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S:\Sandnes Havn\Felles\STATISTIKK\2026\"/>
    </mc:Choice>
  </mc:AlternateContent>
  <xr:revisionPtr revIDLastSave="0" documentId="8_{B587439D-AAF5-4BC9-A8AD-1C8189C42DA3}" xr6:coauthVersionLast="47" xr6:coauthVersionMax="47" xr10:uidLastSave="{00000000-0000-0000-0000-000000000000}"/>
  <bookViews>
    <workbookView xWindow="-120" yWindow="-120" windowWidth="29040" windowHeight="15720" activeTab="8" xr2:uid="{53B48911-0A1F-4E03-8E60-A641009A3159}"/>
  </bookViews>
  <sheets>
    <sheet name="MAI" sheetId="4" r:id="rId1"/>
    <sheet name="JUNI" sheetId="7" r:id="rId2"/>
    <sheet name="JULI" sheetId="6" r:id="rId3"/>
    <sheet name="AUGUST" sheetId="10" r:id="rId4"/>
    <sheet name="SEPTEMBER" sheetId="13" r:id="rId5"/>
    <sheet name="OKTOBER" sheetId="14" r:id="rId6"/>
    <sheet name="NOVEMBER" sheetId="16" r:id="rId7"/>
    <sheet name="DESEMBER" sheetId="15" r:id="rId8"/>
    <sheet name="Hittil i år" sheetId="9" r:id="rId9"/>
    <sheet name="Kaivederlag" sheetId="5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48576" i="16" l="1"/>
  <c r="C11" i="16"/>
  <c r="B11" i="16"/>
  <c r="F1048576" i="15"/>
  <c r="C11" i="15"/>
  <c r="B11" i="15"/>
  <c r="F1048576" i="14" l="1"/>
  <c r="C11" i="14"/>
  <c r="B11" i="14"/>
  <c r="F1048576" i="13" l="1"/>
  <c r="C11" i="13"/>
  <c r="B11" i="13"/>
  <c r="F1048576" i="10"/>
  <c r="C11" i="10"/>
  <c r="B11" i="10"/>
  <c r="C7" i="4"/>
  <c r="F1048576" i="9"/>
  <c r="C11" i="9"/>
  <c r="B11" i="9"/>
  <c r="C11" i="7"/>
  <c r="F1048576" i="7"/>
  <c r="B11" i="7"/>
  <c r="F1048576" i="6"/>
  <c r="C11" i="6"/>
  <c r="B11" i="6"/>
  <c r="F1048576" i="5" l="1"/>
  <c r="B11" i="5"/>
  <c r="C11" i="4" l="1"/>
  <c r="B11" i="4"/>
  <c r="F1048576" i="4"/>
</calcChain>
</file>

<file path=xl/sharedStrings.xml><?xml version="1.0" encoding="utf-8"?>
<sst xmlns="http://schemas.openxmlformats.org/spreadsheetml/2006/main" count="103" uniqueCount="36">
  <si>
    <t>BULK, SAND, SALT OSV</t>
  </si>
  <si>
    <t>NÆRINGSMIDLER</t>
  </si>
  <si>
    <t>OLJEUTSTYR</t>
  </si>
  <si>
    <t>BYGNINGSMARTERIELL/GIPS</t>
  </si>
  <si>
    <t>STÅL</t>
  </si>
  <si>
    <t>TOTAL</t>
  </si>
  <si>
    <t>STYKKGODS / CONT</t>
  </si>
  <si>
    <t xml:space="preserve">GODSMENGDE PR VARETYPE </t>
  </si>
  <si>
    <t>MAI 2024.</t>
  </si>
  <si>
    <t>MAI 2025.</t>
  </si>
  <si>
    <t>JULI 2024.</t>
  </si>
  <si>
    <t>JULI 2025.</t>
  </si>
  <si>
    <t>KAIVEDERLAG</t>
  </si>
  <si>
    <t xml:space="preserve"> </t>
  </si>
  <si>
    <t>2025.</t>
  </si>
  <si>
    <t>2024.</t>
  </si>
  <si>
    <t>Kvartal 1</t>
  </si>
  <si>
    <t>Kvartal 2</t>
  </si>
  <si>
    <t>Kvartal 3</t>
  </si>
  <si>
    <t>Kvartal 4</t>
  </si>
  <si>
    <t xml:space="preserve">KAIVEDERLAG  2024/2025. </t>
  </si>
  <si>
    <t>JUNI 2024.</t>
  </si>
  <si>
    <t>JUNI 2025.</t>
  </si>
  <si>
    <t>GODSMENGDE PR VARETYPE HITTIL I ÅR</t>
  </si>
  <si>
    <t>GODSMENGDE PR VARETYPE</t>
  </si>
  <si>
    <t>PR. KVARTAL</t>
  </si>
  <si>
    <t>AUGUST 2024.</t>
  </si>
  <si>
    <t>AUGUST 2025.</t>
  </si>
  <si>
    <t>SEPT 2025.</t>
  </si>
  <si>
    <t>OKT 2025.</t>
  </si>
  <si>
    <t>OKT 2024.</t>
  </si>
  <si>
    <t>SEPT 2024.</t>
  </si>
  <si>
    <t>NOV 2024.</t>
  </si>
  <si>
    <t>NOV 2025.</t>
  </si>
  <si>
    <t>DES 2024.</t>
  </si>
  <si>
    <t>DES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</si>
</sst>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2" borderId="1" xfId="0" applyFont="1" applyFill="1" applyBorder="1"/>
    <xf numFmtId="0" fontId="1" fillId="0" borderId="1" xfId="0" applyFont="1" applyBorder="1"/>
    <xf numFmtId="0" fontId="0" fillId="0" borderId="2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3" xfId="0" applyBorder="1" applyAlignment="1">
      <alignment horizontal="center"/>
    </xf>
    <xf numFmtId="17" fontId="2" fillId="0" borderId="2" xfId="0" applyNumberFormat="1" applyFont="1" applyBorder="1" applyAlignment="1">
      <alignment horizontal="center" vertical="center"/>
    </xf>
    <xf numFmtId="17" fontId="1" fillId="0" borderId="3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  <color rgb="FFF9A8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MAI!$B$4</c:f>
              <c:strCache>
                <c:ptCount val="1"/>
                <c:pt idx="0">
                  <c:v>MAI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MAI!$A$5:$A$10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MAI!$B$5:$B$10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979D-4B7D-A271-0A861EC7C08F}"/>
            </c:ext>
          </c:extLst>
        </c:ser>
        <c:ser>
          <c:idx val="1"/>
          <c:order val="1"/>
          <c:tx>
            <c:strRef>
              <c:f>MAI!$C$4</c:f>
              <c:strCache>
                <c:ptCount val="1"/>
                <c:pt idx="0">
                  <c:v>MAI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MAI!$A$5:$A$10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MAI!$C$5:$C$10</c:f>
              <c:numCache>
                <c:formatCode>General</c:formatCode>
                <c:ptCount val="6"/>
                <c:pt idx="0">
                  <c:v>4091</c:v>
                </c:pt>
                <c:pt idx="1">
                  <c:v>2865</c:v>
                </c:pt>
                <c:pt idx="2">
                  <c:v>1921</c:v>
                </c:pt>
                <c:pt idx="3">
                  <c:v>84</c:v>
                </c:pt>
                <c:pt idx="4">
                  <c:v>1026</c:v>
                </c:pt>
                <c:pt idx="5">
                  <c:v>2650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D-4B7D-A271-0A861EC7C08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KAIVEDERLAG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Kaivederlag!$B$4</c:f>
              <c:strCache>
                <c:ptCount val="1"/>
                <c:pt idx="0">
                  <c:v>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Kaivederlag!$A$5:$A$10</c:f>
              <c:strCache>
                <c:ptCount val="6"/>
                <c:pt idx="0">
                  <c:v>Kvartal 1</c:v>
                </c:pt>
                <c:pt idx="1">
                  <c:v>Kvartal 2</c:v>
                </c:pt>
                <c:pt idx="2">
                  <c:v>Kvartal 3</c:v>
                </c:pt>
                <c:pt idx="3">
                  <c:v>Kvartal 4</c:v>
                </c:pt>
                <c:pt idx="4">
                  <c:v> </c:v>
                </c:pt>
                <c:pt idx="5">
                  <c:v> </c:v>
                </c:pt>
              </c:strCache>
            </c:strRef>
          </c:cat>
          <c:val>
            <c:numRef>
              <c:f>Kaivederlag!$B$5:$B$10</c:f>
              <c:numCache>
                <c:formatCode>General</c:formatCode>
                <c:ptCount val="6"/>
                <c:pt idx="0">
                  <c:v>346577</c:v>
                </c:pt>
                <c:pt idx="1">
                  <c:v>660619</c:v>
                </c:pt>
                <c:pt idx="2">
                  <c:v>1055885</c:v>
                </c:pt>
                <c:pt idx="3">
                  <c:v>477373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1C-46A3-A7B5-D71A865457C6}"/>
            </c:ext>
          </c:extLst>
        </c:ser>
        <c:ser>
          <c:idx val="1"/>
          <c:order val="1"/>
          <c:tx>
            <c:strRef>
              <c:f>Kaivederlag!$C$4</c:f>
              <c:strCache>
                <c:ptCount val="1"/>
                <c:pt idx="0">
                  <c:v>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Kaivederlag!$A$5:$A$10</c:f>
              <c:strCache>
                <c:ptCount val="6"/>
                <c:pt idx="0">
                  <c:v>Kvartal 1</c:v>
                </c:pt>
                <c:pt idx="1">
                  <c:v>Kvartal 2</c:v>
                </c:pt>
                <c:pt idx="2">
                  <c:v>Kvartal 3</c:v>
                </c:pt>
                <c:pt idx="3">
                  <c:v>Kvartal 4</c:v>
                </c:pt>
                <c:pt idx="4">
                  <c:v> </c:v>
                </c:pt>
                <c:pt idx="5">
                  <c:v> </c:v>
                </c:pt>
              </c:strCache>
            </c:strRef>
          </c:cat>
          <c:val>
            <c:numRef>
              <c:f>Kaivederlag!$C$5:$C$10</c:f>
              <c:numCache>
                <c:formatCode>General</c:formatCode>
                <c:ptCount val="6"/>
                <c:pt idx="0">
                  <c:v>746839</c:v>
                </c:pt>
                <c:pt idx="1">
                  <c:v>850280</c:v>
                </c:pt>
                <c:pt idx="2">
                  <c:v>2238943</c:v>
                </c:pt>
                <c:pt idx="3">
                  <c:v>1017973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1C-46A3-A7B5-D71A865457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JUNI!$B$4</c:f>
              <c:strCache>
                <c:ptCount val="1"/>
                <c:pt idx="0">
                  <c:v>JUNI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JUNI!$A$5:$A$10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JUNI!$B$5:$B$10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6873-4F09-ACF0-9417073198C9}"/>
            </c:ext>
          </c:extLst>
        </c:ser>
        <c:ser>
          <c:idx val="1"/>
          <c:order val="1"/>
          <c:tx>
            <c:strRef>
              <c:f>JUNI!$C$4</c:f>
              <c:strCache>
                <c:ptCount val="1"/>
                <c:pt idx="0">
                  <c:v>JUNI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JUNI!$A$5:$A$10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JUNI!$C$5:$C$10</c:f>
              <c:numCache>
                <c:formatCode>General</c:formatCode>
                <c:ptCount val="6"/>
                <c:pt idx="0">
                  <c:v>4560</c:v>
                </c:pt>
                <c:pt idx="1">
                  <c:v>550</c:v>
                </c:pt>
                <c:pt idx="2">
                  <c:v>1052</c:v>
                </c:pt>
                <c:pt idx="3">
                  <c:v>93</c:v>
                </c:pt>
                <c:pt idx="4">
                  <c:v>1022</c:v>
                </c:pt>
                <c:pt idx="5">
                  <c:v>1400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73-4F09-ACF0-9417073198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JULI!$B$4</c:f>
              <c:strCache>
                <c:ptCount val="1"/>
                <c:pt idx="0">
                  <c:v>JULI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JULI!$A$5:$A$10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JULI!$B$5:$B$10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3279-41CB-A63D-19B725FD42D3}"/>
            </c:ext>
          </c:extLst>
        </c:ser>
        <c:ser>
          <c:idx val="1"/>
          <c:order val="1"/>
          <c:tx>
            <c:strRef>
              <c:f>JULI!$C$4</c:f>
              <c:strCache>
                <c:ptCount val="1"/>
                <c:pt idx="0">
                  <c:v>JULI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JULI!$A$5:$A$10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JULI!$C$5:$C$10</c:f>
              <c:numCache>
                <c:formatCode>General</c:formatCode>
                <c:ptCount val="6"/>
                <c:pt idx="0">
                  <c:v>1737</c:v>
                </c:pt>
                <c:pt idx="1">
                  <c:v>275</c:v>
                </c:pt>
                <c:pt idx="2">
                  <c:v>1050</c:v>
                </c:pt>
                <c:pt idx="3">
                  <c:v>220</c:v>
                </c:pt>
                <c:pt idx="4">
                  <c:v>1023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79-41CB-A63D-19B725FD42D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AUGUST!$B$4</c:f>
              <c:strCache>
                <c:ptCount val="1"/>
                <c:pt idx="0">
                  <c:v>AUGUST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AUGUST!$A$5:$A$10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AUGUST!$B$5:$B$10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58E0-4D5B-BAED-846ABBDFBFCA}"/>
            </c:ext>
          </c:extLst>
        </c:ser>
        <c:ser>
          <c:idx val="1"/>
          <c:order val="1"/>
          <c:tx>
            <c:strRef>
              <c:f>AUGUST!$C$4</c:f>
              <c:strCache>
                <c:ptCount val="1"/>
                <c:pt idx="0">
                  <c:v>AUGUST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AUGUST!$A$5:$A$10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AUGUST!$C$5:$C$10</c:f>
              <c:numCache>
                <c:formatCode>General</c:formatCode>
                <c:ptCount val="6"/>
                <c:pt idx="0">
                  <c:v>2749</c:v>
                </c:pt>
                <c:pt idx="1">
                  <c:v>1265</c:v>
                </c:pt>
                <c:pt idx="2">
                  <c:v>670</c:v>
                </c:pt>
                <c:pt idx="3">
                  <c:v>145</c:v>
                </c:pt>
                <c:pt idx="4">
                  <c:v>1960</c:v>
                </c:pt>
                <c:pt idx="5">
                  <c:v>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0-4D5B-BAED-846ABBDFBFC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SEPTEMBER!$B$4</c:f>
              <c:strCache>
                <c:ptCount val="1"/>
                <c:pt idx="0">
                  <c:v>SEPT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SEPTEMBER!$A$5:$A$10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SEPTEMBER!$B$5:$B$10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CCEC-4C54-9C97-8CFF8634F996}"/>
            </c:ext>
          </c:extLst>
        </c:ser>
        <c:ser>
          <c:idx val="1"/>
          <c:order val="1"/>
          <c:tx>
            <c:strRef>
              <c:f>SEPTEMBER!$C$4</c:f>
              <c:strCache>
                <c:ptCount val="1"/>
                <c:pt idx="0">
                  <c:v>SEPT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SEPTEMBER!$A$5:$A$10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SEPTEMBER!$C$5:$C$10</c:f>
              <c:numCache>
                <c:formatCode>General</c:formatCode>
                <c:ptCount val="6"/>
                <c:pt idx="0">
                  <c:v>3072</c:v>
                </c:pt>
                <c:pt idx="1">
                  <c:v>1956</c:v>
                </c:pt>
                <c:pt idx="2">
                  <c:v>977</c:v>
                </c:pt>
                <c:pt idx="3">
                  <c:v>766</c:v>
                </c:pt>
                <c:pt idx="4">
                  <c:v>2158</c:v>
                </c:pt>
                <c:pt idx="5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EC-4C54-9C97-8CFF8634F9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OKTOBER!$B$4</c:f>
              <c:strCache>
                <c:ptCount val="1"/>
                <c:pt idx="0">
                  <c:v>OKT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OKTOBER!$A$5:$A$10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OKTOBER!$B$5:$B$10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86AD-4D5F-9A2D-9009A309558D}"/>
            </c:ext>
          </c:extLst>
        </c:ser>
        <c:ser>
          <c:idx val="1"/>
          <c:order val="1"/>
          <c:tx>
            <c:strRef>
              <c:f>OKTOBER!$C$4</c:f>
              <c:strCache>
                <c:ptCount val="1"/>
                <c:pt idx="0">
                  <c:v>OKT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OKTOBER!$A$5:$A$10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OKTOBER!$C$5:$C$10</c:f>
              <c:numCache>
                <c:formatCode>General</c:formatCode>
                <c:ptCount val="6"/>
                <c:pt idx="0">
                  <c:v>3690</c:v>
                </c:pt>
                <c:pt idx="1">
                  <c:v>1274</c:v>
                </c:pt>
                <c:pt idx="2">
                  <c:v>1405</c:v>
                </c:pt>
                <c:pt idx="3">
                  <c:v>316</c:v>
                </c:pt>
                <c:pt idx="4">
                  <c:v>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AD-4D5F-9A2D-9009A309558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NOVEMBER!$B$4</c:f>
              <c:strCache>
                <c:ptCount val="1"/>
                <c:pt idx="0">
                  <c:v>NOV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NOVEMBER!$A$5:$A$10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NOVEMBER!$B$5:$B$10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FAEE-423D-AB9F-7A77EA3A475B}"/>
            </c:ext>
          </c:extLst>
        </c:ser>
        <c:ser>
          <c:idx val="1"/>
          <c:order val="1"/>
          <c:tx>
            <c:strRef>
              <c:f>NOVEMBER!$C$4</c:f>
              <c:strCache>
                <c:ptCount val="1"/>
                <c:pt idx="0">
                  <c:v>NOV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NOVEMBER!$A$5:$A$10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NOVEMBER!$C$5:$C$10</c:f>
              <c:numCache>
                <c:formatCode>General</c:formatCode>
                <c:ptCount val="6"/>
                <c:pt idx="0">
                  <c:v>5272</c:v>
                </c:pt>
                <c:pt idx="1">
                  <c:v>0</c:v>
                </c:pt>
                <c:pt idx="2">
                  <c:v>1472</c:v>
                </c:pt>
                <c:pt idx="3">
                  <c:v>0</c:v>
                </c:pt>
                <c:pt idx="4">
                  <c:v>946</c:v>
                </c:pt>
                <c:pt idx="5">
                  <c:v>3600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EE-423D-AB9F-7A77EA3A47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DESEMBER!$B$4</c:f>
              <c:strCache>
                <c:ptCount val="1"/>
                <c:pt idx="0">
                  <c:v>DES 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DESEMBER!$A$5:$A$10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DESEMBER!$B$5:$B$10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35C0-40B1-AD2D-7838208183FA}"/>
            </c:ext>
          </c:extLst>
        </c:ser>
        <c:ser>
          <c:idx val="1"/>
          <c:order val="1"/>
          <c:tx>
            <c:strRef>
              <c:f>DESEMBER!$C$4</c:f>
              <c:strCache>
                <c:ptCount val="1"/>
                <c:pt idx="0">
                  <c:v>DES 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DESEMBER!$A$5:$A$10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DESEMBER!$C$5:$C$10</c:f>
              <c:numCache>
                <c:formatCode>General</c:formatCode>
                <c:ptCount val="6"/>
                <c:pt idx="0">
                  <c:v>3631</c:v>
                </c:pt>
                <c:pt idx="1">
                  <c:v>447</c:v>
                </c:pt>
                <c:pt idx="2">
                  <c:v>560</c:v>
                </c:pt>
                <c:pt idx="3">
                  <c:v>0</c:v>
                </c:pt>
                <c:pt idx="4">
                  <c:v>0</c:v>
                </c:pt>
                <c:pt idx="5">
                  <c:v>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C0-40B1-AD2D-7838208183F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godsmengde pr varetype  HITTIL</a:t>
            </a:r>
            <a:r>
              <a:rPr lang="en-US" baseline="0"/>
              <a:t> I ÅR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6.149765932723756E-2"/>
          <c:y val="0.10082227939006164"/>
          <c:w val="0.90832789465673225"/>
          <c:h val="0.581929245487972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'Hittil i år'!$B$4</c:f>
              <c:strCache>
                <c:ptCount val="1"/>
                <c:pt idx="0">
                  <c:v>2024.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'Hittil i år'!$A$5:$A$10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'Hittil i år'!$B$5:$B$10</c:f>
              <c:numCache>
                <c:formatCode>General</c:formatCode>
                <c:ptCount val="6"/>
                <c:pt idx="0">
                  <c:v>51626</c:v>
                </c:pt>
                <c:pt idx="1">
                  <c:v>10371</c:v>
                </c:pt>
                <c:pt idx="2">
                  <c:v>18046</c:v>
                </c:pt>
                <c:pt idx="3">
                  <c:v>1736</c:v>
                </c:pt>
                <c:pt idx="4">
                  <c:v>20493</c:v>
                </c:pt>
                <c:pt idx="5">
                  <c:v>39407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91-4C8C-B19F-BA539A33D5EB}"/>
            </c:ext>
          </c:extLst>
        </c:ser>
        <c:ser>
          <c:idx val="1"/>
          <c:order val="1"/>
          <c:tx>
            <c:strRef>
              <c:f>'Hittil i år'!$C$4</c:f>
              <c:strCache>
                <c:ptCount val="1"/>
                <c:pt idx="0">
                  <c:v>2025.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'Hittil i år'!$A$5:$A$10</c:f>
              <c:strCache>
                <c:ptCount val="6"/>
                <c:pt idx="0">
                  <c:v>STÅL</c:v>
                </c:pt>
                <c:pt idx="1">
                  <c:v>BYGNINGSMARTERIELL/GIPS</c:v>
                </c:pt>
                <c:pt idx="2">
                  <c:v>STYKKGODS / CONT</c:v>
                </c:pt>
                <c:pt idx="3">
                  <c:v>OLJEUTSTYR</c:v>
                </c:pt>
                <c:pt idx="4">
                  <c:v>NÆRINGSMIDLER</c:v>
                </c:pt>
                <c:pt idx="5">
                  <c:v>BULK, SAND, SALT OSV</c:v>
                </c:pt>
              </c:strCache>
            </c:strRef>
          </c:cat>
          <c:val>
            <c:numRef>
              <c:f>'Hittil i år'!$C$5:$C$10</c:f>
              <c:numCache>
                <c:formatCode>General</c:formatCode>
                <c:ptCount val="6"/>
                <c:pt idx="0">
                  <c:v>48197</c:v>
                </c:pt>
                <c:pt idx="1">
                  <c:v>16452</c:v>
                </c:pt>
                <c:pt idx="2">
                  <c:v>14008</c:v>
                </c:pt>
                <c:pt idx="3">
                  <c:v>6610</c:v>
                </c:pt>
                <c:pt idx="4">
                  <c:v>15211</c:v>
                </c:pt>
                <c:pt idx="5">
                  <c:v>24570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91-4C8C-B19F-BA539A33D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22"/>
        <c:axId val="1594390687"/>
        <c:axId val="1845927087"/>
      </c:barChart>
      <c:catAx>
        <c:axId val="1594390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845927087"/>
        <c:crosses val="autoZero"/>
        <c:auto val="1"/>
        <c:lblAlgn val="ctr"/>
        <c:lblOffset val="100"/>
        <c:noMultiLvlLbl val="0"/>
      </c:catAx>
      <c:valAx>
        <c:axId val="18459270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9439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714375</xdr:colOff>
      <xdr:row>30</xdr:row>
      <xdr:rowOff>133350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EB9A601-DDC5-6CED-611A-C4363C5573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185736</xdr:rowOff>
    </xdr:from>
    <xdr:to>
      <xdr:col>10</xdr:col>
      <xdr:colOff>257176</xdr:colOff>
      <xdr:row>40</xdr:row>
      <xdr:rowOff>123825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4B44EE9-9510-461B-A0DE-2C9FD3BA0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128586</xdr:rowOff>
    </xdr:from>
    <xdr:to>
      <xdr:col>7</xdr:col>
      <xdr:colOff>676275</xdr:colOff>
      <xdr:row>30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92D996E-2CA5-4E31-96C9-E0EAB3757E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185737</xdr:rowOff>
    </xdr:from>
    <xdr:to>
      <xdr:col>7</xdr:col>
      <xdr:colOff>704849</xdr:colOff>
      <xdr:row>30</xdr:row>
      <xdr:rowOff>133350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7A17E26-B875-419F-AF31-13BF7D4BD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714375</xdr:colOff>
      <xdr:row>30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38A2D8F-FC1C-4439-B6D1-F87DF3FB3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714375</xdr:colOff>
      <xdr:row>30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4790040-1F10-465A-88ED-BBD6EAAD43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714375</xdr:colOff>
      <xdr:row>30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74ABAA5-994C-4E69-A830-674F458C4B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714375</xdr:colOff>
      <xdr:row>30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45814CA-97B5-4C29-8910-59676FEDD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714375</xdr:colOff>
      <xdr:row>30</xdr:row>
      <xdr:rowOff>142875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A55518A-A6FA-4837-A544-9660A69AC3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185736</xdr:rowOff>
    </xdr:from>
    <xdr:to>
      <xdr:col>10</xdr:col>
      <xdr:colOff>257176</xdr:colOff>
      <xdr:row>40</xdr:row>
      <xdr:rowOff>123825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D861680-C9A8-4343-B886-93DF955F2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4BD51-5826-4E34-A021-AB637FC45D99}">
  <dimension ref="A1:I1048576"/>
  <sheetViews>
    <sheetView workbookViewId="0">
      <selection activeCell="J26" sqref="J26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8</v>
      </c>
      <c r="C4" s="15" t="s">
        <v>9</v>
      </c>
    </row>
    <row r="5" spans="1:9" x14ac:dyDescent="0.25">
      <c r="A5" s="5" t="s">
        <v>4</v>
      </c>
      <c r="B5" s="6"/>
      <c r="C5" s="13">
        <v>4091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2865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f>1697+224</f>
        <v>1921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84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1026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2650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12637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3E906-2675-4AE2-A849-A6AA9A64DDAF}">
  <dimension ref="A1:I1048576"/>
  <sheetViews>
    <sheetView workbookViewId="0">
      <selection activeCell="C10" sqref="C10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20</v>
      </c>
      <c r="B1" s="9" t="s">
        <v>25</v>
      </c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 t="s">
        <v>12</v>
      </c>
      <c r="B4" s="14" t="s">
        <v>15</v>
      </c>
      <c r="C4" s="15" t="s">
        <v>14</v>
      </c>
    </row>
    <row r="5" spans="1:9" x14ac:dyDescent="0.25">
      <c r="A5" s="5" t="s">
        <v>16</v>
      </c>
      <c r="B5" s="6">
        <v>346577</v>
      </c>
      <c r="C5" s="13">
        <v>746839</v>
      </c>
      <c r="D5"/>
      <c r="E5"/>
      <c r="F5"/>
      <c r="G5"/>
      <c r="H5"/>
      <c r="I5"/>
    </row>
    <row r="6" spans="1:9" x14ac:dyDescent="0.25">
      <c r="A6" s="5" t="s">
        <v>17</v>
      </c>
      <c r="B6" s="6">
        <v>660619</v>
      </c>
      <c r="C6" s="13">
        <v>850280</v>
      </c>
      <c r="D6"/>
      <c r="E6"/>
      <c r="F6"/>
      <c r="G6"/>
      <c r="H6"/>
      <c r="I6"/>
    </row>
    <row r="7" spans="1:9" x14ac:dyDescent="0.25">
      <c r="A7" s="5" t="s">
        <v>18</v>
      </c>
      <c r="B7" s="6">
        <v>1055885</v>
      </c>
      <c r="C7" s="13">
        <v>2238943</v>
      </c>
      <c r="D7"/>
      <c r="E7"/>
      <c r="F7"/>
      <c r="G7"/>
      <c r="H7"/>
      <c r="I7"/>
    </row>
    <row r="8" spans="1:9" x14ac:dyDescent="0.25">
      <c r="A8" s="5" t="s">
        <v>19</v>
      </c>
      <c r="B8" s="6">
        <v>477373</v>
      </c>
      <c r="C8" s="13">
        <v>1017973</v>
      </c>
      <c r="D8" t="s">
        <v>13</v>
      </c>
      <c r="E8"/>
      <c r="F8"/>
      <c r="G8"/>
      <c r="H8"/>
      <c r="I8"/>
    </row>
    <row r="9" spans="1:9" x14ac:dyDescent="0.25">
      <c r="A9" s="5" t="s">
        <v>13</v>
      </c>
      <c r="B9" s="6"/>
      <c r="C9" s="13"/>
      <c r="D9"/>
      <c r="E9"/>
      <c r="F9"/>
      <c r="G9"/>
      <c r="H9"/>
      <c r="I9"/>
    </row>
    <row r="10" spans="1:9" x14ac:dyDescent="0.25">
      <c r="A10" s="5" t="s">
        <v>13</v>
      </c>
      <c r="B10" s="6"/>
      <c r="C10" s="13"/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2540454</v>
      </c>
      <c r="C11" s="12">
        <v>4835640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093AE-5BFB-4BA4-90E3-F96F5AB1363B}">
  <dimension ref="A1:I1048576"/>
  <sheetViews>
    <sheetView workbookViewId="0">
      <selection activeCell="G7" sqref="G7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24</v>
      </c>
      <c r="B1" s="9"/>
    </row>
    <row r="2" spans="1:9" ht="15" customHeight="1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21</v>
      </c>
      <c r="C4" s="15" t="s">
        <v>22</v>
      </c>
    </row>
    <row r="5" spans="1:9" x14ac:dyDescent="0.25">
      <c r="A5" s="5" t="s">
        <v>4</v>
      </c>
      <c r="B5" s="6"/>
      <c r="C5" s="13">
        <v>4560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550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1052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93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1022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1400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8677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62970-1005-451F-9F95-9AAE45518AA1}">
  <dimension ref="A1:I1048576"/>
  <sheetViews>
    <sheetView workbookViewId="0">
      <selection activeCell="C11" sqref="C11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10</v>
      </c>
      <c r="C4" s="15" t="s">
        <v>11</v>
      </c>
    </row>
    <row r="5" spans="1:9" x14ac:dyDescent="0.25">
      <c r="A5" s="5" t="s">
        <v>4</v>
      </c>
      <c r="B5" s="6"/>
      <c r="C5" s="13">
        <v>1737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275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1050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220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1023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4305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D7938-8D9D-4914-B55B-7FF4BC4949AA}">
  <dimension ref="A1:I1048576"/>
  <sheetViews>
    <sheetView workbookViewId="0">
      <selection activeCell="O22" sqref="O22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26</v>
      </c>
      <c r="C4" s="15" t="s">
        <v>27</v>
      </c>
    </row>
    <row r="5" spans="1:9" x14ac:dyDescent="0.25">
      <c r="A5" s="5" t="s">
        <v>4</v>
      </c>
      <c r="B5" s="6"/>
      <c r="C5" s="13">
        <v>2749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1265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670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145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1960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2000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8789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69ECE-595F-4E3F-BAB1-E1DD64969282}">
  <dimension ref="A1:I1048576"/>
  <sheetViews>
    <sheetView workbookViewId="0">
      <selection activeCell="K25" sqref="K25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31</v>
      </c>
      <c r="C4" s="15" t="s">
        <v>28</v>
      </c>
    </row>
    <row r="5" spans="1:9" x14ac:dyDescent="0.25">
      <c r="A5" s="5" t="s">
        <v>4</v>
      </c>
      <c r="B5" s="6"/>
      <c r="C5" s="13">
        <v>3072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1956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977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766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2158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1100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10029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E9309-E94E-4D57-B13B-418546A9CE9C}">
  <dimension ref="A1:I1048576"/>
  <sheetViews>
    <sheetView workbookViewId="0">
      <selection activeCell="C11" sqref="C11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30</v>
      </c>
      <c r="C4" s="15" t="s">
        <v>29</v>
      </c>
    </row>
    <row r="5" spans="1:9" x14ac:dyDescent="0.25">
      <c r="A5" s="5" t="s">
        <v>4</v>
      </c>
      <c r="B5" s="6"/>
      <c r="C5" s="13">
        <v>3690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1274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1405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316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960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/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7645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2A8F2-6A9D-4E5C-8C31-AA57473D7EE7}">
  <dimension ref="A1:I1048576"/>
  <sheetViews>
    <sheetView workbookViewId="0">
      <selection activeCell="E6" sqref="E6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32</v>
      </c>
      <c r="C4" s="15" t="s">
        <v>33</v>
      </c>
    </row>
    <row r="5" spans="1:9" x14ac:dyDescent="0.25">
      <c r="A5" s="5" t="s">
        <v>4</v>
      </c>
      <c r="B5" s="6"/>
      <c r="C5" s="13">
        <v>5272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0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1472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0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946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3600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11290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0E7D6-0432-4F0B-80E1-180D4921B438}">
  <dimension ref="A1:I1048576"/>
  <sheetViews>
    <sheetView workbookViewId="0">
      <selection activeCell="E11" sqref="E11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7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34</v>
      </c>
      <c r="C4" s="15" t="s">
        <v>35</v>
      </c>
    </row>
    <row r="5" spans="1:9" x14ac:dyDescent="0.25">
      <c r="A5" s="5" t="s">
        <v>4</v>
      </c>
      <c r="B5" s="6"/>
      <c r="C5" s="13">
        <v>3631</v>
      </c>
      <c r="D5"/>
      <c r="E5"/>
      <c r="F5"/>
      <c r="G5"/>
      <c r="H5"/>
      <c r="I5"/>
    </row>
    <row r="6" spans="1:9" x14ac:dyDescent="0.25">
      <c r="A6" s="5" t="s">
        <v>3</v>
      </c>
      <c r="B6" s="6"/>
      <c r="C6" s="13">
        <v>447</v>
      </c>
      <c r="D6"/>
      <c r="E6"/>
      <c r="F6"/>
      <c r="G6"/>
      <c r="H6"/>
      <c r="I6"/>
    </row>
    <row r="7" spans="1:9" x14ac:dyDescent="0.25">
      <c r="A7" s="5" t="s">
        <v>6</v>
      </c>
      <c r="B7" s="6"/>
      <c r="C7" s="13">
        <v>560</v>
      </c>
      <c r="D7"/>
      <c r="E7"/>
      <c r="F7"/>
      <c r="G7"/>
      <c r="H7"/>
      <c r="I7"/>
    </row>
    <row r="8" spans="1:9" x14ac:dyDescent="0.25">
      <c r="A8" s="5" t="s">
        <v>2</v>
      </c>
      <c r="B8" s="6"/>
      <c r="C8" s="13">
        <v>0</v>
      </c>
      <c r="D8"/>
      <c r="E8"/>
      <c r="F8"/>
      <c r="G8"/>
      <c r="H8"/>
      <c r="I8"/>
    </row>
    <row r="9" spans="1:9" x14ac:dyDescent="0.25">
      <c r="A9" s="5" t="s">
        <v>1</v>
      </c>
      <c r="B9" s="6"/>
      <c r="C9" s="13">
        <v>0</v>
      </c>
      <c r="D9"/>
      <c r="E9"/>
      <c r="F9"/>
      <c r="G9"/>
      <c r="H9"/>
      <c r="I9"/>
    </row>
    <row r="10" spans="1:9" x14ac:dyDescent="0.25">
      <c r="A10" s="5" t="s">
        <v>0</v>
      </c>
      <c r="B10" s="6"/>
      <c r="C10" s="13">
        <v>866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0</v>
      </c>
      <c r="C11" s="12">
        <f>SUM(C5:C10)</f>
        <v>5504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ED6EE-6EBA-479C-93A9-51F32F7A0EFB}">
  <dimension ref="A1:I1048576"/>
  <sheetViews>
    <sheetView tabSelected="1" workbookViewId="0">
      <selection activeCell="D4" sqref="D4"/>
    </sheetView>
  </sheetViews>
  <sheetFormatPr baseColWidth="10" defaultRowHeight="15" x14ac:dyDescent="0.25"/>
  <cols>
    <col min="1" max="1" width="32.28515625" style="3" customWidth="1"/>
    <col min="2" max="2" width="14" style="2" bestFit="1" customWidth="1"/>
    <col min="3" max="3" width="13.42578125" style="2" bestFit="1" customWidth="1"/>
    <col min="4" max="4" width="14" style="2" bestFit="1" customWidth="1"/>
    <col min="5" max="5" width="13.42578125" style="2" bestFit="1" customWidth="1"/>
    <col min="6" max="8" width="11.42578125" style="2"/>
    <col min="9" max="9" width="11.42578125" style="1"/>
  </cols>
  <sheetData>
    <row r="1" spans="1:9" ht="18.75" x14ac:dyDescent="0.3">
      <c r="A1" s="8" t="s">
        <v>23</v>
      </c>
      <c r="B1" s="9"/>
    </row>
    <row r="2" spans="1:9" ht="15.75" thickBot="1" x14ac:dyDescent="0.3"/>
    <row r="3" spans="1:9" s="3" customFormat="1" x14ac:dyDescent="0.25">
      <c r="A3" s="4"/>
      <c r="B3" s="10"/>
      <c r="C3" s="11"/>
    </row>
    <row r="4" spans="1:9" s="3" customFormat="1" x14ac:dyDescent="0.25">
      <c r="A4" s="5"/>
      <c r="B4" s="14" t="s">
        <v>15</v>
      </c>
      <c r="C4" s="15" t="s">
        <v>14</v>
      </c>
    </row>
    <row r="5" spans="1:9" x14ac:dyDescent="0.25">
      <c r="A5" s="5" t="s">
        <v>4</v>
      </c>
      <c r="B5" s="6">
        <v>51626</v>
      </c>
      <c r="C5" s="13">
        <v>48197</v>
      </c>
      <c r="D5"/>
      <c r="E5"/>
      <c r="F5"/>
      <c r="G5"/>
      <c r="H5"/>
      <c r="I5"/>
    </row>
    <row r="6" spans="1:9" x14ac:dyDescent="0.25">
      <c r="A6" s="5" t="s">
        <v>3</v>
      </c>
      <c r="B6" s="6">
        <v>10371</v>
      </c>
      <c r="C6" s="13">
        <v>16452</v>
      </c>
      <c r="D6"/>
      <c r="E6"/>
      <c r="F6"/>
      <c r="G6"/>
      <c r="H6"/>
      <c r="I6"/>
    </row>
    <row r="7" spans="1:9" x14ac:dyDescent="0.25">
      <c r="A7" s="5" t="s">
        <v>6</v>
      </c>
      <c r="B7" s="6">
        <v>18046</v>
      </c>
      <c r="C7" s="13">
        <v>14008</v>
      </c>
      <c r="D7"/>
      <c r="E7"/>
      <c r="F7"/>
      <c r="G7"/>
      <c r="H7"/>
      <c r="I7"/>
    </row>
    <row r="8" spans="1:9" x14ac:dyDescent="0.25">
      <c r="A8" s="5" t="s">
        <v>2</v>
      </c>
      <c r="B8" s="6">
        <v>1736</v>
      </c>
      <c r="C8" s="13">
        <v>6610</v>
      </c>
      <c r="D8"/>
      <c r="E8"/>
      <c r="F8"/>
      <c r="G8"/>
      <c r="H8"/>
      <c r="I8"/>
    </row>
    <row r="9" spans="1:9" x14ac:dyDescent="0.25">
      <c r="A9" s="5" t="s">
        <v>1</v>
      </c>
      <c r="B9" s="6">
        <v>20493</v>
      </c>
      <c r="C9" s="13">
        <v>15211</v>
      </c>
      <c r="D9"/>
      <c r="E9"/>
      <c r="F9"/>
      <c r="G9"/>
      <c r="H9"/>
      <c r="I9"/>
    </row>
    <row r="10" spans="1:9" x14ac:dyDescent="0.25">
      <c r="A10" s="5" t="s">
        <v>0</v>
      </c>
      <c r="B10" s="6">
        <v>39407</v>
      </c>
      <c r="C10" s="13">
        <v>24570</v>
      </c>
      <c r="D10"/>
      <c r="E10"/>
      <c r="F10"/>
      <c r="G10"/>
      <c r="H10"/>
      <c r="I10"/>
    </row>
    <row r="11" spans="1:9" ht="15.75" thickBot="1" x14ac:dyDescent="0.3">
      <c r="A11" s="4" t="s">
        <v>5</v>
      </c>
      <c r="B11" s="7">
        <f>SUM(B5:B10)</f>
        <v>141679</v>
      </c>
      <c r="C11" s="12">
        <f>SUM(C5:C10)</f>
        <v>125048</v>
      </c>
      <c r="D11"/>
      <c r="E11"/>
      <c r="F11"/>
      <c r="G11"/>
      <c r="H11"/>
      <c r="I11"/>
    </row>
    <row r="1048576" spans="6:6" x14ac:dyDescent="0.25">
      <c r="F1048576" s="2" t="e">
        <f>SUM(#REF!)</f>
        <v>#REF!</v>
      </c>
    </row>
  </sheetData>
  <pageMargins left="0.7" right="0.7" top="0.75" bottom="0.75" header="0.3" footer="0.3"/>
  <pageSetup paperSize="9" scale="9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833F670B356194CB68CB4BCB2617F74" ma:contentTypeVersion="16" ma:contentTypeDescription="Opprett et nytt dokument." ma:contentTypeScope="" ma:versionID="c0c93ae2a8d4e34d504223029f1008df">
  <xsd:schema xmlns:xsd="http://www.w3.org/2001/XMLSchema" xmlns:xs="http://www.w3.org/2001/XMLSchema" xmlns:p="http://schemas.microsoft.com/office/2006/metadata/properties" xmlns:ns2="02823126-9990-4509-91a9-a9ce97b168bf" xmlns:ns3="2fff7aee-36a7-4fc6-9751-2bc6feb8fa7c" targetNamespace="http://schemas.microsoft.com/office/2006/metadata/properties" ma:root="true" ma:fieldsID="be684906462b81d7b8eb28cd955a8158" ns2:_="" ns3:_="">
    <xsd:import namespace="02823126-9990-4509-91a9-a9ce97b168bf"/>
    <xsd:import namespace="2fff7aee-36a7-4fc6-9751-2bc6feb8fa7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126-9990-4509-91a9-a9ce97b168b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4b0bc237-6292-439a-9ee2-c273408bcdbb}" ma:internalName="TaxCatchAll" ma:showField="CatchAllData" ma:web="02823126-9990-4509-91a9-a9ce97b168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ff7aee-36a7-4fc6-9751-2bc6feb8fa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Bildemerkelapper" ma:readOnly="false" ma:fieldId="{5cf76f15-5ced-4ddc-b409-7134ff3c332f}" ma:taxonomyMulti="true" ma:sspId="dc8b32af-ed3c-45e3-a9dc-6d64d8ebf0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2823126-9990-4509-91a9-a9ce97b168bf" xsi:nil="true"/>
    <lcf76f155ced4ddcb4097134ff3c332f xmlns="2fff7aee-36a7-4fc6-9751-2bc6feb8fa7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151E20-9861-4694-A8C3-70EF5396C2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823126-9990-4509-91a9-a9ce97b168bf"/>
    <ds:schemaRef ds:uri="2fff7aee-36a7-4fc6-9751-2bc6feb8fa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35BE63-8223-4CDE-9BEB-A288C0854C1A}">
  <ds:schemaRefs>
    <ds:schemaRef ds:uri="http://purl.org/dc/dcmitype/"/>
    <ds:schemaRef ds:uri="http://schemas.microsoft.com/office/2006/documentManagement/types"/>
    <ds:schemaRef ds:uri="2fff7aee-36a7-4fc6-9751-2bc6feb8fa7c"/>
    <ds:schemaRef ds:uri="http://purl.org/dc/elements/1.1/"/>
    <ds:schemaRef ds:uri="http://purl.org/dc/terms/"/>
    <ds:schemaRef ds:uri="http://www.w3.org/XML/1998/namespace"/>
    <ds:schemaRef ds:uri="02823126-9990-4509-91a9-a9ce97b168bf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1BECCA7-AD43-4274-B1EF-FAA9C1C021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MAI</vt:lpstr>
      <vt:lpstr>JUNI</vt:lpstr>
      <vt:lpstr>JULI</vt:lpstr>
      <vt:lpstr>AUGUST</vt:lpstr>
      <vt:lpstr>SEPTEMBER</vt:lpstr>
      <vt:lpstr>OKTOBER</vt:lpstr>
      <vt:lpstr>NOVEMBER</vt:lpstr>
      <vt:lpstr>DESEMBER</vt:lpstr>
      <vt:lpstr>Hittil i år</vt:lpstr>
      <vt:lpstr>Kaivederlag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Anette Jordal</dc:creator>
  <cp:lastModifiedBy>Thingbø, Thor</cp:lastModifiedBy>
  <cp:lastPrinted>2026-01-09T06:34:12Z</cp:lastPrinted>
  <dcterms:created xsi:type="dcterms:W3CDTF">2025-04-28T09:14:35Z</dcterms:created>
  <dcterms:modified xsi:type="dcterms:W3CDTF">2026-02-09T10:18:38Z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0x0101009833F670B356194CB68CB4BCB2617F74</vt:lpwstr>
  </property>
  <property fmtid="{D5CDD505-2E9C-101B-9397-08002B2CF9AE}" pid="3" name="MediaServiceImageTags">
    <vt:lpwstr/>
  </property>
</Properties>
</file>