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ordstrandtk-my.sharepoint.com/personal/andreas_nordstrandtk_no/Documents/Skrivebord/Andreas Nordstrand Tennisklubb/Sport/Klær/2024 januar/"/>
    </mc:Choice>
  </mc:AlternateContent>
  <xr:revisionPtr revIDLastSave="0" documentId="8_{A2983A55-A338-4783-881B-2E701594081C}" xr6:coauthVersionLast="47" xr6:coauthVersionMax="47" xr10:uidLastSave="{00000000-0000-0000-0000-000000000000}"/>
  <bookViews>
    <workbookView xWindow="-120" yWindow="-120" windowWidth="29040" windowHeight="17520" xr2:uid="{4F45808C-602D-4493-928F-A6AFE816A7E6}"/>
  </bookViews>
  <sheets>
    <sheet name="NTK collection"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4" i="1" l="1" a="1"/>
  <c r="P34" i="1"/>
  <c r="P45" i="1" a="1"/>
  <c r="P45" i="1"/>
  <c r="P44" i="1" a="1"/>
  <c r="P44" i="1"/>
  <c r="P43" i="1" a="1"/>
  <c r="P43" i="1"/>
  <c r="P42" i="1" a="1"/>
  <c r="P42" i="1"/>
  <c r="P41" i="1" a="1"/>
  <c r="P41" i="1"/>
  <c r="P40" i="1" a="1"/>
  <c r="P40" i="1"/>
  <c r="P39" i="1" a="1"/>
  <c r="P39" i="1"/>
  <c r="P38" i="1" a="1"/>
  <c r="P38" i="1"/>
  <c r="P37" i="1" a="1"/>
  <c r="P37" i="1"/>
  <c r="P36" i="1" a="1"/>
  <c r="P36" i="1"/>
  <c r="P35" i="1" a="1"/>
  <c r="P35" i="1"/>
  <c r="P22" i="1" a="1"/>
  <c r="P22" i="1"/>
  <c r="P23" i="1" a="1"/>
  <c r="P23" i="1"/>
  <c r="P24" i="1" a="1"/>
  <c r="P24" i="1"/>
  <c r="P25" i="1" a="1"/>
  <c r="P25" i="1"/>
  <c r="P26" i="1" a="1"/>
  <c r="P26" i="1"/>
  <c r="P27" i="1" a="1"/>
  <c r="P27" i="1"/>
  <c r="P28" i="1" a="1"/>
  <c r="P28" i="1"/>
  <c r="P29" i="1" a="1"/>
  <c r="P29" i="1"/>
  <c r="P21" i="1" a="1"/>
  <c r="P21" i="1"/>
  <c r="O47" i="1"/>
  <c r="O31" i="1"/>
  <c r="P9" i="1" a="1"/>
  <c r="P9" i="1"/>
  <c r="P10" i="1" a="1"/>
  <c r="P10" i="1"/>
  <c r="P11" i="1" a="1"/>
  <c r="P11" i="1"/>
  <c r="P12" i="1" a="1"/>
  <c r="P12" i="1"/>
  <c r="P13" i="1" a="1"/>
  <c r="P13" i="1"/>
  <c r="P14" i="1" a="1"/>
  <c r="P14" i="1"/>
  <c r="P15" i="1" a="1"/>
  <c r="P15" i="1"/>
  <c r="P16" i="1" a="1"/>
  <c r="P16" i="1"/>
  <c r="P8" i="1" a="1"/>
  <c r="P8" i="1"/>
  <c r="O18" i="1"/>
  <c r="Z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<sst xmlns="http://schemas.openxmlformats.org/spreadsheetml/2006/main" count="247" uniqueCount="140">
  <si>
    <t>ARTICLE NUMBER:</t>
  </si>
  <si>
    <t>MAIN FABRIC:</t>
  </si>
  <si>
    <t>92% polyester 8% elastane (spandex) single jersey</t>
  </si>
  <si>
    <t>FIT:</t>
  </si>
  <si>
    <t>regular</t>
  </si>
  <si>
    <t>COLOR</t>
  </si>
  <si>
    <t>dark Blue</t>
  </si>
  <si>
    <t>SKU</t>
  </si>
  <si>
    <t>XS-3XXL</t>
  </si>
  <si>
    <t>100% polyester 2/2 twill woven. Lining: 
only WH: 100% polyester mesh</t>
  </si>
  <si>
    <t>https://www.head.com/en/club-pants-w-35.html#color=5472</t>
  </si>
  <si>
    <t>white/Dress Blue</t>
  </si>
  <si>
    <t>CLUB 22 TECH T-SHIRT WOMEN</t>
  </si>
  <si>
    <t>With a choice of colorways with color-blocked inserts, or in white, the women's CLUB 22 Jacket supplies modern, sporty style. For optimal comfort, the jacket is engineered with HEAD’s Moisture Transfer Microfiber technology, which offers a cooling effect and allows the material to dry quickly. Comfort is also enhanced by the elastic binding at the bottom hem, sleeve hem and collar. Along with a one-way zipper with chin protection at the center front, the jacket has hand pockets with two zippers, and an inside zipper to open the mesh lining inside the body.</t>
  </si>
  <si>
    <t>CLUB 22 JACKET WOMEN</t>
  </si>
  <si>
    <t>100% polyester 2/2 twill woven. Lining: 
100% polyester mesh</t>
  </si>
  <si>
    <t>https://www.head.com/en/club-22-jacket-women-814401.html</t>
  </si>
  <si>
    <t>As a match or practice session starts to heat up, you will appreciate how the stylish women's CLUB 22 Tech T-Shirt is engineered with HEAD’s Moisture Transfer Microfiber technology, which offers a cooling effect and allows the material to dry quickly. Cut from a modern, stretchy material that contains elastane, the T-shirt has a round, feminine neckline and is finished with the HEAD wishbone logo.</t>
  </si>
  <si>
    <t>Warm-up, cool-down or wear them for comfort, the Club Pants are perfect for anything. They are super comfortable thanks to their material mix and elastic waistband. While the classic cut allows you to keep on your shorts or a skirt underneath, the leg hem zippers make sure you can slip in and out without taking your shoes off.</t>
  </si>
  <si>
    <t>white</t>
  </si>
  <si>
    <t>CLUB 22 TANK TOP WOMEN</t>
  </si>
  <si>
    <t>For your comfort, the women's CLUB 22 Tank Top is fashioned from a modern, stretchy material that contains elastane. It's also engineered with HEAD's Moisture Transfer Microfiber technology, which provides a cooling effect and allows the fabric to dry quickly. Offered with a round, feminine neckline, and a racer back, the tank top comes in a choice of colorways, including with sporty color-blocked inserts.</t>
  </si>
  <si>
    <t>CLUB ANN SHORTS WOMEN</t>
  </si>
  <si>
    <t>The court, the beach, the mall - wherever your day takes you, the Club Ann Shorts are designed to fit every occasion. Available in four different colors, these shorts feature slip-in pockets as well as an elastic waistband and colorblocked drawcord for additional comfort.</t>
  </si>
  <si>
    <t xml:space="preserve">
60% cotton 40% polyester baby french terry</t>
  </si>
  <si>
    <t>https://www.head.com/en/club-ann-shorts-w-56.html#color=5472</t>
  </si>
  <si>
    <t>CLUB ROSIE PANTS WOMEN</t>
  </si>
  <si>
    <t>Don't dare to wear sweat pants also off the court? That's too bad because the Club Rosie Pants are perfect for just that. Super comfortable with their elastic waistband and soft material mix, these pants also feature practical slip-in pockets, a fashionable cuff at the leg hem, and a subtle embroidered HEAD logo on the side. Available in five different colors, the Club Rosie Pants are a perfect match to whatever you have on or wherever your day takes you.</t>
  </si>
  <si>
    <t>https://www.head.com/en/club-rosie-pants-w-63.html</t>
  </si>
  <si>
    <t>WOMENS COLLECTION</t>
  </si>
  <si>
    <t>MENS COLLECTION</t>
  </si>
  <si>
    <t>https://www.head.com/en/easy-court-tank-top-women-814560.html#color=5475</t>
  </si>
  <si>
    <t>S-3XXL</t>
  </si>
  <si>
    <t>https://www.head.com/en/club-jacob-bermudas-m-41.html</t>
  </si>
  <si>
    <t>Whether your day takes you to the court or the beach, the Club Jacob Bermudas are ready for anything. They feature a comfortable material mix, an elastic waistband for extra comfort as well as practical slip-in pockets and a cool colorblocked drawcord. Available in four different colors, the Club Jacob Bermudas are your most comfortable partner for a day out.</t>
  </si>
  <si>
    <t>60% cotton 40% polyester baby french terry</t>
  </si>
  <si>
    <t>CLUB BYRON PANTS MEN</t>
  </si>
  <si>
    <t>Looking for sweat pants to also wear off the court? You found them. Super comfortable with their elastic waistband and soft material mix, the Club Byron Pants feature practical slip-in pockets, a classic men's cut, and a subtle embroidered HEAD logo on the side. Available in five different colors, the Club Byron Pants are a perfect match to whatever you have on or wherever your day takes you.</t>
  </si>
  <si>
    <t>https://www.head.com/en/club-byron-pants-m-42.html</t>
  </si>
  <si>
    <t>CLUB SHORTS MEN</t>
  </si>
  <si>
    <t>These shorts are made for playing. The Club Shorts give you the comfort you expect and the breathable materials that keep you cool on the court. Available in seven different colors, the shorts feature slip-in pockets and an elastic waistband for additional comfort during the weekend team competition.</t>
  </si>
  <si>
    <t>MAIN FABRIC:
100% polyester 2/2 twill woven
2ND FABRIC:
100% polyester flatback mesh
LINING:
only WH: 100% polyester mesh</t>
  </si>
  <si>
    <t>The Club Pants are perfect for warm-up, cool-down, and anything in between. They are super comfortable thanks to their functional material mix and elastic waistband. While the classic cut allows you to keep on your shorts or bermudas underneath, the leg hem zippers make sure you can slip in and out without taking your shoes off.</t>
  </si>
  <si>
    <t>MAIN FABRIC:
100% polyester 2/2 twill woven
LINING:
only WH: 100% polyester mesh</t>
  </si>
  <si>
    <t>https://www.head.com/en/club-pants-m-42.html</t>
  </si>
  <si>
    <t>CLUB 22 TECH T-SHIRT MEN</t>
  </si>
  <si>
    <t>100% polyester interlock</t>
  </si>
  <si>
    <t>https://www.head.com/en/club-22-tech-t-shirt-men-811431.html</t>
  </si>
  <si>
    <t>MAIN FABRIC:
100% polyester 2/2 twill woven
LINING:
100% polyester mesh</t>
  </si>
  <si>
    <t>The Club Ivan T-Shirt features a super comfortable material mix of polyester and cotton for increased moisture absorption. A cool rib crew neck design, a silk fabric finishing, and a HEAD logo print on the front make this one perfect for a day on or off the court.</t>
  </si>
  <si>
    <t>65% polyester 35% cotton single jersey</t>
  </si>
  <si>
    <t>With a choice of colorways with color-blocked inserts, or in white, the men's CLUB 22 Jacket supplies modern, sporty style. For optimal comfort, the jacket is engineered with HEAD’s Moisture Transfer Microfiber technology, which offers a cooling effect and allows the material to dry quickly. Comfort is also enhanced by the elastic binding at the bottom hem, sleeve hem and collar. Along with a one-way zipper with chin protection at the center front, the jacket has hand pockets with two zippers, and an inside zipper to open the mesh lining inside the body.</t>
  </si>
  <si>
    <t>CLUB 22 JACKET MEN</t>
  </si>
  <si>
    <t>https://www.head.com/en/club-22-jacket-men-811401.html</t>
  </si>
  <si>
    <t>CLUB BERMUDAS MEN</t>
  </si>
  <si>
    <t>CLUB BYRON HOODIE MEN</t>
  </si>
  <si>
    <t>The hoodie might just be sport's black suit: all of us need one. The Club Byron Hoodie is the perfect comfortable never-take-it-of piece of clothing for a day on the court or wherever else your day takes you. Available in five different colors, it also features a few cool design elements, practical kangaroo pocket, and an embroidered HEAD logo on the front.</t>
  </si>
  <si>
    <t>CLUB BASIC SKORT WOMEN</t>
  </si>
  <si>
    <t>If you want the comfort of shorts but the style of a skirt, here it is: the Club Basic Skort and its high waistband gives you the perfect combination of comfort and style in six different colors. A special material mix makes sure you stay dry, the side slits keep you flexible, and the integrated pants give you additional comfort.</t>
  </si>
  <si>
    <t>https://www.head.com/en/club-basic-skort-w-49.html#color=5472</t>
  </si>
  <si>
    <t>Cotton is always a good choice and the Club Lucy T-Shirt is your best proof. A sweet rib crew neck design, a silk fabric finishing, and a HEAD logo print on the front make this one perfect for a day on and off the court.</t>
  </si>
  <si>
    <t>CLUB ROSIE HOODIE WOMEN</t>
  </si>
  <si>
    <t>The hoodie might just be sport's black dress: all of us need one. The Club Rosie Hoodie is the perfect comfortable never-take-it-of piece of clothing for a day on the court or wherever else your day takes you. It also features a few cute design elements, practical kangaroo pocket, and an embroidered HEAD logo on the front.</t>
  </si>
  <si>
    <t>https://www.head.com/en/club-rosie-hoodie-w-35.html#color=5472</t>
  </si>
  <si>
    <t>CLUB 22 TECH POLO SHIRT MEN</t>
  </si>
  <si>
    <t>https://www.head.com/en/club-22-tech-polo-shirt-men-811421.html#color=5475</t>
  </si>
  <si>
    <t>Premium sporty style teams up with advanced performance in the men's CLUB 22 Tech Polo Shirt. HEAD’s Moisture Transfer Microfiber technology provides a cooling effect and allowing the material to dry quickly, while the flat knit rib collar, the HEAD branded necktape and the three-button placket with HEAD branded necktape add to the look. Finished with HEAD's wishbone logo, the polo shirt is offered in white and a choice of colorways with color-blocked inserts.</t>
  </si>
  <si>
    <t xml:space="preserve">
811421</t>
  </si>
  <si>
    <t>JUNIOR COLLECTION</t>
  </si>
  <si>
    <t>128, 140, 152, 164, 176</t>
  </si>
  <si>
    <t>https://www.head.com/en/club-22-jacket-boys-816161.html</t>
  </si>
  <si>
    <t>CLUB 22 JACKET BOYS</t>
  </si>
  <si>
    <t xml:space="preserve">
816161</t>
  </si>
  <si>
    <t xml:space="preserve">The Club Pants are super comfortable and practical for warm-up, cool-down or whatever else your team needs them for.
</t>
  </si>
  <si>
    <t>Introduce some modern, sporty style to the courts with the boys' CLUB 22 Jacket, which comes in a range of colors, including with color-blocked inserts.
With a choice of colorways with color-blocked inserts, or in white, the boys' CLUB 22 Jacket supplies modern, sporty style. For optimal comfort, the jacket is engineered with HEAD’s Moisture Transfer Microfiber technology, which offers a cooling effect and allows the material to dry quickly. Comfort is also enhanced by the elastic binding at the bottom hem, sleeve hem and collar. Along with a one-way zipper with chin protection at the center front, the jacket has hand pockets with two zippers, and an inside zipper to open the mesh lining inside the body.</t>
  </si>
  <si>
    <t>https://www.head.com/en/club-pants-b-30.html</t>
  </si>
  <si>
    <t xml:space="preserve">Introduce some modern, sporty style to the courts with the girls' CLUB 22 Jacket, which comes in a range of colors, including with color-blocked inserts.
</t>
  </si>
  <si>
    <t xml:space="preserve">
816401</t>
  </si>
  <si>
    <t>https://www.head.com/en/club-22-jacket-girls-816401.html#color=5476</t>
  </si>
  <si>
    <t>CLUB 22 TECH T-SHIRT BOYS</t>
  </si>
  <si>
    <t xml:space="preserve">Sporty style is blended with advanced performance in the boys' CLUB 22 Tech T-Shirt with HEAD's moisture-wicking technology.
</t>
  </si>
  <si>
    <t>https://www.head.com/en/club-22-tech-t-shirt-boys-816171.html#color=5475</t>
  </si>
  <si>
    <t>CLUB 22 TANK TOP GIRLS</t>
  </si>
  <si>
    <t>The girls' CLUB 22 Tank Top supplies advanced comfort and modern style, with a choice of colorways with sporty, color-blocked inserts.</t>
  </si>
  <si>
    <t xml:space="preserve">
92% polyester 8% elastane single jersey</t>
  </si>
  <si>
    <t>https://www.head.com/en/club-22-tank-top-girls-816411.html#color=5475</t>
  </si>
  <si>
    <t>CLUB BERMUDAS JUNIOR</t>
  </si>
  <si>
    <t>MAIN FABRIC:
100% polyester 2/2 twill woven
2ND FABRIC:
100% polyester flatback mesh
LINING:
WH: 100% polyester mesh</t>
  </si>
  <si>
    <t>The Club Bermudas combine cool comfort with breathable material, which makes it the perfect add-on to your team's outing.</t>
  </si>
  <si>
    <t>https://www.head.com/en/club-bermudas-b-36.html</t>
  </si>
  <si>
    <t>92% polyester 8% elastane single jersey</t>
  </si>
  <si>
    <t>CLUB BASIC SKORT GIRLS</t>
  </si>
  <si>
    <t>The Club Basic Skort features a comfortable material mix and several design elements that will look and feel extra stylish on the court.</t>
  </si>
  <si>
    <t>https://www.head.com/en/club-basic-skort-g-35.html</t>
  </si>
  <si>
    <t xml:space="preserve">The Club Ivan T-Shirt and its HEAD logo print on the front is super comfortable thanks to its special material mix.
</t>
  </si>
  <si>
    <t>CLUB BYRON HOODIE JUNIOR</t>
  </si>
  <si>
    <t xml:space="preserve">The Club Byron Hoodie is that comfortable piece of clothing you need for a day on the court or wherever else your day takes you.
</t>
  </si>
  <si>
    <t>https://www.head.com/en/club-byron-hoodie-junior-816399-g.html</t>
  </si>
  <si>
    <t xml:space="preserve">
816419</t>
  </si>
  <si>
    <t>https://www.head.com/en/club-jacob-bermudas-b-35.html</t>
  </si>
  <si>
    <t>CLUB ANN SHORTS GIRLS</t>
  </si>
  <si>
    <t xml:space="preserve">The Club Byron Pants is that comfortable piece of clothing you need for a day on the court or wherever else your day takes you.
</t>
  </si>
  <si>
    <t xml:space="preserve">The Club Ann Shorts are the perfect comfortable companion for a day on the court, at the beach or at the mall.
</t>
  </si>
  <si>
    <t>https://www.head.com/en/club-ann-shorts-g-43.html</t>
  </si>
  <si>
    <t>Big in size, recommended to og down one size</t>
  </si>
  <si>
    <t>XS</t>
  </si>
  <si>
    <t>S</t>
  </si>
  <si>
    <t>M</t>
  </si>
  <si>
    <t>L</t>
  </si>
  <si>
    <t>XL</t>
  </si>
  <si>
    <t>XXL</t>
  </si>
  <si>
    <t>3XXL</t>
  </si>
  <si>
    <t>SUM Junior collection:</t>
  </si>
  <si>
    <t>SUM Men collection:</t>
  </si>
  <si>
    <t>SUM Women collection:</t>
  </si>
  <si>
    <t>DESCRIPTON</t>
  </si>
  <si>
    <t>NTK club collection 2022 - 2025</t>
  </si>
  <si>
    <t>Total order amount:</t>
  </si>
  <si>
    <t>NOK</t>
  </si>
  <si>
    <t>As a match or practice session starts to heat up, you will appreciate how the men's CLUB 22 Tech T-Shirt is engineered with HEAD’s Moisture Transfer Microfiber technology, which offers a cooling effect and allows the material to dry quickly. With its rib crewneck collar, the HEAD branded necktape and the wishbone logo, this T-shirt offers lots of style. Choose between white and a range of colors with color-blocked inserts</t>
  </si>
  <si>
    <t>Whether your day takes you to the court or the beach, the Club Jacob Bermudas are ready for anything. Made of a comfortable material mix, they feature an elastic waistband for extra comfort as well as practical slip-in pockets and a cool colorblocked drawcord. Available in three different colors, the Club Jacob Bermudas are your new best friend for a day out.</t>
  </si>
  <si>
    <t>CLUB JACKET GIRLS</t>
  </si>
  <si>
    <t>CLUB PANTS JUNIOR</t>
  </si>
  <si>
    <t>CLUB BYRON PANTS JUNIOR</t>
  </si>
  <si>
    <t>CLUB JACOB BERMUDAS BOYS</t>
  </si>
  <si>
    <t>https://www.head.com/en/club-byron-hoodie-m-35.html</t>
  </si>
  <si>
    <t>https://www.head.com/en/club-22-tech-t-shirt-women-814431.html</t>
  </si>
  <si>
    <t>Yes</t>
  </si>
  <si>
    <t>NTK PRINT ON THE  BACK</t>
  </si>
  <si>
    <t>https://www.head.com/en/club-shorts-m-49.html</t>
  </si>
  <si>
    <t>CLUB PANTS WOMEN - Big in size, recommended to og down one size</t>
  </si>
  <si>
    <t>CLUB PANTS MEN - Big in size, recommended to og down one size</t>
  </si>
  <si>
    <t>https://www.head.com/en_NO/club-basic-t-shirt-men-811123.html</t>
  </si>
  <si>
    <t>navy</t>
  </si>
  <si>
    <t>CLUB BASIC T-SHIRT WOMEN</t>
  </si>
  <si>
    <t>CLUB BASIC T-SHIRT MEN</t>
  </si>
  <si>
    <t>CLUB BASIC T-SHIRT JUNIOR</t>
  </si>
  <si>
    <t>https://www.head.com/en_NO/club-basic-t-shirt-women-814453.html</t>
  </si>
  <si>
    <t>https://www.head.com/en_NO/club-basic-t-shirt-junior-816203.html</t>
  </si>
  <si>
    <t>https://www.head.com/en_NO/club-byron-pants-junior-816409-g.html#color=5472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</si>
</sst>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u/>
      <sz val="11"/>
      <color theme="10"/>
      <name val="Calibri"/>
      <family val="2"/>
      <scheme val="minor"/>
    </font>
    <font>
      <b/>
      <sz val="18"/>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s>
  <borders count="1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4" fillId="2" borderId="0" xfId="0" applyFont="1" applyFill="1" applyAlignment="1">
      <alignment horizontal="left" wrapText="1"/>
    </xf>
    <xf numFmtId="0" fontId="0" fillId="2" borderId="0" xfId="0" applyFill="1"/>
    <xf numFmtId="0" fontId="0" fillId="2" borderId="0" xfId="0" applyFill="1" applyAlignment="1">
      <alignment horizontal="left" vertical="top" wrapText="1"/>
    </xf>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applyAlignment="1">
      <alignment horizontal="center"/>
    </xf>
    <xf numFmtId="0" fontId="0" fillId="4" borderId="0" xfId="0" applyFill="1" applyAlignment="1">
      <alignment horizontal="left" vertical="center" wrapText="1"/>
    </xf>
    <xf numFmtId="0" fontId="0" fillId="5" borderId="0" xfId="0" applyFill="1" applyAlignment="1">
      <alignment vertical="center"/>
    </xf>
    <xf numFmtId="0" fontId="0" fillId="5" borderId="0" xfId="0" applyFill="1" applyAlignment="1">
      <alignment horizontal="left" vertical="center" wrapText="1"/>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left" vertical="center" wrapText="1"/>
    </xf>
    <xf numFmtId="0" fontId="0" fillId="4" borderId="0" xfId="0" applyFill="1" applyAlignment="1">
      <alignment horizontal="center" vertical="center"/>
    </xf>
    <xf numFmtId="0" fontId="0" fillId="4" borderId="0" xfId="0" applyFill="1" applyAlignment="1">
      <alignment horizontal="left" vertical="center"/>
    </xf>
    <xf numFmtId="164" fontId="0" fillId="4" borderId="0" xfId="0" applyNumberFormat="1" applyFill="1" applyAlignment="1">
      <alignment horizontal="left" vertical="center"/>
    </xf>
    <xf numFmtId="0" fontId="0" fillId="2" borderId="0" xfId="0" applyFill="1" applyAlignment="1">
      <alignment horizontal="left"/>
    </xf>
    <xf numFmtId="0" fontId="2" fillId="4" borderId="0" xfId="0" applyFont="1" applyFill="1" applyAlignment="1">
      <alignment horizontal="left" vertical="center"/>
    </xf>
    <xf numFmtId="0" fontId="0" fillId="2" borderId="0" xfId="0" applyFill="1" applyAlignment="1">
      <alignment horizontal="left" vertical="center"/>
    </xf>
    <xf numFmtId="0" fontId="2" fillId="5" borderId="0" xfId="0" applyFont="1" applyFill="1" applyAlignment="1">
      <alignment vertical="center"/>
    </xf>
    <xf numFmtId="0" fontId="4" fillId="2" borderId="0" xfId="0" applyFont="1" applyFill="1"/>
    <xf numFmtId="0" fontId="0" fillId="2" borderId="0" xfId="0" applyFill="1" applyAlignment="1">
      <alignment horizontal="center" vertical="center"/>
    </xf>
    <xf numFmtId="0" fontId="0" fillId="2" borderId="1" xfId="0" applyFill="1" applyBorder="1" applyAlignment="1">
      <alignment horizontal="left" vertical="center" wrapText="1"/>
    </xf>
    <xf numFmtId="0" fontId="4" fillId="6" borderId="0" xfId="0" applyFont="1" applyFill="1" applyAlignment="1">
      <alignment horizontal="center"/>
    </xf>
    <xf numFmtId="0" fontId="4" fillId="7" borderId="0" xfId="0" applyFont="1" applyFill="1" applyAlignment="1">
      <alignment horizontal="center"/>
    </xf>
    <xf numFmtId="0" fontId="4" fillId="2" borderId="0" xfId="0" applyFont="1" applyFill="1" applyAlignment="1">
      <alignment horizontal="center"/>
    </xf>
    <xf numFmtId="0" fontId="0" fillId="3" borderId="0" xfId="0" applyFill="1" applyAlignment="1">
      <alignment horizontal="center" vertical="center"/>
    </xf>
    <xf numFmtId="0" fontId="0" fillId="5" borderId="0" xfId="0" applyFill="1" applyAlignment="1">
      <alignment horizontal="center" vertical="center"/>
    </xf>
    <xf numFmtId="0" fontId="4" fillId="2" borderId="0" xfId="0" applyFont="1" applyFill="1" applyAlignment="1">
      <alignment horizontal="left"/>
    </xf>
    <xf numFmtId="164" fontId="4" fillId="2" borderId="0" xfId="0" applyNumberFormat="1" applyFont="1" applyFill="1" applyAlignment="1">
      <alignment horizontal="left"/>
    </xf>
    <xf numFmtId="0" fontId="0" fillId="3" borderId="0" xfId="0" applyFill="1" applyAlignment="1">
      <alignment horizontal="left" vertical="center"/>
    </xf>
    <xf numFmtId="164" fontId="0" fillId="3" borderId="0" xfId="0" applyNumberFormat="1" applyFill="1" applyAlignment="1">
      <alignment horizontal="left" vertical="center"/>
    </xf>
    <xf numFmtId="0" fontId="0" fillId="2" borderId="1" xfId="0" applyFill="1" applyBorder="1" applyAlignment="1">
      <alignment horizontal="left" vertical="center"/>
    </xf>
    <xf numFmtId="0" fontId="3" fillId="2" borderId="1" xfId="0" applyFont="1" applyFill="1" applyBorder="1" applyAlignment="1">
      <alignment horizontal="left" vertical="top" wrapText="1"/>
    </xf>
    <xf numFmtId="164" fontId="0" fillId="2" borderId="0" xfId="0" applyNumberFormat="1" applyFill="1" applyAlignment="1">
      <alignment horizontal="left" vertical="center"/>
    </xf>
    <xf numFmtId="0" fontId="0" fillId="5" borderId="0" xfId="0" applyFill="1" applyAlignment="1">
      <alignment horizontal="left" vertical="center"/>
    </xf>
    <xf numFmtId="164" fontId="0" fillId="5" borderId="0" xfId="0" applyNumberFormat="1" applyFill="1" applyAlignment="1">
      <alignment horizontal="left" vertical="center"/>
    </xf>
    <xf numFmtId="0" fontId="0" fillId="2" borderId="0" xfId="0" applyFill="1" applyAlignment="1">
      <alignment horizontal="left" wrapText="1"/>
    </xf>
    <xf numFmtId="164" fontId="0" fillId="2" borderId="0" xfId="0" applyNumberFormat="1" applyFill="1" applyAlignment="1">
      <alignment horizontal="left"/>
    </xf>
    <xf numFmtId="0" fontId="1" fillId="2" borderId="0" xfId="1" applyFill="1" applyBorder="1" applyAlignment="1">
      <alignment horizontal="left" vertical="center"/>
    </xf>
    <xf numFmtId="164" fontId="0" fillId="2" borderId="1" xfId="0" applyNumberFormat="1" applyFill="1" applyBorder="1" applyAlignment="1">
      <alignment horizontal="left" vertical="center"/>
    </xf>
    <xf numFmtId="0" fontId="0" fillId="5" borderId="0" xfId="0" applyFill="1" applyAlignment="1">
      <alignment horizont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0" fontId="1" fillId="2" borderId="1" xfId="1" applyFill="1" applyBorder="1" applyAlignment="1" applyProtection="1">
      <alignment horizontal="left" vertical="center"/>
      <protection locked="0"/>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2" borderId="0" xfId="0" applyFont="1" applyFill="1" applyAlignment="1">
      <alignment horizontal="left" vertical="center"/>
    </xf>
    <xf numFmtId="0" fontId="5" fillId="2" borderId="0" xfId="0" applyFont="1" applyFill="1" applyAlignment="1">
      <alignment horizontal="center" vertical="center" wrapText="1"/>
    </xf>
    <xf numFmtId="0" fontId="0" fillId="2" borderId="1" xfId="0" applyFill="1" applyBorder="1" applyAlignment="1" applyProtection="1">
      <alignment horizontal="left" vertical="center"/>
      <protection locked="0"/>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0" xfId="0" applyFont="1" applyFill="1" applyAlignment="1">
      <alignment horizontal="center" vertical="center"/>
    </xf>
    <xf numFmtId="0" fontId="6" fillId="6" borderId="8"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1" fillId="2" borderId="2" xfId="1" applyFill="1" applyBorder="1" applyAlignment="1" applyProtection="1">
      <alignment horizontal="left" vertical="center"/>
      <protection locked="0"/>
    </xf>
    <xf numFmtId="0" fontId="1" fillId="2" borderId="3" xfId="1" applyFill="1" applyBorder="1" applyAlignment="1" applyProtection="1">
      <alignment horizontal="left" vertical="center"/>
      <protection locked="0"/>
    </xf>
    <xf numFmtId="0" fontId="3"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pn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8" Type="http://schemas.openxmlformats.org/officeDocument/2006/relationships/image" Target="../media/image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editAs="oneCell">
    <xdr:from>
      <xdr:col>0</xdr:col>
      <xdr:colOff>61234</xdr:colOff>
      <xdr:row>7</xdr:row>
      <xdr:rowOff>40821</xdr:rowOff>
    </xdr:from>
    <xdr:to>
      <xdr:col>1</xdr:col>
      <xdr:colOff>8167</xdr:colOff>
      <xdr:row>7</xdr:row>
      <xdr:rowOff>811665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4" y="4327071"/>
          <a:ext cx="760640" cy="766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61235</xdr:rowOff>
    </xdr:from>
    <xdr:to>
      <xdr:col>0</xdr:col>
      <xdr:colOff>762000</xdr:colOff>
      <xdr:row>8</xdr:row>
      <xdr:rowOff>827997</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7573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59530</xdr:rowOff>
    </xdr:from>
    <xdr:to>
      <xdr:col>0</xdr:col>
      <xdr:colOff>762000</xdr:colOff>
      <xdr:row>13</xdr:row>
      <xdr:rowOff>821530</xdr:rowOff>
    </xdr:to>
    <xdr:pic>
      <xdr:nvPicPr>
        <xdr:cNvPr id="24" name="Picture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1753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61233</xdr:rowOff>
    </xdr:from>
    <xdr:to>
      <xdr:col>0</xdr:col>
      <xdr:colOff>762000</xdr:colOff>
      <xdr:row>10</xdr:row>
      <xdr:rowOff>827995</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205483"/>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54429</xdr:rowOff>
    </xdr:from>
    <xdr:to>
      <xdr:col>0</xdr:col>
      <xdr:colOff>762000</xdr:colOff>
      <xdr:row>21</xdr:row>
      <xdr:rowOff>821191</xdr:rowOff>
    </xdr:to>
    <xdr:pic>
      <xdr:nvPicPr>
        <xdr:cNvPr id="44" name="Pictur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5484929"/>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762000</xdr:colOff>
      <xdr:row>23</xdr:row>
      <xdr:rowOff>762000</xdr:rowOff>
    </xdr:to>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2877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762000</xdr:colOff>
      <xdr:row>23</xdr:row>
      <xdr:rowOff>762000</xdr:rowOff>
    </xdr:to>
    <xdr:pic>
      <xdr:nvPicPr>
        <xdr:cNvPr id="47" name="Pictur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38200" y="162877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762000</xdr:colOff>
      <xdr:row>28</xdr:row>
      <xdr:rowOff>762000</xdr:rowOff>
    </xdr:to>
    <xdr:pic>
      <xdr:nvPicPr>
        <xdr:cNvPr id="49" name="Pictur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71450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762000</xdr:colOff>
      <xdr:row>28</xdr:row>
      <xdr:rowOff>762000</xdr:rowOff>
    </xdr:to>
    <xdr:pic>
      <xdr:nvPicPr>
        <xdr:cNvPr id="51" name="Picture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38200" y="171450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762000</xdr:colOff>
      <xdr:row>21</xdr:row>
      <xdr:rowOff>762000</xdr:rowOff>
    </xdr:to>
    <xdr:pic>
      <xdr:nvPicPr>
        <xdr:cNvPr id="54" name="Picture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8859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762000</xdr:colOff>
      <xdr:row>21</xdr:row>
      <xdr:rowOff>762000</xdr:rowOff>
    </xdr:to>
    <xdr:pic>
      <xdr:nvPicPr>
        <xdr:cNvPr id="55" name="Picture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38200" y="18859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762000</xdr:colOff>
      <xdr:row>20</xdr:row>
      <xdr:rowOff>762000</xdr:rowOff>
    </xdr:to>
    <xdr:pic>
      <xdr:nvPicPr>
        <xdr:cNvPr id="64" name="Pictur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2288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34018</xdr:colOff>
      <xdr:row>22</xdr:row>
      <xdr:rowOff>13607</xdr:rowOff>
    </xdr:from>
    <xdr:to>
      <xdr:col>1</xdr:col>
      <xdr:colOff>1361</xdr:colOff>
      <xdr:row>22</xdr:row>
      <xdr:rowOff>780369</xdr:rowOff>
    </xdr:to>
    <xdr:pic>
      <xdr:nvPicPr>
        <xdr:cNvPr id="66" name="Picture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4018" y="18015857"/>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762000</xdr:colOff>
      <xdr:row>15</xdr:row>
      <xdr:rowOff>762000</xdr:rowOff>
    </xdr:to>
    <xdr:pic>
      <xdr:nvPicPr>
        <xdr:cNvPr id="68" name="Picture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1714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762000</xdr:colOff>
      <xdr:row>15</xdr:row>
      <xdr:rowOff>762000</xdr:rowOff>
    </xdr:to>
    <xdr:pic>
      <xdr:nvPicPr>
        <xdr:cNvPr id="71" name="Picture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38200" y="1714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762000</xdr:colOff>
      <xdr:row>9</xdr:row>
      <xdr:rowOff>762000</xdr:rowOff>
    </xdr:to>
    <xdr:pic>
      <xdr:nvPicPr>
        <xdr:cNvPr id="75" name="Pictur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111442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74839</xdr:rowOff>
    </xdr:from>
    <xdr:to>
      <xdr:col>0</xdr:col>
      <xdr:colOff>762000</xdr:colOff>
      <xdr:row>11</xdr:row>
      <xdr:rowOff>836839</xdr:rowOff>
    </xdr:to>
    <xdr:pic>
      <xdr:nvPicPr>
        <xdr:cNvPr id="76" name="Picture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3503839"/>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762000</xdr:colOff>
      <xdr:row>27</xdr:row>
      <xdr:rowOff>762000</xdr:rowOff>
    </xdr:to>
    <xdr:pic>
      <xdr:nvPicPr>
        <xdr:cNvPr id="4" name="Picture 3" descr="Image of product in color whit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214312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772582</xdr:colOff>
      <xdr:row>27</xdr:row>
      <xdr:rowOff>7938</xdr:rowOff>
    </xdr:from>
    <xdr:to>
      <xdr:col>1</xdr:col>
      <xdr:colOff>753531</xdr:colOff>
      <xdr:row>27</xdr:row>
      <xdr:rowOff>769938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2582" y="17152938"/>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71438</xdr:rowOff>
    </xdr:from>
    <xdr:to>
      <xdr:col>0</xdr:col>
      <xdr:colOff>764116</xdr:colOff>
      <xdr:row>12</xdr:row>
      <xdr:rowOff>838200</xdr:rowOff>
    </xdr:to>
    <xdr:pic>
      <xdr:nvPicPr>
        <xdr:cNvPr id="7" name="Picture 6" descr="Image of product in color dark blue">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6072188"/>
          <a:ext cx="76411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63500</xdr:rowOff>
    </xdr:from>
    <xdr:to>
      <xdr:col>0</xdr:col>
      <xdr:colOff>763058</xdr:colOff>
      <xdr:row>26</xdr:row>
      <xdr:rowOff>830262</xdr:rowOff>
    </xdr:to>
    <xdr:pic>
      <xdr:nvPicPr>
        <xdr:cNvPr id="10" name="Picture 9" descr="Image of product in color white">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0" y="16875125"/>
          <a:ext cx="763058"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5292</xdr:colOff>
      <xdr:row>26</xdr:row>
      <xdr:rowOff>79375</xdr:rowOff>
    </xdr:from>
    <xdr:to>
      <xdr:col>1</xdr:col>
      <xdr:colOff>772054</xdr:colOff>
      <xdr:row>26</xdr:row>
      <xdr:rowOff>846137</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41375" y="1636712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10584</xdr:colOff>
      <xdr:row>24</xdr:row>
      <xdr:rowOff>52917</xdr:rowOff>
    </xdr:from>
    <xdr:to>
      <xdr:col>0</xdr:col>
      <xdr:colOff>772584</xdr:colOff>
      <xdr:row>24</xdr:row>
      <xdr:rowOff>819679</xdr:rowOff>
    </xdr:to>
    <xdr:pic>
      <xdr:nvPicPr>
        <xdr:cNvPr id="13" name="Picture 12" descr="Image of product in color dark blue">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584" y="17197917"/>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35718</xdr:rowOff>
    </xdr:from>
    <xdr:to>
      <xdr:col>0</xdr:col>
      <xdr:colOff>762000</xdr:colOff>
      <xdr:row>33</xdr:row>
      <xdr:rowOff>802480</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20609718"/>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47624</xdr:rowOff>
    </xdr:from>
    <xdr:to>
      <xdr:col>0</xdr:col>
      <xdr:colOff>762000</xdr:colOff>
      <xdr:row>35</xdr:row>
      <xdr:rowOff>809624</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2147887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47624</xdr:rowOff>
    </xdr:from>
    <xdr:to>
      <xdr:col>1</xdr:col>
      <xdr:colOff>762000</xdr:colOff>
      <xdr:row>35</xdr:row>
      <xdr:rowOff>809624</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85813" y="2147887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762000</xdr:colOff>
      <xdr:row>34</xdr:row>
      <xdr:rowOff>762000</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222885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71436</xdr:rowOff>
    </xdr:from>
    <xdr:to>
      <xdr:col>0</xdr:col>
      <xdr:colOff>762000</xdr:colOff>
      <xdr:row>36</xdr:row>
      <xdr:rowOff>838198</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0" y="23217186"/>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71436</xdr:rowOff>
    </xdr:from>
    <xdr:to>
      <xdr:col>1</xdr:col>
      <xdr:colOff>762000</xdr:colOff>
      <xdr:row>36</xdr:row>
      <xdr:rowOff>838198</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85813" y="23217186"/>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762000</xdr:colOff>
      <xdr:row>37</xdr:row>
      <xdr:rowOff>762000</xdr:rowOff>
    </xdr:to>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240030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762000</xdr:colOff>
      <xdr:row>37</xdr:row>
      <xdr:rowOff>762000</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81050" y="2400300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762000</xdr:colOff>
      <xdr:row>38</xdr:row>
      <xdr:rowOff>762000</xdr:rowOff>
    </xdr:to>
    <xdr:pic>
      <xdr:nvPicPr>
        <xdr:cNvPr id="27" name="Pictur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0" y="248602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762000</xdr:colOff>
      <xdr:row>38</xdr:row>
      <xdr:rowOff>762000</xdr:rowOff>
    </xdr:to>
    <xdr:pic>
      <xdr:nvPicPr>
        <xdr:cNvPr id="29" name="Pictur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81050" y="248602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59530</xdr:rowOff>
    </xdr:from>
    <xdr:to>
      <xdr:col>0</xdr:col>
      <xdr:colOff>762000</xdr:colOff>
      <xdr:row>39</xdr:row>
      <xdr:rowOff>821530</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0" y="2577703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59530</xdr:rowOff>
    </xdr:from>
    <xdr:to>
      <xdr:col>1</xdr:col>
      <xdr:colOff>762000</xdr:colOff>
      <xdr:row>39</xdr:row>
      <xdr:rowOff>821530</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85813" y="2577703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71436</xdr:rowOff>
    </xdr:from>
    <xdr:to>
      <xdr:col>0</xdr:col>
      <xdr:colOff>762000</xdr:colOff>
      <xdr:row>40</xdr:row>
      <xdr:rowOff>838198</xdr:rowOff>
    </xdr:to>
    <xdr:pic>
      <xdr:nvPicPr>
        <xdr:cNvPr id="32" name="Pictur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0" y="26646186"/>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71436</xdr:rowOff>
    </xdr:from>
    <xdr:to>
      <xdr:col>0</xdr:col>
      <xdr:colOff>762000</xdr:colOff>
      <xdr:row>41</xdr:row>
      <xdr:rowOff>838198</xdr:rowOff>
    </xdr:to>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27503436"/>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59530</xdr:rowOff>
    </xdr:from>
    <xdr:to>
      <xdr:col>0</xdr:col>
      <xdr:colOff>762000</xdr:colOff>
      <xdr:row>42</xdr:row>
      <xdr:rowOff>821530</xdr:rowOff>
    </xdr:to>
    <xdr:pic>
      <xdr:nvPicPr>
        <xdr:cNvPr id="36" name="Pictur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834878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59530</xdr:rowOff>
    </xdr:from>
    <xdr:to>
      <xdr:col>1</xdr:col>
      <xdr:colOff>762000</xdr:colOff>
      <xdr:row>42</xdr:row>
      <xdr:rowOff>821530</xdr:rowOff>
    </xdr:to>
    <xdr:pic>
      <xdr:nvPicPr>
        <xdr:cNvPr id="37" name="Pictur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5813" y="2834878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47624</xdr:rowOff>
    </xdr:from>
    <xdr:to>
      <xdr:col>0</xdr:col>
      <xdr:colOff>762000</xdr:colOff>
      <xdr:row>43</xdr:row>
      <xdr:rowOff>809624</xdr:rowOff>
    </xdr:to>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0" y="2919412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xdr:colOff>
      <xdr:row>43</xdr:row>
      <xdr:rowOff>47624</xdr:rowOff>
    </xdr:from>
    <xdr:to>
      <xdr:col>1</xdr:col>
      <xdr:colOff>773906</xdr:colOff>
      <xdr:row>43</xdr:row>
      <xdr:rowOff>809624</xdr:rowOff>
    </xdr:to>
    <xdr:pic>
      <xdr:nvPicPr>
        <xdr:cNvPr id="39" name="Pictur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97719" y="2890837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59530</xdr:rowOff>
    </xdr:from>
    <xdr:to>
      <xdr:col>0</xdr:col>
      <xdr:colOff>762000</xdr:colOff>
      <xdr:row>44</xdr:row>
      <xdr:rowOff>821530</xdr:rowOff>
    </xdr:to>
    <xdr:pic>
      <xdr:nvPicPr>
        <xdr:cNvPr id="40" name="Pictur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06328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59530</xdr:rowOff>
    </xdr:from>
    <xdr:to>
      <xdr:col>1</xdr:col>
      <xdr:colOff>762000</xdr:colOff>
      <xdr:row>44</xdr:row>
      <xdr:rowOff>821530</xdr:rowOff>
    </xdr:to>
    <xdr:pic>
      <xdr:nvPicPr>
        <xdr:cNvPr id="41" name="Picture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85813" y="3006328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54429</xdr:rowOff>
    </xdr:from>
    <xdr:to>
      <xdr:col>0</xdr:col>
      <xdr:colOff>762000</xdr:colOff>
      <xdr:row>25</xdr:row>
      <xdr:rowOff>821191</xdr:rowOff>
    </xdr:to>
    <xdr:pic>
      <xdr:nvPicPr>
        <xdr:cNvPr id="48" name="Picture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4627679"/>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47624</xdr:rowOff>
    </xdr:from>
    <xdr:to>
      <xdr:col>0</xdr:col>
      <xdr:colOff>762000</xdr:colOff>
      <xdr:row>14</xdr:row>
      <xdr:rowOff>809624</xdr:rowOff>
    </xdr:to>
    <xdr:pic>
      <xdr:nvPicPr>
        <xdr:cNvPr id="50" name="Picture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776287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47624</xdr:rowOff>
    </xdr:from>
    <xdr:to>
      <xdr:col>1</xdr:col>
      <xdr:colOff>762000</xdr:colOff>
      <xdr:row>14</xdr:row>
      <xdr:rowOff>809624</xdr:rowOff>
    </xdr:to>
    <xdr:pic>
      <xdr:nvPicPr>
        <xdr:cNvPr id="53" name="Picture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85813" y="776287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363141</xdr:colOff>
      <xdr:row>1</xdr:row>
      <xdr:rowOff>53577</xdr:rowOff>
    </xdr:from>
    <xdr:to>
      <xdr:col>1</xdr:col>
      <xdr:colOff>458390</xdr:colOff>
      <xdr:row>4</xdr:row>
      <xdr:rowOff>497604</xdr:rowOff>
    </xdr:to>
    <xdr:pic>
      <xdr:nvPicPr>
        <xdr:cNvPr id="61" name="Pictur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39"/>
        <a:stretch>
          <a:fillRect/>
        </a:stretch>
      </xdr:blipFill>
      <xdr:spPr>
        <a:xfrm>
          <a:off x="363141" y="166687"/>
          <a:ext cx="875109" cy="1104823"/>
        </a:xfrm>
        <a:prstGeom prst="rect">
          <a:avLst/>
        </a:prstGeom>
      </xdr:spPr>
    </xdr:pic>
    <xdr:clientData/>
  </xdr:twoCellAnchor>
  <xdr:twoCellAnchor>
    <xdr:from>
      <xdr:col>1</xdr:col>
      <xdr:colOff>23812</xdr:colOff>
      <xdr:row>7</xdr:row>
      <xdr:rowOff>47624</xdr:rowOff>
    </xdr:from>
    <xdr:to>
      <xdr:col>1</xdr:col>
      <xdr:colOff>780709</xdr:colOff>
      <xdr:row>7</xdr:row>
      <xdr:rowOff>809624</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808224" y="2568948"/>
          <a:ext cx="756897" cy="762000"/>
          <a:chOff x="5717551" y="3048000"/>
          <a:chExt cx="756897" cy="762000"/>
        </a:xfrm>
      </xdr:grpSpPr>
      <xdr:pic>
        <xdr:nvPicPr>
          <xdr:cNvPr id="59" name="Picture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717551" y="3048000"/>
            <a:ext cx="756897"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0" name="TextBox 4">
            <a:extLst>
              <a:ext uri="{FF2B5EF4-FFF2-40B4-BE49-F238E27FC236}">
                <a16:creationId xmlns:a16="http://schemas.microsoft.com/office/drawing/2014/main" id="{00000000-0008-0000-0000-00003C000000}"/>
              </a:ext>
            </a:extLst>
          </xdr:cNvPr>
          <xdr:cNvSpPr txBox="1"/>
        </xdr:nvSpPr>
        <xdr:spPr>
          <a:xfrm>
            <a:off x="5891456" y="3237309"/>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t>Nordstrand TK</a:t>
            </a:r>
            <a:endParaRPr lang="nb-NO" sz="300"/>
          </a:p>
        </xdr:txBody>
      </xdr:sp>
    </xdr:grpSp>
    <xdr:clientData/>
  </xdr:twoCellAnchor>
  <xdr:twoCellAnchor>
    <xdr:from>
      <xdr:col>0</xdr:col>
      <xdr:colOff>773907</xdr:colOff>
      <xdr:row>9</xdr:row>
      <xdr:rowOff>5953</xdr:rowOff>
    </xdr:from>
    <xdr:to>
      <xdr:col>1</xdr:col>
      <xdr:colOff>756047</xdr:colOff>
      <xdr:row>9</xdr:row>
      <xdr:rowOff>767953</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773907" y="4252982"/>
          <a:ext cx="766552" cy="762000"/>
          <a:chOff x="7601744" y="2531043"/>
          <a:chExt cx="762000" cy="762000"/>
        </a:xfrm>
      </xdr:grpSpPr>
      <xdr:pic>
        <xdr:nvPicPr>
          <xdr:cNvPr id="63" name="Picture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601744" y="2531043"/>
            <a:ext cx="762000"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9" name="TextBox 13">
            <a:extLst>
              <a:ext uri="{FF2B5EF4-FFF2-40B4-BE49-F238E27FC236}">
                <a16:creationId xmlns:a16="http://schemas.microsoft.com/office/drawing/2014/main" id="{00000000-0008-0000-0000-000045000000}"/>
              </a:ext>
            </a:extLst>
          </xdr:cNvPr>
          <xdr:cNvSpPr txBox="1"/>
        </xdr:nvSpPr>
        <xdr:spPr>
          <a:xfrm>
            <a:off x="7778201" y="2732269"/>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grpSp>
    <xdr:clientData/>
  </xdr:twoCellAnchor>
  <xdr:twoCellAnchor>
    <xdr:from>
      <xdr:col>0</xdr:col>
      <xdr:colOff>777479</xdr:colOff>
      <xdr:row>33</xdr:row>
      <xdr:rowOff>848916</xdr:rowOff>
    </xdr:from>
    <xdr:to>
      <xdr:col>1</xdr:col>
      <xdr:colOff>754516</xdr:colOff>
      <xdr:row>34</xdr:row>
      <xdr:rowOff>753666</xdr:rowOff>
    </xdr:to>
    <xdr:grpSp>
      <xdr:nvGrpSpPr>
        <xdr:cNvPr id="70" name="Group 69">
          <a:extLst>
            <a:ext uri="{FF2B5EF4-FFF2-40B4-BE49-F238E27FC236}">
              <a16:creationId xmlns:a16="http://schemas.microsoft.com/office/drawing/2014/main" id="{00000000-0008-0000-0000-000046000000}"/>
            </a:ext>
          </a:extLst>
        </xdr:cNvPr>
        <xdr:cNvGrpSpPr/>
      </xdr:nvGrpSpPr>
      <xdr:grpSpPr>
        <a:xfrm>
          <a:off x="777479" y="21747887"/>
          <a:ext cx="761449" cy="767603"/>
          <a:chOff x="5717551" y="3048000"/>
          <a:chExt cx="756897" cy="762000"/>
        </a:xfrm>
      </xdr:grpSpPr>
      <xdr:pic>
        <xdr:nvPicPr>
          <xdr:cNvPr id="72" name="Picture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717551" y="3048000"/>
            <a:ext cx="756897"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3" name="TextBox 4">
            <a:extLst>
              <a:ext uri="{FF2B5EF4-FFF2-40B4-BE49-F238E27FC236}">
                <a16:creationId xmlns:a16="http://schemas.microsoft.com/office/drawing/2014/main" id="{00000000-0008-0000-0000-000049000000}"/>
              </a:ext>
            </a:extLst>
          </xdr:cNvPr>
          <xdr:cNvSpPr txBox="1"/>
        </xdr:nvSpPr>
        <xdr:spPr>
          <a:xfrm>
            <a:off x="5891456" y="3237309"/>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t>Nordstrand TK</a:t>
            </a:r>
            <a:endParaRPr lang="nb-NO" sz="300"/>
          </a:p>
        </xdr:txBody>
      </xdr:sp>
    </xdr:grpSp>
    <xdr:clientData/>
  </xdr:twoCellAnchor>
  <xdr:twoCellAnchor editAs="oneCell">
    <xdr:from>
      <xdr:col>1</xdr:col>
      <xdr:colOff>5954</xdr:colOff>
      <xdr:row>41</xdr:row>
      <xdr:rowOff>71437</xdr:rowOff>
    </xdr:from>
    <xdr:to>
      <xdr:col>1</xdr:col>
      <xdr:colOff>772716</xdr:colOff>
      <xdr:row>41</xdr:row>
      <xdr:rowOff>838199</xdr:rowOff>
    </xdr:to>
    <xdr:pic>
      <xdr:nvPicPr>
        <xdr:cNvPr id="79" name="Picture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85814" y="27789187"/>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176458</xdr:colOff>
      <xdr:row>41</xdr:row>
      <xdr:rowOff>278380</xdr:rowOff>
    </xdr:from>
    <xdr:to>
      <xdr:col>1</xdr:col>
      <xdr:colOff>585544</xdr:colOff>
      <xdr:row>41</xdr:row>
      <xdr:rowOff>416879</xdr:rowOff>
    </xdr:to>
    <xdr:sp macro="" textlink="">
      <xdr:nvSpPr>
        <xdr:cNvPr id="80" name="TextBox 17">
          <a:extLst>
            <a:ext uri="{FF2B5EF4-FFF2-40B4-BE49-F238E27FC236}">
              <a16:creationId xmlns:a16="http://schemas.microsoft.com/office/drawing/2014/main" id="{00000000-0008-0000-0000-000050000000}"/>
            </a:ext>
          </a:extLst>
        </xdr:cNvPr>
        <xdr:cNvSpPr txBox="1"/>
      </xdr:nvSpPr>
      <xdr:spPr>
        <a:xfrm>
          <a:off x="956318" y="27996130"/>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clientData/>
  </xdr:twoCellAnchor>
  <xdr:twoCellAnchor editAs="oneCell">
    <xdr:from>
      <xdr:col>1</xdr:col>
      <xdr:colOff>23813</xdr:colOff>
      <xdr:row>22</xdr:row>
      <xdr:rowOff>11907</xdr:rowOff>
    </xdr:from>
    <xdr:to>
      <xdr:col>1</xdr:col>
      <xdr:colOff>790575</xdr:colOff>
      <xdr:row>22</xdr:row>
      <xdr:rowOff>778669</xdr:rowOff>
    </xdr:to>
    <xdr:pic>
      <xdr:nvPicPr>
        <xdr:cNvPr id="81" name="Picture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803673" y="13471923"/>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200270</xdr:colOff>
      <xdr:row>22</xdr:row>
      <xdr:rowOff>218850</xdr:rowOff>
    </xdr:from>
    <xdr:to>
      <xdr:col>1</xdr:col>
      <xdr:colOff>609356</xdr:colOff>
      <xdr:row>22</xdr:row>
      <xdr:rowOff>357349</xdr:rowOff>
    </xdr:to>
    <xdr:sp macro="" textlink="">
      <xdr:nvSpPr>
        <xdr:cNvPr id="82" name="TextBox 17">
          <a:extLst>
            <a:ext uri="{FF2B5EF4-FFF2-40B4-BE49-F238E27FC236}">
              <a16:creationId xmlns:a16="http://schemas.microsoft.com/office/drawing/2014/main" id="{00000000-0008-0000-0000-000052000000}"/>
            </a:ext>
          </a:extLst>
        </xdr:cNvPr>
        <xdr:cNvSpPr txBox="1"/>
      </xdr:nvSpPr>
      <xdr:spPr>
        <a:xfrm>
          <a:off x="980130" y="13678866"/>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clientData/>
  </xdr:twoCellAnchor>
  <xdr:twoCellAnchor editAs="oneCell">
    <xdr:from>
      <xdr:col>1</xdr:col>
      <xdr:colOff>5952</xdr:colOff>
      <xdr:row>11</xdr:row>
      <xdr:rowOff>77391</xdr:rowOff>
    </xdr:from>
    <xdr:to>
      <xdr:col>1</xdr:col>
      <xdr:colOff>770333</xdr:colOff>
      <xdr:row>11</xdr:row>
      <xdr:rowOff>839391</xdr:rowOff>
    </xdr:to>
    <xdr:pic>
      <xdr:nvPicPr>
        <xdr:cNvPr id="86" name="Picture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85812" y="6119814"/>
          <a:ext cx="759619"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762000</xdr:colOff>
      <xdr:row>12</xdr:row>
      <xdr:rowOff>77391</xdr:rowOff>
    </xdr:from>
    <xdr:to>
      <xdr:col>1</xdr:col>
      <xdr:colOff>744140</xdr:colOff>
      <xdr:row>12</xdr:row>
      <xdr:rowOff>839391</xdr:rowOff>
    </xdr:to>
    <xdr:pic>
      <xdr:nvPicPr>
        <xdr:cNvPr id="88" name="Picture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6977064"/>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158597</xdr:colOff>
      <xdr:row>12</xdr:row>
      <xdr:rowOff>254623</xdr:rowOff>
    </xdr:from>
    <xdr:to>
      <xdr:col>1</xdr:col>
      <xdr:colOff>567683</xdr:colOff>
      <xdr:row>12</xdr:row>
      <xdr:rowOff>393122</xdr:rowOff>
    </xdr:to>
    <xdr:sp macro="" textlink="">
      <xdr:nvSpPr>
        <xdr:cNvPr id="89" name="TextBox 18">
          <a:extLst>
            <a:ext uri="{FF2B5EF4-FFF2-40B4-BE49-F238E27FC236}">
              <a16:creationId xmlns:a16="http://schemas.microsoft.com/office/drawing/2014/main" id="{00000000-0008-0000-0000-000059000000}"/>
            </a:ext>
          </a:extLst>
        </xdr:cNvPr>
        <xdr:cNvSpPr txBox="1"/>
      </xdr:nvSpPr>
      <xdr:spPr>
        <a:xfrm>
          <a:off x="938457" y="7154296"/>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clientData/>
  </xdr:twoCellAnchor>
  <xdr:twoCellAnchor>
    <xdr:from>
      <xdr:col>1</xdr:col>
      <xdr:colOff>11906</xdr:colOff>
      <xdr:row>24</xdr:row>
      <xdr:rowOff>47625</xdr:rowOff>
    </xdr:from>
    <xdr:to>
      <xdr:col>1</xdr:col>
      <xdr:colOff>754856</xdr:colOff>
      <xdr:row>24</xdr:row>
      <xdr:rowOff>809625</xdr:rowOff>
    </xdr:to>
    <xdr:grpSp>
      <xdr:nvGrpSpPr>
        <xdr:cNvPr id="90" name="Group 89">
          <a:extLst>
            <a:ext uri="{FF2B5EF4-FFF2-40B4-BE49-F238E27FC236}">
              <a16:creationId xmlns:a16="http://schemas.microsoft.com/office/drawing/2014/main" id="{00000000-0008-0000-0000-00005A000000}"/>
            </a:ext>
          </a:extLst>
        </xdr:cNvPr>
        <xdr:cNvGrpSpPr/>
      </xdr:nvGrpSpPr>
      <xdr:grpSpPr>
        <a:xfrm>
          <a:off x="796318" y="15220390"/>
          <a:ext cx="742950" cy="762000"/>
          <a:chOff x="3546258" y="3632768"/>
          <a:chExt cx="742950" cy="762000"/>
        </a:xfrm>
      </xdr:grpSpPr>
      <xdr:pic>
        <xdr:nvPicPr>
          <xdr:cNvPr id="91" name="Picture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546258" y="3632768"/>
            <a:ext cx="742950"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 name="TextBox 20">
            <a:extLst>
              <a:ext uri="{FF2B5EF4-FFF2-40B4-BE49-F238E27FC236}">
                <a16:creationId xmlns:a16="http://schemas.microsoft.com/office/drawing/2014/main" id="{00000000-0008-0000-0000-00005C000000}"/>
              </a:ext>
            </a:extLst>
          </xdr:cNvPr>
          <xdr:cNvSpPr txBox="1"/>
        </xdr:nvSpPr>
        <xdr:spPr>
          <a:xfrm>
            <a:off x="3713190" y="3810000"/>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grpSp>
    <xdr:clientData/>
  </xdr:twoCellAnchor>
  <xdr:twoCellAnchor>
    <xdr:from>
      <xdr:col>1</xdr:col>
      <xdr:colOff>5952</xdr:colOff>
      <xdr:row>40</xdr:row>
      <xdr:rowOff>65485</xdr:rowOff>
    </xdr:from>
    <xdr:to>
      <xdr:col>1</xdr:col>
      <xdr:colOff>748902</xdr:colOff>
      <xdr:row>40</xdr:row>
      <xdr:rowOff>827485</xdr:rowOff>
    </xdr:to>
    <xdr:grpSp>
      <xdr:nvGrpSpPr>
        <xdr:cNvPr id="93" name="Group 92">
          <a:extLst>
            <a:ext uri="{FF2B5EF4-FFF2-40B4-BE49-F238E27FC236}">
              <a16:creationId xmlns:a16="http://schemas.microsoft.com/office/drawing/2014/main" id="{00000000-0008-0000-0000-00005D000000}"/>
            </a:ext>
          </a:extLst>
        </xdr:cNvPr>
        <xdr:cNvGrpSpPr/>
      </xdr:nvGrpSpPr>
      <xdr:grpSpPr>
        <a:xfrm>
          <a:off x="790364" y="27004426"/>
          <a:ext cx="742950" cy="762000"/>
          <a:chOff x="3546258" y="3632768"/>
          <a:chExt cx="742950" cy="762000"/>
        </a:xfrm>
      </xdr:grpSpPr>
      <xdr:pic>
        <xdr:nvPicPr>
          <xdr:cNvPr id="94" name="Picture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546258" y="3632768"/>
            <a:ext cx="742950"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5" name="TextBox 20">
            <a:extLst>
              <a:ext uri="{FF2B5EF4-FFF2-40B4-BE49-F238E27FC236}">
                <a16:creationId xmlns:a16="http://schemas.microsoft.com/office/drawing/2014/main" id="{00000000-0008-0000-0000-00005F000000}"/>
              </a:ext>
            </a:extLst>
          </xdr:cNvPr>
          <xdr:cNvSpPr txBox="1"/>
        </xdr:nvSpPr>
        <xdr:spPr>
          <a:xfrm>
            <a:off x="3713190" y="3810000"/>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solidFill>
                  <a:schemeClr val="bg1"/>
                </a:solidFill>
              </a:rPr>
              <a:t>Nordstrand TK</a:t>
            </a:r>
            <a:endParaRPr lang="nb-NO" sz="300">
              <a:solidFill>
                <a:schemeClr val="bg1"/>
              </a:solidFill>
            </a:endParaRPr>
          </a:p>
        </xdr:txBody>
      </xdr:sp>
    </xdr:grpSp>
    <xdr:clientData/>
  </xdr:twoCellAnchor>
  <xdr:twoCellAnchor>
    <xdr:from>
      <xdr:col>0</xdr:col>
      <xdr:colOff>773907</xdr:colOff>
      <xdr:row>20</xdr:row>
      <xdr:rowOff>5954</xdr:rowOff>
    </xdr:from>
    <xdr:to>
      <xdr:col>1</xdr:col>
      <xdr:colOff>756047</xdr:colOff>
      <xdr:row>20</xdr:row>
      <xdr:rowOff>767954</xdr:rowOff>
    </xdr:to>
    <xdr:grpSp>
      <xdr:nvGrpSpPr>
        <xdr:cNvPr id="99" name="Group 98">
          <a:extLst>
            <a:ext uri="{FF2B5EF4-FFF2-40B4-BE49-F238E27FC236}">
              <a16:creationId xmlns:a16="http://schemas.microsoft.com/office/drawing/2014/main" id="{00000000-0008-0000-0000-000063000000}"/>
            </a:ext>
          </a:extLst>
        </xdr:cNvPr>
        <xdr:cNvGrpSpPr/>
      </xdr:nvGrpSpPr>
      <xdr:grpSpPr>
        <a:xfrm>
          <a:off x="773907" y="11727307"/>
          <a:ext cx="766552" cy="762000"/>
          <a:chOff x="6515894" y="3048000"/>
          <a:chExt cx="762000" cy="762000"/>
        </a:xfrm>
      </xdr:grpSpPr>
      <xdr:pic>
        <xdr:nvPicPr>
          <xdr:cNvPr id="100" name="Picture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515894" y="3048000"/>
            <a:ext cx="762000"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1" name="TextBox 12">
            <a:extLst>
              <a:ext uri="{FF2B5EF4-FFF2-40B4-BE49-F238E27FC236}">
                <a16:creationId xmlns:a16="http://schemas.microsoft.com/office/drawing/2014/main" id="{00000000-0008-0000-0000-000065000000}"/>
              </a:ext>
            </a:extLst>
          </xdr:cNvPr>
          <xdr:cNvSpPr txBox="1"/>
        </xdr:nvSpPr>
        <xdr:spPr>
          <a:xfrm>
            <a:off x="6692351" y="3244651"/>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t>Nordstrand TK</a:t>
            </a:r>
            <a:endParaRPr lang="nb-NO" sz="300"/>
          </a:p>
        </xdr:txBody>
      </xdr:sp>
    </xdr:grpSp>
    <xdr:clientData/>
  </xdr:twoCellAnchor>
  <xdr:twoCellAnchor>
    <xdr:from>
      <xdr:col>1</xdr:col>
      <xdr:colOff>5954</xdr:colOff>
      <xdr:row>33</xdr:row>
      <xdr:rowOff>23812</xdr:rowOff>
    </xdr:from>
    <xdr:to>
      <xdr:col>1</xdr:col>
      <xdr:colOff>767954</xdr:colOff>
      <xdr:row>33</xdr:row>
      <xdr:rowOff>785812</xdr:rowOff>
    </xdr:to>
    <xdr:grpSp>
      <xdr:nvGrpSpPr>
        <xdr:cNvPr id="102" name="Group 101">
          <a:extLst>
            <a:ext uri="{FF2B5EF4-FFF2-40B4-BE49-F238E27FC236}">
              <a16:creationId xmlns:a16="http://schemas.microsoft.com/office/drawing/2014/main" id="{00000000-0008-0000-0000-000066000000}"/>
            </a:ext>
          </a:extLst>
        </xdr:cNvPr>
        <xdr:cNvGrpSpPr/>
      </xdr:nvGrpSpPr>
      <xdr:grpSpPr>
        <a:xfrm>
          <a:off x="790366" y="20922783"/>
          <a:ext cx="762000" cy="762000"/>
          <a:chOff x="6515894" y="3048000"/>
          <a:chExt cx="762000" cy="762000"/>
        </a:xfrm>
      </xdr:grpSpPr>
      <xdr:pic>
        <xdr:nvPicPr>
          <xdr:cNvPr id="103" name="Picture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515894" y="3048000"/>
            <a:ext cx="762000" cy="76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4" name="TextBox 12">
            <a:extLst>
              <a:ext uri="{FF2B5EF4-FFF2-40B4-BE49-F238E27FC236}">
                <a16:creationId xmlns:a16="http://schemas.microsoft.com/office/drawing/2014/main" id="{00000000-0008-0000-0000-000068000000}"/>
              </a:ext>
            </a:extLst>
          </xdr:cNvPr>
          <xdr:cNvSpPr txBox="1"/>
        </xdr:nvSpPr>
        <xdr:spPr>
          <a:xfrm>
            <a:off x="6692351" y="3244651"/>
            <a:ext cx="409086" cy="138499"/>
          </a:xfrm>
          <a:prstGeom prst="rect">
            <a:avLst/>
          </a:prstGeom>
          <a:noFill/>
        </xdr:spPr>
        <xdr:txBody>
          <a:bodyPr wrap="square" rtlCol="0">
            <a:spAutoFit/>
          </a:bodyPr>
          <a:lstStyle>
            <a:defPPr>
              <a:defRPr lang="nb-N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sv-SE" sz="300"/>
              <a:t>Nordstrand TK</a:t>
            </a:r>
            <a:endParaRPr lang="nb-NO" sz="3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ead.com/en/club-22-jacket-men-811401.html" TargetMode="External"/><Relationship Id="rId13" Type="http://schemas.openxmlformats.org/officeDocument/2006/relationships/hyperlink" Target="https://www.head.com/en/club-22-tech-t-shirt-boys-816171.html" TargetMode="External"/><Relationship Id="rId18" Type="http://schemas.openxmlformats.org/officeDocument/2006/relationships/hyperlink" Target="https://www.head.com/en/club-jacob-bermudas-b-35.html" TargetMode="External"/><Relationship Id="rId26" Type="http://schemas.openxmlformats.org/officeDocument/2006/relationships/hyperlink" Target="https://www.head.com/en_NO/club-basic-t-shirt-women-814453.html" TargetMode="External"/><Relationship Id="rId3" Type="http://schemas.openxmlformats.org/officeDocument/2006/relationships/hyperlink" Target="https://www.head.com/en/club-rosie-pants-w-63.html" TargetMode="External"/><Relationship Id="rId21" Type="http://schemas.openxmlformats.org/officeDocument/2006/relationships/hyperlink" Target="https://www.head.com/en/club-22-tech-t-shirt-women-814431.html" TargetMode="External"/><Relationship Id="rId7" Type="http://schemas.openxmlformats.org/officeDocument/2006/relationships/hyperlink" Target="https://www.head.com/en/club-22-tech-t-shirt-men-811431.html" TargetMode="External"/><Relationship Id="rId12" Type="http://schemas.openxmlformats.org/officeDocument/2006/relationships/hyperlink" Target="https://www.head.com/en/club-22-jacket-girls-816401.html" TargetMode="External"/><Relationship Id="rId17" Type="http://schemas.openxmlformats.org/officeDocument/2006/relationships/hyperlink" Target="https://www.head.com/en/club-byron-hoodie-junior-816399-g.html" TargetMode="External"/><Relationship Id="rId25" Type="http://schemas.openxmlformats.org/officeDocument/2006/relationships/hyperlink" Target="https://www.head.com/en_NO/club-basic-t-shirt-men-811123.html" TargetMode="External"/><Relationship Id="rId2" Type="http://schemas.openxmlformats.org/officeDocument/2006/relationships/hyperlink" Target="https://www.head.com/en/club-22-jacket-women-814401.html" TargetMode="External"/><Relationship Id="rId16" Type="http://schemas.openxmlformats.org/officeDocument/2006/relationships/hyperlink" Target="https://www.head.com/en/club-basic-skort-g-35.html" TargetMode="External"/><Relationship Id="rId20" Type="http://schemas.openxmlformats.org/officeDocument/2006/relationships/hyperlink" Target="https://www.head.com/en/club-jacob-bermudas-m-41.html" TargetMode="External"/><Relationship Id="rId29" Type="http://schemas.openxmlformats.org/officeDocument/2006/relationships/printerSettings" Target="../printerSettings/printerSettings1.bin"/><Relationship Id="rId1" Type="http://schemas.openxmlformats.org/officeDocument/2006/relationships/hyperlink" Target="https://www.head.com/en/club-pants-w-35.html" TargetMode="External"/><Relationship Id="rId6" Type="http://schemas.openxmlformats.org/officeDocument/2006/relationships/hyperlink" Target="https://www.head.com/en/club-pants-m-42.html" TargetMode="External"/><Relationship Id="rId11" Type="http://schemas.openxmlformats.org/officeDocument/2006/relationships/hyperlink" Target="https://www.head.com/en/club-pants-b-30.html" TargetMode="External"/><Relationship Id="rId24" Type="http://schemas.openxmlformats.org/officeDocument/2006/relationships/hyperlink" Target="https://www.head.com/en/club-rosie-hoodie-w-35.html" TargetMode="External"/><Relationship Id="rId5" Type="http://schemas.openxmlformats.org/officeDocument/2006/relationships/hyperlink" Target="https://www.head.com/en/easy-court-tank-top-women-814560.html" TargetMode="External"/><Relationship Id="rId15" Type="http://schemas.openxmlformats.org/officeDocument/2006/relationships/hyperlink" Target="https://www.head.com/en/club-bermudas-b-36.html" TargetMode="External"/><Relationship Id="rId23" Type="http://schemas.openxmlformats.org/officeDocument/2006/relationships/hyperlink" Target="https://www.head.com/en/club-shorts-m-49.html" TargetMode="External"/><Relationship Id="rId28" Type="http://schemas.openxmlformats.org/officeDocument/2006/relationships/hyperlink" Target="https://www.head.com/en_NO/club-byron-pants-junior-816409-g.html" TargetMode="External"/><Relationship Id="rId10" Type="http://schemas.openxmlformats.org/officeDocument/2006/relationships/hyperlink" Target="https://www.head.com/en/club-22-jacket-boys-816161.html" TargetMode="External"/><Relationship Id="rId19" Type="http://schemas.openxmlformats.org/officeDocument/2006/relationships/hyperlink" Target="https://www.head.com/en/club-ann-shorts-g-43.html" TargetMode="External"/><Relationship Id="rId4" Type="http://schemas.openxmlformats.org/officeDocument/2006/relationships/hyperlink" Target="https://www.head.com/en/club-ann-shorts-w-56.html" TargetMode="External"/><Relationship Id="rId9" Type="http://schemas.openxmlformats.org/officeDocument/2006/relationships/hyperlink" Target="https://www.head.com/en/club-basic-skort-w-49.html" TargetMode="External"/><Relationship Id="rId14" Type="http://schemas.openxmlformats.org/officeDocument/2006/relationships/hyperlink" Target="https://www.head.com/en/club-22-tank-top-girls-816411.html" TargetMode="External"/><Relationship Id="rId22" Type="http://schemas.openxmlformats.org/officeDocument/2006/relationships/hyperlink" Target="https://www.head.com/en/club-byron-hoodie-m-35.html" TargetMode="External"/><Relationship Id="rId27" Type="http://schemas.openxmlformats.org/officeDocument/2006/relationships/hyperlink" Target="https://www.head.com/en_NO/club-basic-t-shirt-junior-816203.html"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D987-8CDB-4F66-9A58-B5A3333C84A9}">
  <sheetPr>
    <pageSetUpPr fitToPage="1"/>
  </sheetPr>
  <dimension ref="A1:AG49"/>
  <sheetViews>
    <sheetView tabSelected="1" topLeftCell="B1" zoomScale="85" zoomScaleNormal="85" workbookViewId="0">
      <pane ySplit="6" topLeftCell="A7" activePane="bottomLeft" state="frozen"/>
      <selection pane="bottomLeft" activeCell="W44" sqref="W44"/>
    </sheetView>
  </sheetViews>
  <sheetFormatPr defaultColWidth="9.140625" defaultRowHeight="15" x14ac:dyDescent="0.25"/>
  <cols>
    <col min="1" max="1" width="11.7109375" style="2" customWidth="1"/>
    <col min="2" max="2" width="12.140625" style="2" customWidth="1"/>
    <col min="3" max="14" width="4.5703125" style="6" customWidth="1"/>
    <col min="15" max="15" width="7.7109375" style="6" customWidth="1"/>
    <col min="16" max="16" width="4.42578125" style="38" hidden="1" customWidth="1"/>
    <col min="17" max="17" width="9.85546875" style="38" customWidth="1"/>
    <col min="18" max="18" width="31.42578125" style="16" customWidth="1"/>
    <col min="19" max="19" width="12.5703125" style="16" customWidth="1"/>
    <col min="20" max="20" width="9.5703125" style="16" customWidth="1"/>
    <col min="21" max="21" width="21.28515625" style="3" customWidth="1"/>
    <col min="22" max="22" width="48" style="3" customWidth="1"/>
    <col min="23" max="23" width="15.42578125" style="5" customWidth="1"/>
    <col min="24" max="24" width="9.140625" style="37"/>
    <col min="25" max="25" width="7.5703125" style="16" customWidth="1"/>
    <col min="26" max="26" width="11.42578125" style="2" customWidth="1"/>
    <col min="27" max="27" width="8" style="2" customWidth="1"/>
    <col min="28" max="16384" width="9.140625" style="2"/>
  </cols>
  <sheetData>
    <row r="1" spans="1:33" ht="9" customHeight="1" x14ac:dyDescent="0.25"/>
    <row r="2" spans="1:33" ht="17.25" customHeight="1" x14ac:dyDescent="0.25">
      <c r="R2" s="57"/>
      <c r="S2" s="57"/>
      <c r="T2" s="57"/>
      <c r="U2" s="57"/>
      <c r="V2" s="57"/>
      <c r="X2" s="50" t="s">
        <v>117</v>
      </c>
      <c r="Y2" s="51"/>
      <c r="Z2" s="59">
        <f>SUM(O18+O31+O47)</f>
        <v>0</v>
      </c>
      <c r="AA2" s="60"/>
    </row>
    <row r="3" spans="1:33" ht="17.25" customHeight="1" x14ac:dyDescent="0.25">
      <c r="R3" s="57"/>
      <c r="S3" s="57"/>
      <c r="T3" s="57"/>
      <c r="U3" s="57"/>
      <c r="V3" s="57"/>
      <c r="X3" s="52"/>
      <c r="Y3" s="53"/>
      <c r="Z3" s="61"/>
      <c r="AA3" s="62"/>
    </row>
    <row r="4" spans="1:33" ht="17.25" customHeight="1" x14ac:dyDescent="0.25">
      <c r="C4" s="56" t="s">
        <v>116</v>
      </c>
      <c r="D4" s="56"/>
      <c r="E4" s="56"/>
      <c r="F4" s="56"/>
      <c r="G4" s="56"/>
      <c r="H4" s="56"/>
      <c r="I4" s="56"/>
      <c r="J4" s="56"/>
      <c r="K4" s="56"/>
      <c r="L4" s="56"/>
      <c r="M4" s="56"/>
      <c r="N4" s="56"/>
      <c r="R4" s="57"/>
      <c r="S4" s="57"/>
      <c r="T4" s="57"/>
      <c r="U4" s="57"/>
      <c r="V4" s="57"/>
      <c r="X4" s="52"/>
      <c r="Y4" s="53"/>
      <c r="Z4" s="61"/>
      <c r="AA4" s="62"/>
    </row>
    <row r="5" spans="1:33" ht="52.5" customHeight="1" x14ac:dyDescent="0.25">
      <c r="R5" s="57"/>
      <c r="S5" s="57"/>
      <c r="T5" s="57"/>
      <c r="U5" s="57"/>
      <c r="V5" s="57"/>
      <c r="X5" s="54"/>
      <c r="Y5" s="55"/>
      <c r="Z5" s="63"/>
      <c r="AA5" s="64"/>
      <c r="AG5" s="16"/>
    </row>
    <row r="6" spans="1:33" s="20" customFormat="1" ht="45.75" customHeight="1" x14ac:dyDescent="0.25">
      <c r="C6" s="23" t="s">
        <v>105</v>
      </c>
      <c r="D6" s="24" t="s">
        <v>106</v>
      </c>
      <c r="E6" s="23" t="s">
        <v>107</v>
      </c>
      <c r="F6" s="24" t="s">
        <v>108</v>
      </c>
      <c r="G6" s="23" t="s">
        <v>109</v>
      </c>
      <c r="H6" s="24" t="s">
        <v>110</v>
      </c>
      <c r="I6" s="23" t="s">
        <v>111</v>
      </c>
      <c r="J6" s="24">
        <v>128</v>
      </c>
      <c r="K6" s="23">
        <v>140</v>
      </c>
      <c r="L6" s="24">
        <v>152</v>
      </c>
      <c r="M6" s="23">
        <v>164</v>
      </c>
      <c r="N6" s="24">
        <v>176</v>
      </c>
      <c r="O6" s="25" t="s">
        <v>118</v>
      </c>
      <c r="P6" s="29"/>
      <c r="Q6" s="1" t="s">
        <v>128</v>
      </c>
      <c r="R6" s="28" t="s">
        <v>7</v>
      </c>
      <c r="S6" s="28" t="s">
        <v>5</v>
      </c>
      <c r="T6" s="1" t="s">
        <v>0</v>
      </c>
      <c r="U6" s="1" t="s">
        <v>1</v>
      </c>
      <c r="V6" s="1" t="s">
        <v>115</v>
      </c>
      <c r="W6" s="1" t="s">
        <v>3</v>
      </c>
      <c r="X6" s="1"/>
      <c r="Y6" s="28"/>
    </row>
    <row r="7" spans="1:33" s="4" customFormat="1" ht="38.25" customHeight="1" x14ac:dyDescent="0.25">
      <c r="A7" s="10" t="s">
        <v>29</v>
      </c>
      <c r="B7" s="11"/>
      <c r="C7" s="26"/>
      <c r="D7" s="26"/>
      <c r="E7" s="26"/>
      <c r="F7" s="26"/>
      <c r="G7" s="26"/>
      <c r="H7" s="26"/>
      <c r="I7" s="26"/>
      <c r="J7" s="26"/>
      <c r="K7" s="26"/>
      <c r="L7" s="26"/>
      <c r="M7" s="26"/>
      <c r="N7" s="26"/>
      <c r="O7" s="26"/>
      <c r="P7" s="31"/>
      <c r="Q7" s="31"/>
      <c r="R7" s="30"/>
      <c r="S7" s="30"/>
      <c r="T7" s="30"/>
      <c r="U7" s="12"/>
      <c r="V7" s="12"/>
      <c r="W7" s="12"/>
      <c r="X7" s="12"/>
      <c r="Y7" s="30"/>
      <c r="Z7" s="30"/>
      <c r="AA7" s="30"/>
      <c r="AB7" s="30"/>
      <c r="AC7" s="30"/>
      <c r="AD7" s="30"/>
      <c r="AE7" s="30"/>
      <c r="AF7" s="30"/>
      <c r="AG7" s="30"/>
    </row>
    <row r="8" spans="1:33" ht="67.5" customHeight="1" x14ac:dyDescent="0.25">
      <c r="C8" s="45"/>
      <c r="D8" s="45"/>
      <c r="E8" s="45"/>
      <c r="F8" s="45"/>
      <c r="G8" s="45"/>
      <c r="H8" s="45"/>
      <c r="I8" s="45"/>
      <c r="J8" s="45"/>
      <c r="K8" s="45"/>
      <c r="L8" s="45"/>
      <c r="M8" s="45"/>
      <c r="N8" s="45"/>
      <c r="O8" s="42">
        <v>599</v>
      </c>
      <c r="P8" s="40" cm="1">
        <f t="array" ref="P8">SUM(C8:N8*O8)</f>
        <v>0</v>
      </c>
      <c r="Q8" s="47" t="s">
        <v>127</v>
      </c>
      <c r="R8" s="32" t="s">
        <v>14</v>
      </c>
      <c r="S8" s="32" t="s">
        <v>11</v>
      </c>
      <c r="T8" s="32">
        <v>814401</v>
      </c>
      <c r="U8" s="22" t="s">
        <v>15</v>
      </c>
      <c r="V8" s="46" t="s">
        <v>13</v>
      </c>
      <c r="W8" s="22" t="s">
        <v>4</v>
      </c>
      <c r="X8" s="22" t="s">
        <v>8</v>
      </c>
      <c r="Y8" s="49" t="s">
        <v>16</v>
      </c>
      <c r="Z8" s="49"/>
      <c r="AA8" s="49"/>
      <c r="AB8" s="49"/>
      <c r="AC8" s="49"/>
      <c r="AD8" s="49"/>
      <c r="AE8" s="49"/>
      <c r="AF8" s="49"/>
      <c r="AG8" s="49"/>
    </row>
    <row r="9" spans="1:33" ht="67.5" customHeight="1" x14ac:dyDescent="0.25">
      <c r="C9" s="45"/>
      <c r="D9" s="45"/>
      <c r="E9" s="45"/>
      <c r="F9" s="45"/>
      <c r="G9" s="45"/>
      <c r="H9" s="45"/>
      <c r="I9" s="45"/>
      <c r="J9" s="45"/>
      <c r="K9" s="45"/>
      <c r="L9" s="45"/>
      <c r="M9" s="45"/>
      <c r="N9" s="45"/>
      <c r="O9" s="42">
        <v>499</v>
      </c>
      <c r="P9" s="40" cm="1">
        <f t="array" ref="P9">SUM(C9:N9*O9)</f>
        <v>0</v>
      </c>
      <c r="Q9" s="47"/>
      <c r="R9" s="67" t="s">
        <v>130</v>
      </c>
      <c r="S9" s="32" t="s">
        <v>6</v>
      </c>
      <c r="T9" s="32">
        <v>814329</v>
      </c>
      <c r="U9" s="22" t="s">
        <v>9</v>
      </c>
      <c r="V9" s="46" t="s">
        <v>18</v>
      </c>
      <c r="W9" s="33" t="s">
        <v>104</v>
      </c>
      <c r="X9" s="22" t="s">
        <v>8</v>
      </c>
      <c r="Y9" s="49" t="s">
        <v>10</v>
      </c>
      <c r="Z9" s="49"/>
      <c r="AA9" s="49"/>
      <c r="AB9" s="49"/>
      <c r="AC9" s="49"/>
      <c r="AD9" s="49"/>
      <c r="AE9" s="49"/>
      <c r="AF9" s="49"/>
      <c r="AG9" s="49"/>
    </row>
    <row r="10" spans="1:33" ht="67.5" customHeight="1" x14ac:dyDescent="0.25">
      <c r="C10" s="45"/>
      <c r="D10" s="45"/>
      <c r="E10" s="45"/>
      <c r="F10" s="45"/>
      <c r="G10" s="45"/>
      <c r="H10" s="45"/>
      <c r="I10" s="45"/>
      <c r="J10" s="45"/>
      <c r="K10" s="45"/>
      <c r="L10" s="45"/>
      <c r="M10" s="45"/>
      <c r="N10" s="45"/>
      <c r="O10" s="42">
        <v>499</v>
      </c>
      <c r="P10" s="40" cm="1">
        <f t="array" ref="P10">SUM(C10:N10*O10)</f>
        <v>0</v>
      </c>
      <c r="Q10" s="47" t="s">
        <v>127</v>
      </c>
      <c r="R10" s="32" t="s">
        <v>61</v>
      </c>
      <c r="S10" s="32" t="s">
        <v>6</v>
      </c>
      <c r="T10" s="32">
        <v>814489</v>
      </c>
      <c r="U10" s="22" t="s">
        <v>35</v>
      </c>
      <c r="V10" s="46" t="s">
        <v>62</v>
      </c>
      <c r="W10" s="22" t="s">
        <v>4</v>
      </c>
      <c r="X10" s="22" t="s">
        <v>8</v>
      </c>
      <c r="Y10" s="49" t="s">
        <v>63</v>
      </c>
      <c r="Z10" s="49"/>
      <c r="AA10" s="49"/>
      <c r="AB10" s="49"/>
      <c r="AC10" s="49"/>
      <c r="AD10" s="49"/>
      <c r="AE10" s="49"/>
      <c r="AF10" s="49"/>
      <c r="AG10" s="49"/>
    </row>
    <row r="11" spans="1:33" ht="67.5" customHeight="1" x14ac:dyDescent="0.25">
      <c r="C11" s="45"/>
      <c r="D11" s="45"/>
      <c r="E11" s="45"/>
      <c r="F11" s="45"/>
      <c r="G11" s="45"/>
      <c r="H11" s="45"/>
      <c r="I11" s="45"/>
      <c r="J11" s="45"/>
      <c r="K11" s="45"/>
      <c r="L11" s="45"/>
      <c r="M11" s="45"/>
      <c r="N11" s="45"/>
      <c r="O11" s="42">
        <v>499</v>
      </c>
      <c r="P11" s="40" cm="1">
        <f t="array" ref="P11">SUM(C11:N11*O11)</f>
        <v>0</v>
      </c>
      <c r="Q11" s="47"/>
      <c r="R11" s="32" t="s">
        <v>26</v>
      </c>
      <c r="S11" s="32" t="s">
        <v>6</v>
      </c>
      <c r="T11" s="32">
        <v>814509</v>
      </c>
      <c r="U11" s="22" t="s">
        <v>24</v>
      </c>
      <c r="V11" s="46" t="s">
        <v>27</v>
      </c>
      <c r="W11" s="22" t="s">
        <v>4</v>
      </c>
      <c r="X11" s="22" t="s">
        <v>8</v>
      </c>
      <c r="Y11" s="49" t="s">
        <v>28</v>
      </c>
      <c r="Z11" s="49"/>
      <c r="AA11" s="49"/>
      <c r="AB11" s="49"/>
      <c r="AC11" s="49"/>
      <c r="AD11" s="49"/>
      <c r="AE11" s="49"/>
      <c r="AF11" s="49"/>
      <c r="AG11" s="49"/>
    </row>
    <row r="12" spans="1:33" ht="67.5" customHeight="1" x14ac:dyDescent="0.25">
      <c r="C12" s="45"/>
      <c r="D12" s="45"/>
      <c r="E12" s="45"/>
      <c r="F12" s="45"/>
      <c r="G12" s="45"/>
      <c r="H12" s="45"/>
      <c r="I12" s="45"/>
      <c r="J12" s="45"/>
      <c r="K12" s="45"/>
      <c r="L12" s="45"/>
      <c r="M12" s="45"/>
      <c r="N12" s="45"/>
      <c r="O12" s="42">
        <v>379</v>
      </c>
      <c r="P12" s="40" cm="1">
        <f t="array" ref="P12">SUM(C12:N12*O12)</f>
        <v>0</v>
      </c>
      <c r="Q12" s="47"/>
      <c r="R12" s="32" t="s">
        <v>12</v>
      </c>
      <c r="S12" s="32" t="s">
        <v>19</v>
      </c>
      <c r="T12" s="32">
        <v>814431</v>
      </c>
      <c r="U12" s="22" t="s">
        <v>2</v>
      </c>
      <c r="V12" s="46" t="s">
        <v>17</v>
      </c>
      <c r="W12" s="22" t="s">
        <v>4</v>
      </c>
      <c r="X12" s="22" t="s">
        <v>8</v>
      </c>
      <c r="Y12" s="49" t="s">
        <v>126</v>
      </c>
      <c r="Z12" s="58"/>
      <c r="AA12" s="58"/>
      <c r="AB12" s="58"/>
      <c r="AC12" s="58"/>
      <c r="AD12" s="58"/>
      <c r="AE12" s="58"/>
      <c r="AF12" s="58"/>
      <c r="AG12" s="58"/>
    </row>
    <row r="13" spans="1:33" ht="67.5" customHeight="1" x14ac:dyDescent="0.25">
      <c r="B13"/>
      <c r="C13" s="45"/>
      <c r="D13" s="45"/>
      <c r="E13" s="45"/>
      <c r="F13" s="45"/>
      <c r="G13" s="45"/>
      <c r="H13" s="45"/>
      <c r="I13" s="45"/>
      <c r="J13" s="45"/>
      <c r="K13" s="45"/>
      <c r="L13" s="45"/>
      <c r="M13" s="45"/>
      <c r="N13" s="45"/>
      <c r="O13" s="42">
        <v>239</v>
      </c>
      <c r="P13" s="40" cm="1">
        <f t="array" ref="P13">SUM(C13:N13*O13)</f>
        <v>0</v>
      </c>
      <c r="Q13" s="47" t="s">
        <v>127</v>
      </c>
      <c r="R13" s="32" t="s">
        <v>134</v>
      </c>
      <c r="S13" s="32" t="s">
        <v>133</v>
      </c>
      <c r="T13" s="32">
        <v>814400</v>
      </c>
      <c r="U13" s="22" t="s">
        <v>50</v>
      </c>
      <c r="V13" s="46" t="s">
        <v>60</v>
      </c>
      <c r="W13" s="22" t="s">
        <v>4</v>
      </c>
      <c r="X13" s="22" t="s">
        <v>8</v>
      </c>
      <c r="Y13" s="49" t="s">
        <v>137</v>
      </c>
      <c r="Z13" s="49"/>
      <c r="AA13" s="49"/>
      <c r="AB13" s="49"/>
      <c r="AC13" s="49"/>
      <c r="AD13" s="49"/>
      <c r="AE13" s="49"/>
      <c r="AF13" s="49"/>
      <c r="AG13" s="49"/>
    </row>
    <row r="14" spans="1:33" ht="67.5" customHeight="1" x14ac:dyDescent="0.25">
      <c r="C14" s="45"/>
      <c r="D14" s="45"/>
      <c r="E14" s="45"/>
      <c r="F14" s="45"/>
      <c r="G14" s="45"/>
      <c r="H14" s="45"/>
      <c r="I14" s="45"/>
      <c r="J14" s="45"/>
      <c r="K14" s="45"/>
      <c r="L14" s="45"/>
      <c r="M14" s="45"/>
      <c r="N14" s="45"/>
      <c r="O14" s="42">
        <v>339</v>
      </c>
      <c r="P14" s="40" cm="1">
        <f t="array" ref="P14">SUM(C14:N14*O14)</f>
        <v>0</v>
      </c>
      <c r="Q14" s="47"/>
      <c r="R14" s="32" t="s">
        <v>22</v>
      </c>
      <c r="S14" s="32" t="s">
        <v>6</v>
      </c>
      <c r="T14" s="32">
        <v>814439</v>
      </c>
      <c r="U14" s="22" t="s">
        <v>24</v>
      </c>
      <c r="V14" s="46" t="s">
        <v>23</v>
      </c>
      <c r="W14" s="22" t="s">
        <v>4</v>
      </c>
      <c r="X14" s="22" t="s">
        <v>8</v>
      </c>
      <c r="Y14" s="49" t="s">
        <v>25</v>
      </c>
      <c r="Z14" s="49"/>
      <c r="AA14" s="49"/>
      <c r="AB14" s="49"/>
      <c r="AC14" s="49"/>
      <c r="AD14" s="49"/>
      <c r="AE14" s="49"/>
      <c r="AF14" s="49"/>
      <c r="AG14" s="49"/>
    </row>
    <row r="15" spans="1:33" ht="67.5" customHeight="1" x14ac:dyDescent="0.25">
      <c r="C15" s="45"/>
      <c r="D15" s="45"/>
      <c r="E15" s="45"/>
      <c r="F15" s="45"/>
      <c r="G15" s="45"/>
      <c r="H15" s="45"/>
      <c r="I15" s="45"/>
      <c r="J15" s="45"/>
      <c r="K15" s="45"/>
      <c r="L15" s="45"/>
      <c r="M15" s="45"/>
      <c r="N15" s="45"/>
      <c r="O15" s="42">
        <v>339</v>
      </c>
      <c r="P15" s="40" cm="1">
        <f t="array" ref="P15">SUM(C15:N15*O15)</f>
        <v>0</v>
      </c>
      <c r="Q15" s="47"/>
      <c r="R15" s="32" t="s">
        <v>20</v>
      </c>
      <c r="S15" s="32" t="s">
        <v>19</v>
      </c>
      <c r="T15" s="32">
        <v>814461</v>
      </c>
      <c r="U15" s="22" t="s">
        <v>2</v>
      </c>
      <c r="V15" s="46" t="s">
        <v>21</v>
      </c>
      <c r="W15" s="22" t="s">
        <v>4</v>
      </c>
      <c r="X15" s="22" t="s">
        <v>8</v>
      </c>
      <c r="Y15" s="49" t="s">
        <v>31</v>
      </c>
      <c r="Z15" s="49"/>
      <c r="AA15" s="49"/>
      <c r="AB15" s="49"/>
      <c r="AC15" s="49"/>
      <c r="AD15" s="49"/>
      <c r="AE15" s="49"/>
      <c r="AF15" s="49"/>
      <c r="AG15" s="49"/>
    </row>
    <row r="16" spans="1:33" ht="67.5" customHeight="1" x14ac:dyDescent="0.25">
      <c r="C16" s="45"/>
      <c r="D16" s="45"/>
      <c r="E16" s="45"/>
      <c r="F16" s="45"/>
      <c r="G16" s="45"/>
      <c r="H16" s="45"/>
      <c r="I16" s="45"/>
      <c r="J16" s="45"/>
      <c r="K16" s="45"/>
      <c r="L16" s="45"/>
      <c r="M16" s="45"/>
      <c r="N16" s="45"/>
      <c r="O16" s="42">
        <v>419</v>
      </c>
      <c r="P16" s="40" cm="1">
        <f t="array" ref="P16">SUM(C16:N16*O16)</f>
        <v>0</v>
      </c>
      <c r="Q16" s="47"/>
      <c r="R16" s="32" t="s">
        <v>57</v>
      </c>
      <c r="S16" s="32" t="s">
        <v>6</v>
      </c>
      <c r="T16" s="32">
        <v>814399</v>
      </c>
      <c r="U16" s="22" t="s">
        <v>2</v>
      </c>
      <c r="V16" s="46" t="s">
        <v>58</v>
      </c>
      <c r="W16" s="22" t="s">
        <v>4</v>
      </c>
      <c r="X16" s="22" t="s">
        <v>8</v>
      </c>
      <c r="Y16" s="49" t="s">
        <v>59</v>
      </c>
      <c r="Z16" s="49"/>
      <c r="AA16" s="49"/>
      <c r="AB16" s="49"/>
      <c r="AC16" s="49"/>
      <c r="AD16" s="49"/>
      <c r="AE16" s="49"/>
      <c r="AF16" s="49"/>
      <c r="AG16" s="49"/>
    </row>
    <row r="17" spans="1:33" ht="22.5" customHeight="1" x14ac:dyDescent="0.25">
      <c r="C17" s="21"/>
      <c r="D17" s="21"/>
      <c r="E17" s="21"/>
      <c r="F17" s="21"/>
      <c r="G17" s="21"/>
      <c r="H17" s="21"/>
      <c r="I17" s="21"/>
      <c r="J17" s="21"/>
      <c r="K17" s="21"/>
      <c r="L17" s="21"/>
      <c r="M17" s="21"/>
      <c r="N17" s="21"/>
      <c r="O17" s="21"/>
      <c r="P17" s="18"/>
      <c r="Q17" s="18"/>
      <c r="R17" s="18"/>
      <c r="S17" s="18"/>
      <c r="T17" s="18"/>
      <c r="U17" s="5"/>
      <c r="X17" s="5"/>
      <c r="Y17" s="39"/>
    </row>
    <row r="18" spans="1:33" x14ac:dyDescent="0.25">
      <c r="C18" s="21"/>
      <c r="D18" s="21"/>
      <c r="E18" s="21"/>
      <c r="F18" s="21"/>
      <c r="G18" s="21"/>
      <c r="H18" s="21"/>
      <c r="I18" s="30" t="s">
        <v>114</v>
      </c>
      <c r="J18" s="26"/>
      <c r="K18" s="26"/>
      <c r="L18" s="26"/>
      <c r="M18" s="26"/>
      <c r="N18" s="26"/>
      <c r="O18" s="26">
        <f>SUM(P8:P16)</f>
        <v>0</v>
      </c>
      <c r="P18" s="34"/>
      <c r="Q18" s="34"/>
      <c r="R18" s="18"/>
      <c r="S18" s="18"/>
      <c r="T18" s="18"/>
      <c r="U18" s="5"/>
      <c r="X18" s="5"/>
      <c r="Y18" s="18"/>
    </row>
    <row r="19" spans="1:33" ht="22.5" customHeight="1" x14ac:dyDescent="0.25">
      <c r="C19" s="21"/>
      <c r="D19" s="21"/>
      <c r="E19" s="21"/>
      <c r="F19" s="21"/>
      <c r="G19" s="21"/>
      <c r="H19" s="21"/>
      <c r="I19" s="18"/>
      <c r="J19" s="21"/>
      <c r="K19" s="21"/>
      <c r="L19" s="21"/>
      <c r="M19" s="21"/>
      <c r="N19" s="21"/>
      <c r="O19" s="21"/>
      <c r="P19" s="34"/>
      <c r="Q19" s="34"/>
      <c r="R19" s="18"/>
      <c r="S19" s="18"/>
      <c r="T19" s="18"/>
      <c r="U19" s="5"/>
      <c r="X19" s="5"/>
      <c r="Y19" s="18"/>
    </row>
    <row r="20" spans="1:33" s="18" customFormat="1" ht="51.75" customHeight="1" x14ac:dyDescent="0.25">
      <c r="A20" s="17" t="s">
        <v>30</v>
      </c>
      <c r="B20" s="14"/>
      <c r="C20" s="13"/>
      <c r="D20" s="13"/>
      <c r="E20" s="13"/>
      <c r="F20" s="13"/>
      <c r="G20" s="13"/>
      <c r="H20" s="13"/>
      <c r="I20" s="13"/>
      <c r="J20" s="13"/>
      <c r="K20" s="13"/>
      <c r="L20" s="13"/>
      <c r="M20" s="13"/>
      <c r="N20" s="13"/>
      <c r="O20" s="13"/>
      <c r="P20" s="15"/>
      <c r="Q20" s="15"/>
      <c r="R20" s="14"/>
      <c r="S20" s="14"/>
      <c r="T20" s="14"/>
      <c r="U20" s="7"/>
      <c r="V20" s="7"/>
      <c r="W20" s="7"/>
      <c r="X20" s="7"/>
      <c r="Y20" s="14"/>
      <c r="Z20" s="14"/>
      <c r="AA20" s="14"/>
      <c r="AB20" s="14"/>
      <c r="AC20" s="14"/>
      <c r="AD20" s="14"/>
      <c r="AE20" s="14"/>
      <c r="AF20" s="14"/>
      <c r="AG20" s="14"/>
    </row>
    <row r="21" spans="1:33" ht="67.5" customHeight="1" x14ac:dyDescent="0.25">
      <c r="C21" s="45"/>
      <c r="D21" s="45"/>
      <c r="E21" s="45"/>
      <c r="F21" s="45"/>
      <c r="G21" s="45"/>
      <c r="H21" s="45"/>
      <c r="I21" s="45"/>
      <c r="J21" s="45"/>
      <c r="K21" s="45"/>
      <c r="L21" s="45"/>
      <c r="M21" s="45"/>
      <c r="N21" s="45"/>
      <c r="O21" s="43">
        <v>599</v>
      </c>
      <c r="P21" s="40" cm="1">
        <f t="array" ref="P21">SUM(C21:N21*O21)</f>
        <v>0</v>
      </c>
      <c r="Q21" s="47" t="s">
        <v>127</v>
      </c>
      <c r="R21" s="32" t="s">
        <v>52</v>
      </c>
      <c r="S21" s="32" t="s">
        <v>11</v>
      </c>
      <c r="T21" s="32">
        <v>811401</v>
      </c>
      <c r="U21" s="22" t="s">
        <v>48</v>
      </c>
      <c r="V21" s="46" t="s">
        <v>51</v>
      </c>
      <c r="W21" s="22" t="s">
        <v>4</v>
      </c>
      <c r="X21" s="22" t="s">
        <v>32</v>
      </c>
      <c r="Y21" s="49" t="s">
        <v>53</v>
      </c>
      <c r="Z21" s="49"/>
      <c r="AA21" s="49"/>
      <c r="AB21" s="49"/>
      <c r="AC21" s="49"/>
      <c r="AD21" s="49"/>
      <c r="AE21" s="49"/>
      <c r="AF21" s="49"/>
      <c r="AG21" s="49"/>
    </row>
    <row r="22" spans="1:33" ht="67.5" customHeight="1" x14ac:dyDescent="0.25">
      <c r="C22" s="45"/>
      <c r="D22" s="45"/>
      <c r="E22" s="45"/>
      <c r="F22" s="45"/>
      <c r="G22" s="45"/>
      <c r="H22" s="45"/>
      <c r="I22" s="45"/>
      <c r="J22" s="45"/>
      <c r="K22" s="45"/>
      <c r="L22" s="45"/>
      <c r="M22" s="45"/>
      <c r="N22" s="45"/>
      <c r="O22" s="43">
        <v>499</v>
      </c>
      <c r="P22" s="40" cm="1">
        <f t="array" ref="P22">SUM(C22:N22*O22)</f>
        <v>0</v>
      </c>
      <c r="Q22" s="47"/>
      <c r="R22" s="67" t="s">
        <v>131</v>
      </c>
      <c r="S22" s="32" t="s">
        <v>6</v>
      </c>
      <c r="T22" s="32">
        <v>811329</v>
      </c>
      <c r="U22" s="22" t="s">
        <v>43</v>
      </c>
      <c r="V22" s="46" t="s">
        <v>42</v>
      </c>
      <c r="W22" s="33" t="s">
        <v>104</v>
      </c>
      <c r="X22" s="22" t="s">
        <v>32</v>
      </c>
      <c r="Y22" s="49" t="s">
        <v>44</v>
      </c>
      <c r="Z22" s="49"/>
      <c r="AA22" s="49"/>
      <c r="AB22" s="49"/>
      <c r="AC22" s="49"/>
      <c r="AD22" s="49"/>
      <c r="AE22" s="49"/>
      <c r="AF22" s="49"/>
      <c r="AG22" s="49"/>
    </row>
    <row r="23" spans="1:33" ht="67.5" customHeight="1" x14ac:dyDescent="0.25">
      <c r="C23" s="45"/>
      <c r="D23" s="45"/>
      <c r="E23" s="45"/>
      <c r="F23" s="45"/>
      <c r="G23" s="45"/>
      <c r="H23" s="45"/>
      <c r="I23" s="45"/>
      <c r="J23" s="45"/>
      <c r="K23" s="45"/>
      <c r="L23" s="45"/>
      <c r="M23" s="45"/>
      <c r="N23" s="45"/>
      <c r="O23" s="43">
        <v>499</v>
      </c>
      <c r="P23" s="40" cm="1">
        <f t="array" ref="P23">SUM(C23:N23*O23)</f>
        <v>0</v>
      </c>
      <c r="Q23" s="47" t="s">
        <v>127</v>
      </c>
      <c r="R23" s="32" t="s">
        <v>55</v>
      </c>
      <c r="S23" s="32" t="s">
        <v>6</v>
      </c>
      <c r="T23" s="32">
        <v>811449</v>
      </c>
      <c r="U23" s="22" t="s">
        <v>35</v>
      </c>
      <c r="V23" s="46" t="s">
        <v>56</v>
      </c>
      <c r="W23" s="22" t="s">
        <v>4</v>
      </c>
      <c r="X23" s="22" t="s">
        <v>32</v>
      </c>
      <c r="Y23" s="49" t="s">
        <v>125</v>
      </c>
      <c r="Z23" s="58"/>
      <c r="AA23" s="58"/>
      <c r="AB23" s="58"/>
      <c r="AC23" s="58"/>
      <c r="AD23" s="58"/>
      <c r="AE23" s="58"/>
      <c r="AF23" s="58"/>
      <c r="AG23" s="58"/>
    </row>
    <row r="24" spans="1:33" ht="67.5" customHeight="1" x14ac:dyDescent="0.25">
      <c r="C24" s="45"/>
      <c r="D24" s="45"/>
      <c r="E24" s="45"/>
      <c r="F24" s="45"/>
      <c r="G24" s="45"/>
      <c r="H24"/>
      <c r="I24" s="45"/>
      <c r="J24" s="45"/>
      <c r="K24" s="45"/>
      <c r="L24" s="45"/>
      <c r="M24" s="45"/>
      <c r="N24" s="45"/>
      <c r="O24" s="43">
        <v>499</v>
      </c>
      <c r="P24" s="40" cm="1">
        <f t="array" ref="P24">SUM(C24:N24*O24)</f>
        <v>0</v>
      </c>
      <c r="Q24" s="47"/>
      <c r="R24" s="32" t="s">
        <v>36</v>
      </c>
      <c r="S24" s="32" t="s">
        <v>6</v>
      </c>
      <c r="T24" s="32">
        <v>811469</v>
      </c>
      <c r="U24" s="22" t="s">
        <v>35</v>
      </c>
      <c r="V24" s="46" t="s">
        <v>37</v>
      </c>
      <c r="W24" s="22" t="s">
        <v>4</v>
      </c>
      <c r="X24" s="22" t="s">
        <v>32</v>
      </c>
      <c r="Y24" s="49" t="s">
        <v>38</v>
      </c>
      <c r="Z24" s="49"/>
      <c r="AA24" s="49"/>
      <c r="AB24" s="49"/>
      <c r="AC24" s="49"/>
      <c r="AD24" s="49"/>
      <c r="AE24" s="49"/>
      <c r="AF24" s="49"/>
      <c r="AG24" s="49"/>
    </row>
    <row r="25" spans="1:33" ht="67.5" customHeight="1" x14ac:dyDescent="0.25">
      <c r="C25" s="45"/>
      <c r="D25" s="45"/>
      <c r="E25" s="45"/>
      <c r="F25" s="45"/>
      <c r="G25" s="45"/>
      <c r="H25" s="45"/>
      <c r="I25" s="45"/>
      <c r="J25" s="45"/>
      <c r="K25" s="45"/>
      <c r="L25" s="45"/>
      <c r="M25" s="45"/>
      <c r="N25" s="45"/>
      <c r="O25" s="43">
        <v>239</v>
      </c>
      <c r="P25" s="40" cm="1">
        <f t="array" ref="P25">SUM(C25:N25*O25)</f>
        <v>0</v>
      </c>
      <c r="Q25" s="47" t="s">
        <v>127</v>
      </c>
      <c r="R25" s="32" t="s">
        <v>135</v>
      </c>
      <c r="S25" s="32" t="s">
        <v>133</v>
      </c>
      <c r="T25" s="32">
        <v>811400</v>
      </c>
      <c r="U25" s="22" t="s">
        <v>50</v>
      </c>
      <c r="V25" s="46" t="s">
        <v>49</v>
      </c>
      <c r="W25" s="22" t="s">
        <v>4</v>
      </c>
      <c r="X25" s="22" t="s">
        <v>32</v>
      </c>
      <c r="Y25" s="49" t="s">
        <v>132</v>
      </c>
      <c r="Z25" s="49"/>
      <c r="AA25" s="49"/>
      <c r="AB25" s="49"/>
      <c r="AC25" s="49"/>
      <c r="AD25" s="49"/>
      <c r="AE25" s="49"/>
      <c r="AF25" s="49"/>
      <c r="AG25" s="49"/>
    </row>
    <row r="26" spans="1:33" ht="67.5" customHeight="1" x14ac:dyDescent="0.25">
      <c r="C26" s="45"/>
      <c r="D26" s="45"/>
      <c r="E26" s="45"/>
      <c r="F26" s="45"/>
      <c r="G26" s="45"/>
      <c r="H26" s="45"/>
      <c r="I26" s="45"/>
      <c r="J26" s="45"/>
      <c r="K26" s="45"/>
      <c r="L26" s="45"/>
      <c r="M26" s="45"/>
      <c r="N26" s="45"/>
      <c r="O26" s="43">
        <v>339</v>
      </c>
      <c r="P26" s="40" cm="1">
        <f t="array" ref="P26">SUM(C26:N26*O26)</f>
        <v>0</v>
      </c>
      <c r="Q26" s="47"/>
      <c r="R26" s="32" t="s">
        <v>54</v>
      </c>
      <c r="S26" s="32" t="s">
        <v>6</v>
      </c>
      <c r="T26" s="32">
        <v>811479</v>
      </c>
      <c r="U26" s="22" t="s">
        <v>35</v>
      </c>
      <c r="V26" s="46" t="s">
        <v>34</v>
      </c>
      <c r="W26" s="22" t="s">
        <v>4</v>
      </c>
      <c r="X26" s="22" t="s">
        <v>32</v>
      </c>
      <c r="Y26" s="49" t="s">
        <v>33</v>
      </c>
      <c r="Z26" s="49"/>
      <c r="AA26" s="49"/>
      <c r="AB26" s="49"/>
      <c r="AC26" s="49"/>
      <c r="AD26" s="49"/>
      <c r="AE26" s="49"/>
      <c r="AF26" s="49"/>
      <c r="AG26" s="49"/>
    </row>
    <row r="27" spans="1:33" ht="67.5" customHeight="1" x14ac:dyDescent="0.25">
      <c r="C27" s="45"/>
      <c r="D27" s="45"/>
      <c r="E27" s="45"/>
      <c r="F27" s="45"/>
      <c r="G27" s="45"/>
      <c r="H27" s="45"/>
      <c r="I27" s="45"/>
      <c r="J27" s="45"/>
      <c r="K27" s="45"/>
      <c r="L27" s="45"/>
      <c r="M27" s="45"/>
      <c r="N27" s="45"/>
      <c r="O27" s="43">
        <v>379</v>
      </c>
      <c r="P27" s="40" cm="1">
        <f t="array" ref="P27">SUM(C27:N27*O27)</f>
        <v>0</v>
      </c>
      <c r="Q27" s="47"/>
      <c r="R27" s="32" t="s">
        <v>45</v>
      </c>
      <c r="S27" s="32" t="s">
        <v>19</v>
      </c>
      <c r="T27" s="32">
        <v>811431</v>
      </c>
      <c r="U27" s="22" t="s">
        <v>46</v>
      </c>
      <c r="V27" s="46" t="s">
        <v>119</v>
      </c>
      <c r="W27" s="22" t="s">
        <v>4</v>
      </c>
      <c r="X27" s="22" t="s">
        <v>32</v>
      </c>
      <c r="Y27" s="49" t="s">
        <v>47</v>
      </c>
      <c r="Z27" s="49"/>
      <c r="AA27" s="49"/>
      <c r="AB27" s="49"/>
      <c r="AC27" s="49"/>
      <c r="AD27" s="49"/>
      <c r="AE27" s="49"/>
      <c r="AF27" s="49"/>
      <c r="AG27" s="49"/>
    </row>
    <row r="28" spans="1:33" ht="67.5" customHeight="1" x14ac:dyDescent="0.25">
      <c r="C28" s="45"/>
      <c r="D28" s="45"/>
      <c r="E28" s="45"/>
      <c r="F28" s="45"/>
      <c r="G28" s="45"/>
      <c r="H28" s="45"/>
      <c r="I28" s="45"/>
      <c r="J28" s="45"/>
      <c r="K28" s="45"/>
      <c r="L28" s="45"/>
      <c r="M28" s="45"/>
      <c r="N28" s="45"/>
      <c r="O28" s="43">
        <v>449</v>
      </c>
      <c r="P28" s="40" cm="1">
        <f t="array" ref="P28">SUM(C28:N28*O28)</f>
        <v>0</v>
      </c>
      <c r="Q28" s="47"/>
      <c r="R28" s="32" t="s">
        <v>64</v>
      </c>
      <c r="S28" s="32" t="s">
        <v>19</v>
      </c>
      <c r="T28" s="32" t="s">
        <v>67</v>
      </c>
      <c r="U28" s="22" t="s">
        <v>46</v>
      </c>
      <c r="V28" s="46" t="s">
        <v>66</v>
      </c>
      <c r="W28" s="22" t="s">
        <v>4</v>
      </c>
      <c r="X28" s="22" t="s">
        <v>32</v>
      </c>
      <c r="Y28" s="49" t="s">
        <v>65</v>
      </c>
      <c r="Z28" s="49"/>
      <c r="AA28" s="49"/>
      <c r="AB28" s="49"/>
      <c r="AC28" s="49"/>
      <c r="AD28" s="49"/>
      <c r="AE28" s="49"/>
      <c r="AF28" s="49"/>
      <c r="AG28" s="49"/>
    </row>
    <row r="29" spans="1:33" ht="67.5" customHeight="1" x14ac:dyDescent="0.25">
      <c r="C29" s="45"/>
      <c r="D29" s="45"/>
      <c r="E29" s="45"/>
      <c r="F29" s="45"/>
      <c r="G29" s="45"/>
      <c r="H29" s="45"/>
      <c r="I29" s="45"/>
      <c r="J29" s="45"/>
      <c r="K29" s="45"/>
      <c r="L29" s="45"/>
      <c r="M29" s="45"/>
      <c r="N29" s="45"/>
      <c r="O29" s="43">
        <v>419</v>
      </c>
      <c r="P29" s="40" cm="1">
        <f t="array" ref="P29">SUM(C29:N29*O29)</f>
        <v>0</v>
      </c>
      <c r="Q29" s="47"/>
      <c r="R29" s="32" t="s">
        <v>39</v>
      </c>
      <c r="S29" s="32" t="s">
        <v>6</v>
      </c>
      <c r="T29" s="32">
        <v>811379</v>
      </c>
      <c r="U29" s="22" t="s">
        <v>41</v>
      </c>
      <c r="V29" s="46" t="s">
        <v>40</v>
      </c>
      <c r="W29" s="22" t="s">
        <v>4</v>
      </c>
      <c r="X29" s="22" t="s">
        <v>32</v>
      </c>
      <c r="Y29" s="49" t="s">
        <v>129</v>
      </c>
      <c r="Z29" s="49"/>
      <c r="AA29" s="49"/>
      <c r="AB29" s="49"/>
      <c r="AC29" s="49"/>
      <c r="AD29" s="49"/>
      <c r="AE29" s="49"/>
      <c r="AF29" s="49"/>
      <c r="AG29" s="49"/>
    </row>
    <row r="30" spans="1:33" ht="22.5" customHeight="1" x14ac:dyDescent="0.25">
      <c r="C30" s="21"/>
      <c r="D30" s="21"/>
      <c r="E30" s="21"/>
      <c r="F30" s="21"/>
      <c r="G30" s="21"/>
      <c r="H30" s="21"/>
      <c r="I30" s="21"/>
      <c r="J30" s="21"/>
      <c r="K30" s="21"/>
      <c r="L30" s="21"/>
      <c r="M30" s="21"/>
      <c r="N30" s="21"/>
      <c r="O30" s="21"/>
      <c r="P30" s="18"/>
      <c r="Q30" s="18"/>
      <c r="R30" s="18"/>
      <c r="S30" s="18"/>
      <c r="T30" s="18"/>
      <c r="U30" s="5"/>
      <c r="X30" s="5"/>
      <c r="Y30" s="39"/>
    </row>
    <row r="31" spans="1:33" x14ac:dyDescent="0.25">
      <c r="C31" s="21"/>
      <c r="D31" s="21"/>
      <c r="E31" s="21"/>
      <c r="F31" s="21"/>
      <c r="G31" s="21"/>
      <c r="H31" s="21"/>
      <c r="I31" s="14" t="s">
        <v>113</v>
      </c>
      <c r="J31" s="13"/>
      <c r="K31" s="13"/>
      <c r="L31" s="13"/>
      <c r="M31" s="13"/>
      <c r="N31" s="13"/>
      <c r="O31" s="13">
        <f>SUM(P21:P29)</f>
        <v>0</v>
      </c>
      <c r="P31" s="18"/>
      <c r="Q31" s="18"/>
      <c r="R31" s="18"/>
      <c r="S31" s="18"/>
      <c r="T31" s="18"/>
      <c r="U31" s="5"/>
      <c r="X31" s="5"/>
      <c r="Y31" s="18"/>
    </row>
    <row r="32" spans="1:33" ht="22.5" customHeight="1" x14ac:dyDescent="0.25">
      <c r="C32" s="21"/>
      <c r="D32" s="21"/>
      <c r="E32" s="21"/>
      <c r="F32" s="21"/>
      <c r="G32" s="21"/>
      <c r="H32" s="21"/>
      <c r="I32" s="18"/>
      <c r="J32" s="21"/>
      <c r="K32" s="21"/>
      <c r="L32" s="21"/>
      <c r="M32" s="21"/>
      <c r="N32" s="21"/>
      <c r="O32" s="21"/>
      <c r="P32" s="18"/>
      <c r="Q32" s="18"/>
      <c r="R32" s="18"/>
      <c r="S32" s="18"/>
      <c r="T32" s="18"/>
      <c r="U32" s="5"/>
      <c r="X32" s="5"/>
      <c r="Y32" s="18"/>
    </row>
    <row r="33" spans="1:33" s="4" customFormat="1" ht="50.25" customHeight="1" x14ac:dyDescent="0.25">
      <c r="A33" s="19" t="s">
        <v>68</v>
      </c>
      <c r="B33" s="8"/>
      <c r="C33" s="27"/>
      <c r="D33" s="27"/>
      <c r="E33" s="27"/>
      <c r="F33" s="27"/>
      <c r="G33" s="27"/>
      <c r="H33" s="27"/>
      <c r="I33" s="27"/>
      <c r="J33" s="27"/>
      <c r="K33" s="27"/>
      <c r="L33" s="27"/>
      <c r="M33" s="27"/>
      <c r="N33" s="27"/>
      <c r="O33" s="27"/>
      <c r="P33" s="36"/>
      <c r="Q33" s="36"/>
      <c r="R33" s="35"/>
      <c r="S33" s="35"/>
      <c r="T33" s="35"/>
      <c r="U33" s="9"/>
      <c r="V33" s="9"/>
      <c r="W33" s="9"/>
      <c r="X33" s="9"/>
      <c r="Y33" s="35"/>
      <c r="Z33" s="35"/>
      <c r="AA33" s="35"/>
      <c r="AB33" s="35"/>
      <c r="AC33" s="35"/>
      <c r="AD33" s="35"/>
      <c r="AE33" s="35"/>
      <c r="AF33" s="35"/>
      <c r="AG33" s="35"/>
    </row>
    <row r="34" spans="1:33" ht="67.5" customHeight="1" x14ac:dyDescent="0.25">
      <c r="C34" s="45"/>
      <c r="D34" s="45"/>
      <c r="E34" s="45"/>
      <c r="F34" s="45"/>
      <c r="G34" s="45"/>
      <c r="H34" s="45"/>
      <c r="I34" s="45"/>
      <c r="J34" s="45"/>
      <c r="K34" s="45"/>
      <c r="L34" s="45"/>
      <c r="M34" s="45"/>
      <c r="N34" s="45"/>
      <c r="O34" s="44">
        <v>499</v>
      </c>
      <c r="P34" s="40" cm="1">
        <f t="array" ref="P34">SUM(C34:N34*O34)</f>
        <v>0</v>
      </c>
      <c r="Q34" s="47" t="s">
        <v>127</v>
      </c>
      <c r="R34" s="32" t="s">
        <v>71</v>
      </c>
      <c r="S34" s="32" t="s">
        <v>11</v>
      </c>
      <c r="T34" s="32" t="s">
        <v>72</v>
      </c>
      <c r="U34" s="22" t="s">
        <v>48</v>
      </c>
      <c r="V34" s="46" t="s">
        <v>74</v>
      </c>
      <c r="W34" s="22" t="s">
        <v>4</v>
      </c>
      <c r="X34" s="22" t="s">
        <v>69</v>
      </c>
      <c r="Y34" s="49" t="s">
        <v>70</v>
      </c>
      <c r="Z34" s="49"/>
      <c r="AA34" s="49"/>
      <c r="AB34" s="49"/>
      <c r="AC34" s="49"/>
      <c r="AD34" s="49"/>
      <c r="AE34" s="49"/>
      <c r="AF34" s="49"/>
      <c r="AG34" s="49"/>
    </row>
    <row r="35" spans="1:33" ht="67.5" customHeight="1" x14ac:dyDescent="0.25">
      <c r="C35" s="45"/>
      <c r="D35" s="45"/>
      <c r="E35" s="45"/>
      <c r="F35" s="45"/>
      <c r="G35" s="45"/>
      <c r="H35" s="45"/>
      <c r="I35" s="45"/>
      <c r="J35" s="45"/>
      <c r="K35" s="45"/>
      <c r="L35" s="45"/>
      <c r="M35" s="45"/>
      <c r="N35" s="45"/>
      <c r="O35" s="44">
        <v>499</v>
      </c>
      <c r="P35" s="40" cm="1">
        <f t="array" ref="P35">SUM(C35:N35*O35)</f>
        <v>0</v>
      </c>
      <c r="Q35" s="47" t="s">
        <v>127</v>
      </c>
      <c r="R35" s="32" t="s">
        <v>121</v>
      </c>
      <c r="S35" s="32" t="s">
        <v>11</v>
      </c>
      <c r="T35" s="32" t="s">
        <v>77</v>
      </c>
      <c r="U35" s="22" t="s">
        <v>48</v>
      </c>
      <c r="V35" s="46" t="s">
        <v>76</v>
      </c>
      <c r="W35" s="22" t="s">
        <v>4</v>
      </c>
      <c r="X35" s="22" t="s">
        <v>69</v>
      </c>
      <c r="Y35" s="49" t="s">
        <v>78</v>
      </c>
      <c r="Z35" s="49"/>
      <c r="AA35" s="49"/>
      <c r="AB35" s="49"/>
      <c r="AC35" s="49"/>
      <c r="AD35" s="49"/>
      <c r="AE35" s="49"/>
      <c r="AF35" s="49"/>
      <c r="AG35" s="49"/>
    </row>
    <row r="36" spans="1:33" ht="67.5" customHeight="1" x14ac:dyDescent="0.25">
      <c r="C36" s="45"/>
      <c r="D36" s="45"/>
      <c r="E36" s="45"/>
      <c r="F36" s="45"/>
      <c r="G36" s="45"/>
      <c r="H36" s="45"/>
      <c r="I36" s="45"/>
      <c r="J36" s="45"/>
      <c r="K36" s="45"/>
      <c r="L36" s="45"/>
      <c r="M36" s="45"/>
      <c r="N36" s="45"/>
      <c r="O36" s="44">
        <v>419</v>
      </c>
      <c r="P36" s="40" cm="1">
        <f t="array" ref="P36">SUM(C36:N36*O36)</f>
        <v>0</v>
      </c>
      <c r="Q36" s="48"/>
      <c r="R36" s="32" t="s">
        <v>122</v>
      </c>
      <c r="S36" s="32" t="s">
        <v>6</v>
      </c>
      <c r="T36" s="32">
        <v>816319</v>
      </c>
      <c r="U36" s="22" t="s">
        <v>43</v>
      </c>
      <c r="V36" s="46" t="s">
        <v>73</v>
      </c>
      <c r="W36" s="22" t="s">
        <v>4</v>
      </c>
      <c r="X36" s="22" t="s">
        <v>69</v>
      </c>
      <c r="Y36" s="49" t="s">
        <v>75</v>
      </c>
      <c r="Z36" s="49"/>
      <c r="AA36" s="49"/>
      <c r="AB36" s="49"/>
      <c r="AC36" s="49"/>
      <c r="AD36" s="49"/>
      <c r="AE36" s="49"/>
      <c r="AF36" s="49"/>
      <c r="AG36" s="49"/>
    </row>
    <row r="37" spans="1:33" ht="67.5" customHeight="1" x14ac:dyDescent="0.25">
      <c r="C37" s="45"/>
      <c r="D37" s="45"/>
      <c r="E37" s="45"/>
      <c r="F37" s="45"/>
      <c r="G37" s="45"/>
      <c r="H37" s="45"/>
      <c r="I37" s="45"/>
      <c r="J37" s="45"/>
      <c r="K37" s="45"/>
      <c r="L37" s="45"/>
      <c r="M37" s="45"/>
      <c r="N37" s="45"/>
      <c r="O37" s="44">
        <v>339</v>
      </c>
      <c r="P37" s="40" cm="1">
        <f t="array" ref="P37">SUM(C37:N37*O37)</f>
        <v>0</v>
      </c>
      <c r="Q37" s="48"/>
      <c r="R37" s="32" t="s">
        <v>79</v>
      </c>
      <c r="S37" s="32" t="s">
        <v>19</v>
      </c>
      <c r="T37" s="32">
        <v>816171</v>
      </c>
      <c r="U37" s="22" t="s">
        <v>46</v>
      </c>
      <c r="V37" s="46" t="s">
        <v>80</v>
      </c>
      <c r="W37" s="22" t="s">
        <v>4</v>
      </c>
      <c r="X37" s="22" t="s">
        <v>69</v>
      </c>
      <c r="Y37" s="65" t="s">
        <v>81</v>
      </c>
      <c r="Z37" s="65"/>
      <c r="AA37" s="65"/>
      <c r="AB37" s="65"/>
      <c r="AC37" s="65"/>
      <c r="AD37" s="65"/>
      <c r="AE37" s="65"/>
      <c r="AF37" s="65"/>
      <c r="AG37" s="65"/>
    </row>
    <row r="38" spans="1:33" ht="67.5" customHeight="1" x14ac:dyDescent="0.25">
      <c r="C38" s="45"/>
      <c r="D38" s="45"/>
      <c r="E38" s="45"/>
      <c r="F38" s="45"/>
      <c r="G38" s="45"/>
      <c r="H38" s="45"/>
      <c r="I38" s="45"/>
      <c r="J38" s="45"/>
      <c r="K38" s="45"/>
      <c r="L38" s="45"/>
      <c r="M38" s="45"/>
      <c r="N38" s="45"/>
      <c r="O38" s="44">
        <v>339</v>
      </c>
      <c r="P38" s="40" cm="1">
        <f t="array" ref="P38">SUM(C38:N38*O38)</f>
        <v>0</v>
      </c>
      <c r="Q38" s="48"/>
      <c r="R38" s="32" t="s">
        <v>82</v>
      </c>
      <c r="S38" s="32" t="s">
        <v>19</v>
      </c>
      <c r="T38" s="32">
        <v>816411</v>
      </c>
      <c r="U38" s="22" t="s">
        <v>84</v>
      </c>
      <c r="V38" s="46" t="s">
        <v>83</v>
      </c>
      <c r="W38" s="22" t="s">
        <v>4</v>
      </c>
      <c r="X38" s="22" t="s">
        <v>69</v>
      </c>
      <c r="Y38" s="66" t="s">
        <v>85</v>
      </c>
      <c r="Z38" s="66"/>
      <c r="AA38" s="66"/>
      <c r="AB38" s="66"/>
      <c r="AC38" s="66"/>
      <c r="AD38" s="66"/>
      <c r="AE38" s="66"/>
      <c r="AF38" s="66"/>
      <c r="AG38" s="66"/>
    </row>
    <row r="39" spans="1:33" ht="67.5" customHeight="1" x14ac:dyDescent="0.25">
      <c r="C39" s="45"/>
      <c r="D39" s="45"/>
      <c r="E39" s="45"/>
      <c r="F39" s="45"/>
      <c r="G39" s="45"/>
      <c r="H39" s="45"/>
      <c r="I39" s="45"/>
      <c r="J39" s="45"/>
      <c r="K39" s="45"/>
      <c r="L39" s="45"/>
      <c r="M39" s="45"/>
      <c r="N39" s="45"/>
      <c r="O39" s="44">
        <v>339</v>
      </c>
      <c r="P39" s="40" cm="1">
        <f t="array" ref="P39">SUM(C39:N39*O39)</f>
        <v>0</v>
      </c>
      <c r="Q39" s="48"/>
      <c r="R39" s="32" t="s">
        <v>86</v>
      </c>
      <c r="S39" s="32" t="s">
        <v>6</v>
      </c>
      <c r="T39" s="32">
        <v>816349</v>
      </c>
      <c r="U39" s="22" t="s">
        <v>87</v>
      </c>
      <c r="V39" s="46" t="s">
        <v>88</v>
      </c>
      <c r="W39" s="22" t="s">
        <v>4</v>
      </c>
      <c r="X39" s="22" t="s">
        <v>69</v>
      </c>
      <c r="Y39" s="49" t="s">
        <v>89</v>
      </c>
      <c r="Z39" s="49"/>
      <c r="AA39" s="49"/>
      <c r="AB39" s="49"/>
      <c r="AC39" s="49"/>
      <c r="AD39" s="49"/>
      <c r="AE39" s="49"/>
      <c r="AF39" s="49"/>
      <c r="AG39" s="49"/>
    </row>
    <row r="40" spans="1:33" ht="67.5" customHeight="1" x14ac:dyDescent="0.25">
      <c r="C40" s="45"/>
      <c r="D40" s="45"/>
      <c r="E40" s="45"/>
      <c r="F40" s="45"/>
      <c r="G40" s="45"/>
      <c r="H40" s="45"/>
      <c r="I40" s="45"/>
      <c r="J40" s="45"/>
      <c r="K40" s="45"/>
      <c r="L40" s="45"/>
      <c r="M40" s="45"/>
      <c r="N40" s="45"/>
      <c r="O40" s="44">
        <v>339</v>
      </c>
      <c r="P40" s="40" cm="1">
        <f t="array" ref="P40">SUM(C40:N40*O40)</f>
        <v>0</v>
      </c>
      <c r="Q40" s="48"/>
      <c r="R40" s="32" t="s">
        <v>91</v>
      </c>
      <c r="S40" s="32" t="s">
        <v>6</v>
      </c>
      <c r="T40" s="32">
        <v>816459</v>
      </c>
      <c r="U40" s="22" t="s">
        <v>90</v>
      </c>
      <c r="V40" s="46" t="s">
        <v>92</v>
      </c>
      <c r="W40" s="22" t="s">
        <v>4</v>
      </c>
      <c r="X40" s="22" t="s">
        <v>69</v>
      </c>
      <c r="Y40" s="49" t="s">
        <v>93</v>
      </c>
      <c r="Z40" s="49"/>
      <c r="AA40" s="49"/>
      <c r="AB40" s="49"/>
      <c r="AC40" s="49"/>
      <c r="AD40" s="49"/>
      <c r="AE40" s="49"/>
      <c r="AF40" s="49"/>
      <c r="AG40" s="49"/>
    </row>
    <row r="41" spans="1:33" ht="67.5" customHeight="1" x14ac:dyDescent="0.25">
      <c r="C41" s="45"/>
      <c r="D41" s="45"/>
      <c r="E41" s="45"/>
      <c r="F41" s="45"/>
      <c r="G41" s="45"/>
      <c r="H41" s="45"/>
      <c r="I41" s="45"/>
      <c r="J41" s="45"/>
      <c r="K41" s="45"/>
      <c r="L41" s="45"/>
      <c r="M41" s="45"/>
      <c r="N41" s="45"/>
      <c r="O41" s="44">
        <v>199</v>
      </c>
      <c r="P41" s="40" cm="1">
        <f t="array" ref="P41">SUM(C41:N41*O41)</f>
        <v>0</v>
      </c>
      <c r="Q41" s="47" t="s">
        <v>127</v>
      </c>
      <c r="R41" s="32" t="s">
        <v>136</v>
      </c>
      <c r="S41" s="32" t="s">
        <v>6</v>
      </c>
      <c r="T41" s="32">
        <v>816700</v>
      </c>
      <c r="U41" s="22" t="s">
        <v>50</v>
      </c>
      <c r="V41" s="46" t="s">
        <v>94</v>
      </c>
      <c r="W41" s="22" t="s">
        <v>4</v>
      </c>
      <c r="X41" s="22" t="s">
        <v>69</v>
      </c>
      <c r="Y41" s="49" t="s">
        <v>138</v>
      </c>
      <c r="Z41" s="49"/>
      <c r="AA41" s="49"/>
      <c r="AB41" s="49"/>
      <c r="AC41" s="49"/>
      <c r="AD41" s="49"/>
      <c r="AE41" s="49"/>
      <c r="AF41" s="49"/>
      <c r="AG41" s="49"/>
    </row>
    <row r="42" spans="1:33" ht="67.5" customHeight="1" x14ac:dyDescent="0.25">
      <c r="C42" s="45"/>
      <c r="D42" s="45"/>
      <c r="E42" s="45"/>
      <c r="F42" s="45"/>
      <c r="G42" s="45"/>
      <c r="H42" s="45"/>
      <c r="I42" s="45"/>
      <c r="J42" s="45"/>
      <c r="K42" s="45"/>
      <c r="L42" s="45"/>
      <c r="M42" s="45"/>
      <c r="N42" s="45"/>
      <c r="O42" s="44">
        <v>449</v>
      </c>
      <c r="P42" s="40" cm="1">
        <f t="array" ref="P42">SUM(C42:N42*O42)</f>
        <v>0</v>
      </c>
      <c r="Q42" s="47" t="s">
        <v>127</v>
      </c>
      <c r="R42" s="32" t="s">
        <v>95</v>
      </c>
      <c r="S42" s="32" t="s">
        <v>6</v>
      </c>
      <c r="T42" s="32">
        <v>816399</v>
      </c>
      <c r="U42" s="22" t="s">
        <v>35</v>
      </c>
      <c r="V42" s="46" t="s">
        <v>96</v>
      </c>
      <c r="W42" s="22" t="s">
        <v>4</v>
      </c>
      <c r="X42" s="22" t="s">
        <v>69</v>
      </c>
      <c r="Y42" s="49" t="s">
        <v>97</v>
      </c>
      <c r="Z42" s="49"/>
      <c r="AA42" s="49"/>
      <c r="AB42" s="49"/>
      <c r="AC42" s="49"/>
      <c r="AD42" s="49"/>
      <c r="AE42" s="49"/>
      <c r="AF42" s="49"/>
      <c r="AG42" s="49"/>
    </row>
    <row r="43" spans="1:33" ht="67.5" customHeight="1" x14ac:dyDescent="0.25">
      <c r="C43" s="45"/>
      <c r="D43" s="45"/>
      <c r="E43" s="45"/>
      <c r="F43" s="45"/>
      <c r="G43" s="45"/>
      <c r="H43" s="45"/>
      <c r="I43" s="45"/>
      <c r="J43" s="45"/>
      <c r="K43" s="45"/>
      <c r="L43" s="45"/>
      <c r="M43" s="45"/>
      <c r="N43" s="45"/>
      <c r="O43" s="44">
        <v>449</v>
      </c>
      <c r="P43" s="40" cm="1">
        <f t="array" ref="P43">SUM(C43:N43*O43)</f>
        <v>0</v>
      </c>
      <c r="Q43" s="48"/>
      <c r="R43" s="32" t="s">
        <v>123</v>
      </c>
      <c r="S43" s="32" t="s">
        <v>6</v>
      </c>
      <c r="T43" s="32">
        <v>816409</v>
      </c>
      <c r="U43" s="22" t="s">
        <v>35</v>
      </c>
      <c r="V43" s="46" t="s">
        <v>101</v>
      </c>
      <c r="W43" s="22" t="s">
        <v>4</v>
      </c>
      <c r="X43" s="22" t="s">
        <v>69</v>
      </c>
      <c r="Y43" s="49" t="s">
        <v>139</v>
      </c>
      <c r="Z43" s="49"/>
      <c r="AA43" s="49"/>
      <c r="AB43" s="49"/>
      <c r="AC43" s="49"/>
      <c r="AD43" s="49"/>
      <c r="AE43" s="49"/>
      <c r="AF43" s="49"/>
      <c r="AG43" s="49"/>
    </row>
    <row r="44" spans="1:33" ht="67.5" customHeight="1" x14ac:dyDescent="0.25">
      <c r="C44" s="45"/>
      <c r="D44" s="45"/>
      <c r="E44" s="45"/>
      <c r="F44" s="45"/>
      <c r="G44" s="45"/>
      <c r="H44" s="45"/>
      <c r="I44" s="45"/>
      <c r="J44" s="45"/>
      <c r="K44" s="45"/>
      <c r="L44" s="45"/>
      <c r="M44" s="45"/>
      <c r="N44" s="45"/>
      <c r="O44" s="44">
        <v>339</v>
      </c>
      <c r="P44" s="40" cm="1">
        <f t="array" ref="P44">SUM(C44:N44*O44)</f>
        <v>0</v>
      </c>
      <c r="Q44" s="48"/>
      <c r="R44" s="32" t="s">
        <v>124</v>
      </c>
      <c r="S44" s="32" t="s">
        <v>6</v>
      </c>
      <c r="T44" s="32" t="s">
        <v>98</v>
      </c>
      <c r="U44" s="22" t="s">
        <v>35</v>
      </c>
      <c r="V44" s="46" t="s">
        <v>120</v>
      </c>
      <c r="W44" s="22" t="s">
        <v>4</v>
      </c>
      <c r="X44" s="22" t="s">
        <v>69</v>
      </c>
      <c r="Y44" s="49" t="s">
        <v>99</v>
      </c>
      <c r="Z44" s="49"/>
      <c r="AA44" s="49"/>
      <c r="AB44" s="49"/>
      <c r="AC44" s="49"/>
      <c r="AD44" s="49"/>
      <c r="AE44" s="49"/>
      <c r="AF44" s="49"/>
      <c r="AG44" s="49"/>
    </row>
    <row r="45" spans="1:33" ht="67.5" customHeight="1" x14ac:dyDescent="0.25">
      <c r="C45" s="45"/>
      <c r="D45" s="45"/>
      <c r="E45" s="45"/>
      <c r="F45" s="45"/>
      <c r="G45" s="45"/>
      <c r="H45" s="45"/>
      <c r="I45" s="45"/>
      <c r="J45" s="45"/>
      <c r="K45" s="45"/>
      <c r="L45" s="45"/>
      <c r="M45" s="45"/>
      <c r="N45" s="45"/>
      <c r="O45" s="44">
        <v>339</v>
      </c>
      <c r="P45" s="40" cm="1">
        <f t="array" ref="P45">SUM(C45:N45*O45)</f>
        <v>0</v>
      </c>
      <c r="Q45" s="48"/>
      <c r="R45" s="32" t="s">
        <v>100</v>
      </c>
      <c r="S45" s="32" t="s">
        <v>6</v>
      </c>
      <c r="T45" s="32">
        <v>816499</v>
      </c>
      <c r="U45" s="22" t="s">
        <v>35</v>
      </c>
      <c r="V45" s="46" t="s">
        <v>102</v>
      </c>
      <c r="W45" s="22" t="s">
        <v>4</v>
      </c>
      <c r="X45" s="22" t="s">
        <v>69</v>
      </c>
      <c r="Y45" s="49" t="s">
        <v>103</v>
      </c>
      <c r="Z45" s="49"/>
      <c r="AA45" s="49"/>
      <c r="AB45" s="49"/>
      <c r="AC45" s="49"/>
      <c r="AD45" s="49"/>
      <c r="AE45" s="49"/>
      <c r="AF45" s="49"/>
      <c r="AG45" s="49"/>
    </row>
    <row r="46" spans="1:33" ht="22.5" customHeight="1" x14ac:dyDescent="0.25">
      <c r="C46" s="21"/>
      <c r="D46" s="21"/>
      <c r="E46" s="21"/>
      <c r="F46" s="21"/>
      <c r="G46" s="21"/>
      <c r="H46" s="21"/>
      <c r="I46" s="21"/>
      <c r="J46" s="21"/>
      <c r="K46" s="21"/>
      <c r="L46" s="21"/>
      <c r="M46" s="21"/>
      <c r="N46" s="21"/>
      <c r="O46" s="21"/>
      <c r="P46" s="18"/>
      <c r="Q46" s="18"/>
      <c r="R46" s="18"/>
      <c r="S46" s="18"/>
      <c r="T46" s="18"/>
      <c r="U46" s="5"/>
      <c r="X46" s="5"/>
      <c r="Y46" s="39"/>
    </row>
    <row r="47" spans="1:33" x14ac:dyDescent="0.25">
      <c r="I47" s="35" t="s">
        <v>112</v>
      </c>
      <c r="J47" s="41"/>
      <c r="K47" s="41"/>
      <c r="L47" s="41"/>
      <c r="M47" s="41"/>
      <c r="N47" s="41"/>
      <c r="O47" s="27">
        <f>SUM(P34:P45)</f>
        <v>0</v>
      </c>
      <c r="P47" s="16"/>
      <c r="Q47" s="16"/>
    </row>
    <row r="48" spans="1:33" x14ac:dyDescent="0.25">
      <c r="I48" s="16"/>
      <c r="P48" s="16"/>
      <c r="Q48" s="16"/>
    </row>
    <row r="49" spans="16:17" x14ac:dyDescent="0.25">
      <c r="P49" s="16"/>
      <c r="Q49" s="16"/>
    </row>
  </sheetData>
  <mergeCells count="34">
    <mergeCell ref="Y45:AG45"/>
    <mergeCell ref="Y34:AG34"/>
    <mergeCell ref="Y35:AG35"/>
    <mergeCell ref="Y36:AG36"/>
    <mergeCell ref="Y37:AG37"/>
    <mergeCell ref="Y38:AG38"/>
    <mergeCell ref="Y39:AG39"/>
    <mergeCell ref="Y40:AG40"/>
    <mergeCell ref="Y41:AG41"/>
    <mergeCell ref="Y42:AG42"/>
    <mergeCell ref="Y43:AG43"/>
    <mergeCell ref="Y44:AG44"/>
    <mergeCell ref="Y29:AG29"/>
    <mergeCell ref="Y14:AG14"/>
    <mergeCell ref="Y15:AG15"/>
    <mergeCell ref="Y16:AG16"/>
    <mergeCell ref="Y21:AG21"/>
    <mergeCell ref="Y22:AG22"/>
    <mergeCell ref="Y23:AG23"/>
    <mergeCell ref="Y24:AG24"/>
    <mergeCell ref="Y25:AG25"/>
    <mergeCell ref="Y26:AG26"/>
    <mergeCell ref="Y27:AG27"/>
    <mergeCell ref="Y28:AG28"/>
    <mergeCell ref="Y13:AG13"/>
    <mergeCell ref="X2:Y5"/>
    <mergeCell ref="C4:N4"/>
    <mergeCell ref="R2:V5"/>
    <mergeCell ref="Y8:AG8"/>
    <mergeCell ref="Y9:AG9"/>
    <mergeCell ref="Y10:AG10"/>
    <mergeCell ref="Y11:AG11"/>
    <mergeCell ref="Y12:AG12"/>
    <mergeCell ref="Z2:AA5"/>
  </mergeCells>
  <hyperlinks>
    <hyperlink ref="Y9" r:id="rId1" location="color=5472" xr:uid="{6A22B0CE-55E3-4587-B721-F334231CA479}"/>
    <hyperlink ref="Y8" r:id="rId2" xr:uid="{7EC066D7-6E5A-464A-9652-09E2B35AEB66}"/>
    <hyperlink ref="Y11" r:id="rId3" xr:uid="{35867E18-F4F0-4969-8B50-4B1F6016697F}"/>
    <hyperlink ref="Y14" r:id="rId4" location="color=5472" xr:uid="{36E59C64-908F-490E-A4BB-EA5BBD4A0637}"/>
    <hyperlink ref="Y15" r:id="rId5" location="color=5475" xr:uid="{6D1D084F-383F-4455-818D-CE2C8D956797}"/>
    <hyperlink ref="Y22" r:id="rId6" xr:uid="{6BF0453D-2FD0-49AF-BF81-D2E7DCF9A1CF}"/>
    <hyperlink ref="Y27" r:id="rId7" xr:uid="{9A19BC32-7DA8-4F0C-9604-5E640FD3506C}"/>
    <hyperlink ref="Y21" r:id="rId8" xr:uid="{9C2F42B4-95AB-4637-989D-2DAA7D0E4042}"/>
    <hyperlink ref="Y16" r:id="rId9" location="color=5472" xr:uid="{08FEBAA7-EE52-44B5-A5D3-3518B990AE94}"/>
    <hyperlink ref="Y34" r:id="rId10" xr:uid="{D0650EB9-4B16-426C-A154-3B9EC1905F82}"/>
    <hyperlink ref="Y36" r:id="rId11" xr:uid="{AB210FDA-7248-4EF3-BAAD-6DA2D6CA50C4}"/>
    <hyperlink ref="Y35" r:id="rId12" location="color=5476" xr:uid="{C5AF7A5C-DDC1-41C7-B00D-612AA8E203B1}"/>
    <hyperlink ref="Y37" r:id="rId13" location="color=5475" xr:uid="{BD35EB7F-AEAF-4ADF-94B5-189DD1C912ED}"/>
    <hyperlink ref="Y38" r:id="rId14" location="color=5475" xr:uid="{1AFDA7D6-941F-4C1E-B020-125D7F4E2EDE}"/>
    <hyperlink ref="Y39" r:id="rId15" xr:uid="{4C6C9AAA-E771-47D1-9141-E68FF521B421}"/>
    <hyperlink ref="Y40" r:id="rId16" xr:uid="{2FE3FE7E-B89A-447C-865D-795476CFFBA8}"/>
    <hyperlink ref="Y42" r:id="rId17" xr:uid="{DCA33F8A-ACFF-4FF2-809B-E96E1479976F}"/>
    <hyperlink ref="Y44" r:id="rId18" xr:uid="{FB743CF1-E35B-4025-B0D8-D972BFE7094C}"/>
    <hyperlink ref="Y45" r:id="rId19" xr:uid="{F9B794BA-3BA0-434D-BBFB-095E660B8881}"/>
    <hyperlink ref="Y26" r:id="rId20" xr:uid="{96587200-4B3D-46AD-A098-C76F7E472B39}"/>
    <hyperlink ref="Y12" r:id="rId21" xr:uid="{B1DD192F-11F9-419D-B586-70880F70E812}"/>
    <hyperlink ref="Y23" r:id="rId22" xr:uid="{2A3D4644-04AF-4C8F-9F18-8A1E5ED38BEE}"/>
    <hyperlink ref="Y29" r:id="rId23" xr:uid="{090F8263-F174-494A-A0E8-6C655A9CA490}"/>
    <hyperlink ref="Y10" r:id="rId24" location="color=5472" xr:uid="{103FE604-D917-4EA6-865D-CC85B3891131}"/>
    <hyperlink ref="Y25" r:id="rId25" xr:uid="{CF1CE83D-BD1B-4556-BB72-EE74F0F3CB01}"/>
    <hyperlink ref="Y13" r:id="rId26" xr:uid="{52542E1C-F0E8-44C8-8DC8-CF128F336EFF}"/>
    <hyperlink ref="Y41" r:id="rId27" xr:uid="{946F2778-BBD8-44DB-B918-E97AEB6F4028}"/>
    <hyperlink ref="Y43" r:id="rId28" location="color=5472" xr:uid="{9137CF52-81F6-4336-871B-DDF27E2C6CEB}"/>
  </hyperlinks>
  <pageMargins left="0.7" right="0.7" top="0.75" bottom="0.75" header="0.3" footer="0.3"/>
  <pageSetup paperSize="9" scale="39" fitToHeight="0" orientation="landscape" verticalDpi="597"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NTK collection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V</dc:creator>
  <cp:lastModifiedBy>Andreas Nordstrand TK</cp:lastModifiedBy>
  <cp:lastPrinted>2024-01-29T12:46:08Z</cp:lastPrinted>
  <dcterms:created xsi:type="dcterms:W3CDTF">2022-09-10T06:52:34Z</dcterms:created>
  <dcterms:modified xsi:type="dcterms:W3CDTF">2024-01-29T12:46:44Z</dcterms:modified>
</cp:coreProperties>
</file>