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LAG Škoji Dropbox\FLAG_ŠKOJI\2021_2027\NATJEČAJI\Natječaj 2.2\"/>
    </mc:Choice>
  </mc:AlternateContent>
  <xr:revisionPtr revIDLastSave="0" documentId="13_ncr:1_{4166F32A-19B0-4570-B2B8-4F45413DC8CE}" xr6:coauthVersionLast="47" xr6:coauthVersionMax="47" xr10:uidLastSave="{00000000-0000-0000-0000-000000000000}"/>
  <bookViews>
    <workbookView xWindow="28680" yWindow="1305" windowWidth="38640" windowHeight="21120" activeTab="2" xr2:uid="{511BA1F8-3DC8-4D78-9450-09F4F41F3227}"/>
  </bookViews>
  <sheets>
    <sheet name="Upute za ispunjavanje" sheetId="5" r:id="rId1"/>
    <sheet name="Tablica troškova projekta" sheetId="3" r:id="rId2"/>
    <sheet name="Primjer ispunjene tablice trošk" sheetId="11" r:id="rId3"/>
    <sheet name="List4" sheetId="8" state="hidden" r:id="rId4"/>
    <sheet name="List1" sheetId="6" state="hidden" r:id="rId5"/>
    <sheet name="List2" sheetId="2" state="hidden" r:id="rId6"/>
  </sheets>
  <externalReferences>
    <externalReference r:id="rId7"/>
  </externalReferences>
  <definedNames>
    <definedName name="strosek">'[1]TI Izravni tr.-Sluz.put._Ostali'!#REF!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3" l="1"/>
  <c r="N80" i="11"/>
  <c r="N81" i="11" s="1"/>
  <c r="L80" i="11"/>
  <c r="O79" i="11"/>
  <c r="O78" i="11"/>
  <c r="N77" i="11"/>
  <c r="L77" i="11"/>
  <c r="O76" i="11"/>
  <c r="O75" i="11"/>
  <c r="O77" i="11" s="1"/>
  <c r="N74" i="11"/>
  <c r="L74" i="11"/>
  <c r="O73" i="11"/>
  <c r="O72" i="11"/>
  <c r="O74" i="11" s="1"/>
  <c r="J68" i="11"/>
  <c r="I68" i="11"/>
  <c r="N67" i="11"/>
  <c r="K67" i="11"/>
  <c r="O67" i="11" s="1"/>
  <c r="N66" i="11"/>
  <c r="K66" i="11"/>
  <c r="O66" i="11" s="1"/>
  <c r="N65" i="11"/>
  <c r="K65" i="11"/>
  <c r="O65" i="11" s="1"/>
  <c r="N64" i="11"/>
  <c r="K64" i="11"/>
  <c r="O64" i="11" s="1"/>
  <c r="N63" i="11"/>
  <c r="K63" i="11"/>
  <c r="O63" i="11" s="1"/>
  <c r="N62" i="11"/>
  <c r="K62" i="11"/>
  <c r="O62" i="11" s="1"/>
  <c r="N61" i="11"/>
  <c r="K61" i="11"/>
  <c r="O61" i="11" s="1"/>
  <c r="N60" i="11"/>
  <c r="K60" i="11"/>
  <c r="O60" i="11" s="1"/>
  <c r="N59" i="11"/>
  <c r="K59" i="11"/>
  <c r="O59" i="11" s="1"/>
  <c r="N58" i="11"/>
  <c r="K58" i="11"/>
  <c r="L53" i="11"/>
  <c r="J53" i="11"/>
  <c r="I53" i="11"/>
  <c r="K53" i="11" s="1"/>
  <c r="N52" i="11"/>
  <c r="K52" i="11"/>
  <c r="O52" i="11" s="1"/>
  <c r="N51" i="11"/>
  <c r="K51" i="11"/>
  <c r="O51" i="11" s="1"/>
  <c r="N50" i="11"/>
  <c r="K50" i="11"/>
  <c r="O50" i="11" s="1"/>
  <c r="N49" i="11"/>
  <c r="K49" i="11"/>
  <c r="O49" i="11" s="1"/>
  <c r="N48" i="11"/>
  <c r="K48" i="11"/>
  <c r="O48" i="11" s="1"/>
  <c r="N47" i="11"/>
  <c r="K47" i="11"/>
  <c r="O47" i="11" s="1"/>
  <c r="N46" i="11"/>
  <c r="K46" i="11"/>
  <c r="O46" i="11" s="1"/>
  <c r="N45" i="11"/>
  <c r="K45" i="11"/>
  <c r="O45" i="11" s="1"/>
  <c r="N44" i="11"/>
  <c r="K44" i="11"/>
  <c r="O44" i="11" s="1"/>
  <c r="N43" i="11"/>
  <c r="N53" i="11" s="1"/>
  <c r="G87" i="11" s="1"/>
  <c r="M87" i="11" s="1"/>
  <c r="K43" i="11"/>
  <c r="O43" i="11" s="1"/>
  <c r="O53" i="11" s="1"/>
  <c r="J87" i="11" s="1"/>
  <c r="L42" i="11"/>
  <c r="J42" i="11"/>
  <c r="I42" i="11"/>
  <c r="N41" i="11"/>
  <c r="K41" i="11"/>
  <c r="O41" i="11" s="1"/>
  <c r="N40" i="11"/>
  <c r="K40" i="11"/>
  <c r="O40" i="11" s="1"/>
  <c r="N39" i="11"/>
  <c r="K39" i="11"/>
  <c r="O39" i="11" s="1"/>
  <c r="N38" i="11"/>
  <c r="K38" i="11"/>
  <c r="O38" i="11" s="1"/>
  <c r="N37" i="11"/>
  <c r="K37" i="11"/>
  <c r="O37" i="11" s="1"/>
  <c r="N36" i="11"/>
  <c r="K36" i="11"/>
  <c r="O36" i="11" s="1"/>
  <c r="N35" i="11"/>
  <c r="K35" i="11"/>
  <c r="O35" i="11" s="1"/>
  <c r="N34" i="11"/>
  <c r="K34" i="11"/>
  <c r="N33" i="11"/>
  <c r="K33" i="11"/>
  <c r="O33" i="11" s="1"/>
  <c r="N32" i="11"/>
  <c r="K32" i="11"/>
  <c r="L31" i="11"/>
  <c r="L54" i="11" s="1"/>
  <c r="J31" i="11"/>
  <c r="J54" i="11" s="1"/>
  <c r="I31" i="11"/>
  <c r="N30" i="11"/>
  <c r="K30" i="11"/>
  <c r="O30" i="11" s="1"/>
  <c r="N29" i="11"/>
  <c r="K29" i="11"/>
  <c r="O29" i="11" s="1"/>
  <c r="N28" i="11"/>
  <c r="K28" i="11"/>
  <c r="O28" i="11" s="1"/>
  <c r="N27" i="11"/>
  <c r="K27" i="11"/>
  <c r="O27" i="11" s="1"/>
  <c r="N26" i="11"/>
  <c r="K26" i="11"/>
  <c r="O26" i="11" s="1"/>
  <c r="N25" i="11"/>
  <c r="K25" i="11"/>
  <c r="O25" i="11" s="1"/>
  <c r="N24" i="11"/>
  <c r="K24" i="11"/>
  <c r="O24" i="11" s="1"/>
  <c r="N23" i="11"/>
  <c r="K23" i="11"/>
  <c r="O23" i="11" s="1"/>
  <c r="N22" i="11"/>
  <c r="K22" i="11"/>
  <c r="O22" i="11" s="1"/>
  <c r="N21" i="11"/>
  <c r="K21" i="11"/>
  <c r="O21" i="11" s="1"/>
  <c r="N20" i="11"/>
  <c r="K20" i="11"/>
  <c r="O20" i="11" s="1"/>
  <c r="N19" i="11"/>
  <c r="K19" i="11"/>
  <c r="O19" i="11" s="1"/>
  <c r="N18" i="11"/>
  <c r="K18" i="11"/>
  <c r="O18" i="11" s="1"/>
  <c r="N17" i="11"/>
  <c r="K17" i="11"/>
  <c r="O17" i="11" s="1"/>
  <c r="N16" i="11"/>
  <c r="K16" i="11"/>
  <c r="O16" i="11" s="1"/>
  <c r="N15" i="11"/>
  <c r="K15" i="11"/>
  <c r="O15" i="11" s="1"/>
  <c r="N14" i="11"/>
  <c r="K14" i="11"/>
  <c r="O14" i="11" s="1"/>
  <c r="N13" i="11"/>
  <c r="K13" i="11"/>
  <c r="O13" i="11" s="1"/>
  <c r="N12" i="11"/>
  <c r="K12" i="11"/>
  <c r="O12" i="11" s="1"/>
  <c r="N11" i="11"/>
  <c r="K11" i="11"/>
  <c r="O11" i="11" s="1"/>
  <c r="N10" i="11"/>
  <c r="K10" i="11"/>
  <c r="O10" i="11" s="1"/>
  <c r="N9" i="11"/>
  <c r="K9" i="11"/>
  <c r="O9" i="11" s="1"/>
  <c r="N8" i="11"/>
  <c r="K8" i="11"/>
  <c r="N7" i="11"/>
  <c r="K7" i="11"/>
  <c r="O48" i="3"/>
  <c r="O49" i="3"/>
  <c r="O50" i="3"/>
  <c r="O51" i="3"/>
  <c r="N48" i="3"/>
  <c r="N49" i="3"/>
  <c r="N50" i="3"/>
  <c r="N51" i="3"/>
  <c r="K48" i="3"/>
  <c r="K49" i="3"/>
  <c r="K50" i="3"/>
  <c r="K51" i="3"/>
  <c r="N38" i="3"/>
  <c r="N39" i="3"/>
  <c r="N40" i="3"/>
  <c r="K38" i="3"/>
  <c r="O38" i="3" s="1"/>
  <c r="K39" i="3"/>
  <c r="O39" i="3" s="1"/>
  <c r="K40" i="3"/>
  <c r="O40" i="3" s="1"/>
  <c r="N11" i="3"/>
  <c r="N12" i="3"/>
  <c r="N13" i="3"/>
  <c r="N14" i="3"/>
  <c r="N15" i="3"/>
  <c r="N16" i="3"/>
  <c r="I31" i="3"/>
  <c r="K11" i="3"/>
  <c r="K12" i="3"/>
  <c r="K13" i="3"/>
  <c r="O13" i="3" s="1"/>
  <c r="K14" i="3"/>
  <c r="O14" i="3" s="1"/>
  <c r="K15" i="3"/>
  <c r="O15" i="3" s="1"/>
  <c r="K16" i="3"/>
  <c r="O16" i="3" s="1"/>
  <c r="N23" i="3"/>
  <c r="N24" i="3"/>
  <c r="N25" i="3"/>
  <c r="N26" i="3"/>
  <c r="N27" i="3"/>
  <c r="N28" i="3"/>
  <c r="N29" i="3"/>
  <c r="N30" i="3"/>
  <c r="L31" i="3"/>
  <c r="J31" i="3"/>
  <c r="K23" i="3"/>
  <c r="K24" i="3"/>
  <c r="K25" i="3"/>
  <c r="K26" i="3"/>
  <c r="K27" i="3"/>
  <c r="K28" i="3"/>
  <c r="K29" i="3"/>
  <c r="K30" i="3"/>
  <c r="K7" i="3"/>
  <c r="J68" i="3"/>
  <c r="K59" i="3"/>
  <c r="K60" i="3"/>
  <c r="K61" i="3"/>
  <c r="K62" i="3"/>
  <c r="K63" i="3"/>
  <c r="K64" i="3"/>
  <c r="K65" i="3"/>
  <c r="K66" i="3"/>
  <c r="K67" i="3"/>
  <c r="K58" i="3"/>
  <c r="K32" i="3"/>
  <c r="K33" i="3"/>
  <c r="K34" i="3"/>
  <c r="K35" i="3"/>
  <c r="K36" i="3"/>
  <c r="K37" i="3"/>
  <c r="K41" i="3"/>
  <c r="K43" i="3"/>
  <c r="K44" i="3"/>
  <c r="K45" i="3"/>
  <c r="K46" i="3"/>
  <c r="K47" i="3"/>
  <c r="K52" i="3"/>
  <c r="K8" i="3"/>
  <c r="K9" i="3"/>
  <c r="K10" i="3"/>
  <c r="K17" i="3"/>
  <c r="K18" i="3"/>
  <c r="K19" i="3"/>
  <c r="K20" i="3"/>
  <c r="K21" i="3"/>
  <c r="K22" i="3"/>
  <c r="N7" i="3"/>
  <c r="J53" i="3"/>
  <c r="J42" i="3"/>
  <c r="I68" i="3"/>
  <c r="N80" i="3"/>
  <c r="L80" i="3"/>
  <c r="O79" i="3"/>
  <c r="O78" i="3"/>
  <c r="N77" i="3"/>
  <c r="L77" i="3"/>
  <c r="O76" i="3"/>
  <c r="O75" i="3"/>
  <c r="N74" i="3"/>
  <c r="L74" i="3"/>
  <c r="O73" i="3"/>
  <c r="O72" i="3"/>
  <c r="N67" i="3"/>
  <c r="N66" i="3"/>
  <c r="N65" i="3"/>
  <c r="N64" i="3"/>
  <c r="N63" i="3"/>
  <c r="N62" i="3"/>
  <c r="N61" i="3"/>
  <c r="N60" i="3"/>
  <c r="N59" i="3"/>
  <c r="N58" i="3"/>
  <c r="L53" i="3"/>
  <c r="I53" i="3"/>
  <c r="N52" i="3"/>
  <c r="N47" i="3"/>
  <c r="N46" i="3"/>
  <c r="N45" i="3"/>
  <c r="N44" i="3"/>
  <c r="N43" i="3"/>
  <c r="L42" i="3"/>
  <c r="I42" i="3"/>
  <c r="N41" i="3"/>
  <c r="N37" i="3"/>
  <c r="N36" i="3"/>
  <c r="N35" i="3"/>
  <c r="N34" i="3"/>
  <c r="N33" i="3"/>
  <c r="N32" i="3"/>
  <c r="N22" i="3"/>
  <c r="N21" i="3"/>
  <c r="N20" i="3"/>
  <c r="N19" i="3"/>
  <c r="N18" i="3"/>
  <c r="N17" i="3"/>
  <c r="N10" i="3"/>
  <c r="N9" i="3"/>
  <c r="N8" i="3"/>
  <c r="N42" i="11" l="1"/>
  <c r="G86" i="11" s="1"/>
  <c r="O34" i="11"/>
  <c r="K42" i="11"/>
  <c r="O32" i="11"/>
  <c r="O42" i="11" s="1"/>
  <c r="J86" i="11" s="1"/>
  <c r="M86" i="11" s="1"/>
  <c r="O8" i="11"/>
  <c r="O80" i="11"/>
  <c r="L81" i="11"/>
  <c r="O81" i="11" s="1"/>
  <c r="J91" i="11"/>
  <c r="M91" i="11"/>
  <c r="J90" i="11"/>
  <c r="M90" i="11"/>
  <c r="K68" i="11"/>
  <c r="O58" i="11"/>
  <c r="L68" i="11"/>
  <c r="I54" i="11"/>
  <c r="K54" i="11" s="1"/>
  <c r="K31" i="11"/>
  <c r="N31" i="11"/>
  <c r="O7" i="11"/>
  <c r="O31" i="11" s="1"/>
  <c r="O12" i="3"/>
  <c r="O11" i="3"/>
  <c r="O17" i="3"/>
  <c r="O52" i="3"/>
  <c r="O27" i="3"/>
  <c r="O28" i="3"/>
  <c r="O29" i="3"/>
  <c r="O30" i="3"/>
  <c r="O26" i="3"/>
  <c r="N31" i="3"/>
  <c r="G85" i="3" s="1"/>
  <c r="K53" i="3"/>
  <c r="O23" i="3"/>
  <c r="O24" i="3"/>
  <c r="O25" i="3"/>
  <c r="O37" i="3"/>
  <c r="O33" i="3"/>
  <c r="O22" i="3"/>
  <c r="O8" i="3"/>
  <c r="O61" i="3"/>
  <c r="O65" i="3"/>
  <c r="K68" i="3"/>
  <c r="O20" i="3"/>
  <c r="O62" i="3"/>
  <c r="O58" i="3"/>
  <c r="O34" i="3"/>
  <c r="O9" i="3"/>
  <c r="O41" i="3"/>
  <c r="O63" i="3"/>
  <c r="K42" i="3"/>
  <c r="O18" i="3"/>
  <c r="K31" i="3"/>
  <c r="O44" i="3"/>
  <c r="O64" i="3"/>
  <c r="O67" i="3"/>
  <c r="O66" i="3"/>
  <c r="O60" i="3"/>
  <c r="J54" i="3"/>
  <c r="O45" i="3"/>
  <c r="O35" i="3"/>
  <c r="O10" i="3"/>
  <c r="O36" i="3"/>
  <c r="O46" i="3"/>
  <c r="O47" i="3"/>
  <c r="O19" i="3"/>
  <c r="O21" i="3"/>
  <c r="O74" i="3"/>
  <c r="J90" i="3" s="1"/>
  <c r="O77" i="3"/>
  <c r="J91" i="3" s="1"/>
  <c r="N53" i="3"/>
  <c r="G87" i="3" s="1"/>
  <c r="L54" i="3"/>
  <c r="N81" i="3"/>
  <c r="I54" i="3"/>
  <c r="L81" i="3"/>
  <c r="N42" i="3"/>
  <c r="G86" i="3" s="1"/>
  <c r="O7" i="3"/>
  <c r="O59" i="3"/>
  <c r="O32" i="3"/>
  <c r="O80" i="3"/>
  <c r="O43" i="3"/>
  <c r="J92" i="11" l="1"/>
  <c r="M92" i="11"/>
  <c r="J89" i="11"/>
  <c r="M89" i="11"/>
  <c r="G85" i="11"/>
  <c r="N54" i="11"/>
  <c r="D95" i="11" s="1"/>
  <c r="O54" i="11"/>
  <c r="J84" i="11" s="1"/>
  <c r="J85" i="11"/>
  <c r="N68" i="11"/>
  <c r="D94" i="11"/>
  <c r="O31" i="3"/>
  <c r="L68" i="3"/>
  <c r="N68" i="3" s="1"/>
  <c r="G88" i="3" s="1"/>
  <c r="K54" i="3"/>
  <c r="O42" i="3"/>
  <c r="J86" i="3" s="1"/>
  <c r="M86" i="3" s="1"/>
  <c r="O53" i="3"/>
  <c r="J87" i="3" s="1"/>
  <c r="M87" i="3" s="1"/>
  <c r="M90" i="3"/>
  <c r="M91" i="3"/>
  <c r="O81" i="3"/>
  <c r="M89" i="3" s="1"/>
  <c r="N54" i="3"/>
  <c r="J92" i="3"/>
  <c r="M92" i="3"/>
  <c r="G84" i="11" l="1"/>
  <c r="M84" i="11" s="1"/>
  <c r="O68" i="11"/>
  <c r="J88" i="11" s="1"/>
  <c r="G88" i="11"/>
  <c r="M85" i="11"/>
  <c r="O68" i="3"/>
  <c r="J88" i="3" s="1"/>
  <c r="M88" i="3" s="1"/>
  <c r="D94" i="3"/>
  <c r="G84" i="3"/>
  <c r="J89" i="3"/>
  <c r="O54" i="3"/>
  <c r="J84" i="3" s="1"/>
  <c r="J85" i="3"/>
  <c r="M85" i="3" s="1"/>
  <c r="M88" i="11" l="1"/>
  <c r="D93" i="11" s="1"/>
  <c r="D96" i="11" s="1"/>
  <c r="M84" i="3"/>
  <c r="D93" i="3" s="1"/>
  <c r="D96" i="3" l="1"/>
</calcChain>
</file>

<file path=xl/sharedStrings.xml><?xml version="1.0" encoding="utf-8"?>
<sst xmlns="http://schemas.openxmlformats.org/spreadsheetml/2006/main" count="216" uniqueCount="102">
  <si>
    <t>Nositelj aktivnosti</t>
  </si>
  <si>
    <t>Vrsta troška</t>
  </si>
  <si>
    <t>Naziv i kratki opis troška</t>
  </si>
  <si>
    <t>Naziv ponuditelja/ dobavljača/pružatelja usluge</t>
  </si>
  <si>
    <t>Nositelj projekta (Glavni partner - GP)</t>
  </si>
  <si>
    <t>Projektni partner 1 (PP1)</t>
  </si>
  <si>
    <t>Projektni partner 2 (PP2)</t>
  </si>
  <si>
    <t>Intenzitet potpore</t>
  </si>
  <si>
    <t>Naziv projekta:</t>
  </si>
  <si>
    <t>Projektni partneri:</t>
  </si>
  <si>
    <t>TABLICA TROŠKOVA PROJEKTA</t>
  </si>
  <si>
    <t>Ukupno GP:</t>
  </si>
  <si>
    <t>Ukupno PP1:</t>
  </si>
  <si>
    <t>Ukupno PP2:</t>
  </si>
  <si>
    <t>UKUPNI IZRAVNI TROŠKOVI PROJEKTA:</t>
  </si>
  <si>
    <t>UKUPNI OPĆI TROŠKOVI PROJEKTA:</t>
  </si>
  <si>
    <t>Nositelj projekta (GP)</t>
  </si>
  <si>
    <t>Tablica I. IZRAVNI TROŠKOVI PROJEKTA</t>
  </si>
  <si>
    <t>Tablica II. OPĆI TROŠKOVI PROJEKTA</t>
  </si>
  <si>
    <t>Tablica IV. UKUPNI TROŠKOVI PROJEKTA</t>
  </si>
  <si>
    <t>UKUPNI IZRAVNI TROŠKOVI PROJEKTA</t>
  </si>
  <si>
    <t>Izravni troškovi projektnog partnera 1 (PP1)</t>
  </si>
  <si>
    <t>Izravni troškovi projektnog partnera 2 (PP2)</t>
  </si>
  <si>
    <t>-</t>
  </si>
  <si>
    <t>UKUPNI PRIHVATLJIVI TROŠKOVI PROJEKTA:</t>
  </si>
  <si>
    <t>UKUPAN IZNOS PROJEKTA:</t>
  </si>
  <si>
    <t>IZNOS VLASTITIH SREDSTAVA:</t>
  </si>
  <si>
    <t>UKUPNI OPĆI TROŠKOVI PROJEKTA (GP)</t>
  </si>
  <si>
    <t>UPUTE ZA ISPUNJAVANJE TABLICE TROŠKOVA PROJEKTA</t>
  </si>
  <si>
    <t>Korisnik unosi podatke ISKLJUČIVO u ćelije bijele boje. Ćelije drugih boja imaju ili prethodno uneseni sadržaj koji se ne mijenja ili automatski izračun na temelju podataka unesenih u ćelije bijele boje.</t>
  </si>
  <si>
    <t>OPĆE UPUTE</t>
  </si>
  <si>
    <t xml:space="preserve">TABLICA IV. </t>
  </si>
  <si>
    <t>Propisani izgled Tablice troškova ne smije se mijenjati, ali je moguće po potrebi dodavati nove retke.</t>
  </si>
  <si>
    <t>Tablica III. NEPRIHVATLJIVI TROŠKOVI</t>
  </si>
  <si>
    <t>UKUPNI NEPRIHVATLJIVI TROŠKOVI PROJEKTA:</t>
  </si>
  <si>
    <t>UKUPNI NEPRIHVATLJIVI TROŠKOVI</t>
  </si>
  <si>
    <t>Obrazac 1.B</t>
  </si>
  <si>
    <t>Broj i datum ponude /ugovora/predračuna/
računa</t>
  </si>
  <si>
    <t>Vrsta nabave (Javna nabava, Jednostavna nabava, Korisnik nije obveznik Javne nabave)</t>
  </si>
  <si>
    <t>Jednostavna nabava</t>
  </si>
  <si>
    <t>Javna nabava</t>
  </si>
  <si>
    <t>Korisnik nije obveznik javne nabave</t>
  </si>
  <si>
    <t>Lokacija ulaganja</t>
  </si>
  <si>
    <t xml:space="preserve">    Neprihvatljivi troškovi nositelja projekta (GP)</t>
  </si>
  <si>
    <t xml:space="preserve">    Neprihvatljivi troškovi projektnog partnera 1 (PP1)</t>
  </si>
  <si>
    <t xml:space="preserve">    Neprihvatljivi troškovi projektnog partnera 2 (PP2)</t>
  </si>
  <si>
    <t xml:space="preserve">            Izravni troškovi nositelja projekta (GP)</t>
  </si>
  <si>
    <t>Broj i datum ponude/ugovora/predračuna/računa</t>
  </si>
  <si>
    <t>Naziv ponuditelja/dobavljača/pružatelja usluge</t>
  </si>
  <si>
    <t>- korisnik ne unosi podatke u ovu tablicu nego se podaci sami generiraju s obzirom na podatke unesene u prethodne tablice.</t>
  </si>
  <si>
    <r>
      <t>Ukupan iznos bez PDV-a</t>
    </r>
    <r>
      <rPr>
        <b/>
        <sz val="8"/>
        <rFont val="Arial Narrow"/>
        <family val="2"/>
      </rPr>
      <t xml:space="preserve"> 
(EUR)</t>
    </r>
  </si>
  <si>
    <r>
      <t xml:space="preserve">Iznos PDV-a
</t>
    </r>
    <r>
      <rPr>
        <b/>
        <sz val="8"/>
        <rFont val="Arial Narrow"/>
        <family val="2"/>
      </rPr>
      <t>(EUR)</t>
    </r>
  </si>
  <si>
    <r>
      <t xml:space="preserve">Ukupan iznos s PDV-om
</t>
    </r>
    <r>
      <rPr>
        <b/>
        <sz val="8"/>
        <rFont val="Arial Narrow"/>
        <family val="2"/>
      </rPr>
      <t>(EUR)</t>
    </r>
  </si>
  <si>
    <r>
      <t xml:space="preserve">Iznos prihvatljivog troška
</t>
    </r>
    <r>
      <rPr>
        <b/>
        <sz val="8"/>
        <rFont val="Arial Narrow"/>
        <family val="2"/>
      </rPr>
      <t>(EUR)</t>
    </r>
  </si>
  <si>
    <r>
      <t xml:space="preserve">Iznos sufinanciranja iz javnog izvora
</t>
    </r>
    <r>
      <rPr>
        <b/>
        <sz val="8"/>
        <rFont val="Arial Narrow"/>
        <family val="2"/>
      </rPr>
      <t>(EUR)</t>
    </r>
  </si>
  <si>
    <r>
      <t xml:space="preserve">Vlastita sredstva
</t>
    </r>
    <r>
      <rPr>
        <b/>
        <sz val="8"/>
        <rFont val="Arial Narrow"/>
        <family val="2"/>
      </rPr>
      <t>(EUR)</t>
    </r>
  </si>
  <si>
    <r>
      <t xml:space="preserve">Ukupan iznos bez PDV-a
</t>
    </r>
    <r>
      <rPr>
        <b/>
        <sz val="8"/>
        <rFont val="Arial Narrow"/>
        <family val="2"/>
      </rPr>
      <t>(EUR)</t>
    </r>
  </si>
  <si>
    <r>
      <t xml:space="preserve">Iznos bez PDV-a </t>
    </r>
    <r>
      <rPr>
        <b/>
        <sz val="8"/>
        <color theme="1"/>
        <rFont val="Calibri"/>
        <family val="2"/>
        <scheme val="minor"/>
      </rPr>
      <t>(EUR)</t>
    </r>
  </si>
  <si>
    <r>
      <t xml:space="preserve">Iznos PDV-a </t>
    </r>
    <r>
      <rPr>
        <b/>
        <sz val="8"/>
        <color theme="1"/>
        <rFont val="Calibri"/>
        <family val="2"/>
        <scheme val="minor"/>
      </rPr>
      <t>(EUR)</t>
    </r>
  </si>
  <si>
    <r>
      <t xml:space="preserve">Ukupan iznos </t>
    </r>
    <r>
      <rPr>
        <b/>
        <sz val="8"/>
        <color theme="1"/>
        <rFont val="Calibri"/>
        <family val="2"/>
        <scheme val="minor"/>
      </rPr>
      <t>(EUR)</t>
    </r>
  </si>
  <si>
    <r>
      <t xml:space="preserve">Ukupno </t>
    </r>
    <r>
      <rPr>
        <b/>
        <sz val="8"/>
        <color theme="1"/>
        <rFont val="Calibri"/>
        <family val="2"/>
        <scheme val="minor"/>
      </rPr>
      <t>(EUR)</t>
    </r>
  </si>
  <si>
    <r>
      <t xml:space="preserve">Vlastita sredstva </t>
    </r>
    <r>
      <rPr>
        <b/>
        <sz val="8"/>
        <color theme="1"/>
        <rFont val="Calibri"/>
        <family val="2"/>
        <scheme val="minor"/>
      </rPr>
      <t>(EUR)</t>
    </r>
  </si>
  <si>
    <r>
      <t>Sufinancirano iz javnog izvora</t>
    </r>
    <r>
      <rPr>
        <b/>
        <sz val="8"/>
        <color theme="1"/>
        <rFont val="Calibri"/>
        <family val="2"/>
        <scheme val="minor"/>
      </rPr>
      <t xml:space="preserve"> (EUR)</t>
    </r>
  </si>
  <si>
    <t>Oznaka i naziv prihvatljive aktivnosti (odabrati iz padajućeg izbornika)</t>
  </si>
  <si>
    <t xml:space="preserve">Aktivnost A Ulaganja u društvenu i kulturnu infrastrukturu (uključujući građenje, opremanje i rekonstrukciju, adaptaciju i sanaciju) kojima se omogućuje valorizacija, interpretacija i promocija sektora ribarstva te maritimne i ribarstvene baštine i zajednice </t>
  </si>
  <si>
    <t>Aktivnost B Ulaganje u kreiranje društveno-kulturnih i umjetničkih sadržaja svih oblika kojima se valorizira sektor ribarstva, maritimna i ribarstvena baština te ribarstvena zajednica</t>
  </si>
  <si>
    <t>Aktivnost C Ulaganje u kreiranje društvenih, kulturnih i umjetničkih aktivnosti i događanja kojima se valorizira sektor ribarstva, maritimna i ribarstvena baština te ribarstvena zajednica</t>
  </si>
  <si>
    <t>Aktivnost D Ulaganja u istraživanja vezana za maritimnu i ribarstvenu baštinu te ribarstvenu zajednicu u cjelini</t>
  </si>
  <si>
    <t>Aktivnost E Ulaganja u predmete/plovila i sl. vezane za lokalnu ribarsku/pomorsku baštinu (uključujući građenje, opremanje ili restauraciju)</t>
  </si>
  <si>
    <t>Naziv i kratki opis elementa odabrane aktivnosti</t>
  </si>
  <si>
    <t>Broj i datum ponude /ugovora/predračuna/
računa s navedenim nazivom ponuditelja/pružatelja usluge</t>
  </si>
  <si>
    <t>Vrsta nabave (Javna nabava, Jednostavna nabava, Korisnik nije obveznik javne nabave)</t>
  </si>
  <si>
    <t xml:space="preserve">IZNOS ZATRAŽENE POTPORE:
</t>
  </si>
  <si>
    <t>- u stupac C unose se elementi odabrane projektne aktivnosti uz napomenu da pojedina projektna aktivnost može sadržavati više elemenata projektne aktivnosti pa je svaki element potrebno unijeti u zaseban red</t>
  </si>
  <si>
    <t>- u stupac D unose se troškovi koji se odnose na element aktivnosti prikazan u prethodnom stupcu uz napomenu da pojedini element aktivnosti može sadržavati više troškova pa je svaki trošak potrebno unijeti u zaseban red</t>
  </si>
  <si>
    <t xml:space="preserve">- stupac L - PDV je korisnicima unutar ovog FLAG natječaja prihvatljiv te se ovdje unose iznosi s PDV-om </t>
  </si>
  <si>
    <t>- stupac M - iz padajućeg izbornika potrebno je odabrati intenzitet potpore koji se odnosi na predmetni trošak sukladno propisanom u Poglavlju 6. FLAG natječaja</t>
  </si>
  <si>
    <t xml:space="preserve">- u stupac B unose se oznaka i naziv aktivnosti projekta iz Priloga II FLAG natječaja (ili Poglavlja 9. FLAG natječaja) putem odabira iz padajućeg izbornika </t>
  </si>
  <si>
    <t>Nositelj projekta/glavni partner:</t>
  </si>
  <si>
    <t xml:space="preserve">TABLICA I. </t>
  </si>
  <si>
    <t xml:space="preserve">TABLICA II. </t>
  </si>
  <si>
    <t>U Tablici II kod izračuna iznosa prihvatljivog općeg troška (stupac L)  i iznosa sufinanciranja iz javnog izvora (stupac N) molimo voditi računa o važnosti iznosa iz ćelije L47  budući da je ukupan iznos općih troškova limitiran na 12% ukupnih prihvatljivih troškova projekta bez općih troškova na što se onda još primjenjuje i odgovarajući intenzitet potpore na razini troška.</t>
  </si>
  <si>
    <t>Rekonstrukcija prostora interpretacijskog centra XY prema Glavnom projektu</t>
  </si>
  <si>
    <t>Ponuda XY od XX.XX.XXXX. Ponuditelja XY</t>
  </si>
  <si>
    <t>k.č. XY</t>
  </si>
  <si>
    <t>n/p (korisnik je obveznik javne nabave)</t>
  </si>
  <si>
    <t>Nabava opreme za potrebe interpretacije unutar interpretacijskog centra XY</t>
  </si>
  <si>
    <t>Rekonstrukcija interpretacijskog centra koja se sastoji od radova opisanih u troškovniku Glavnog projekta</t>
  </si>
  <si>
    <t>Nabava opreme za potrebe interpretacije maritimne baštine sukladno troškovniku (nabavljaju se izložbene vitrine, multimedijalna oprema…)</t>
  </si>
  <si>
    <t>Najam prostora za održavanje dvodnevne manifestacije</t>
  </si>
  <si>
    <t>k.č. XZ</t>
  </si>
  <si>
    <t>Trošak najma prostora za održavanje manifestacije na centralnoj gradskoj lokaciji u gradu Visu</t>
  </si>
  <si>
    <t>Troškovi promocije događanja</t>
  </si>
  <si>
    <t>n/p</t>
  </si>
  <si>
    <t>Trošak izrade vizualnog identiteta manifestacije, osmišljavanja i tiska 5 plakata s najavom programa događanja i osmišljavanja i tiska programa za sudionike manifestacije (min. 100 kom)</t>
  </si>
  <si>
    <t>Projektno-tehnička dokumentacija</t>
  </si>
  <si>
    <t>Izrada Glavnog projekta oznake XY</t>
  </si>
  <si>
    <t>XY d.o.o.</t>
  </si>
  <si>
    <t>Račun XX-XX od 1.3.2026.</t>
  </si>
  <si>
    <t>Trošak medijskih objava (3 promotivna teksta na portalu XY)</t>
  </si>
  <si>
    <t>Ponuda XY od portala XY</t>
  </si>
  <si>
    <r>
      <t xml:space="preserve">Ovaj obrazac je sastavni dio Prijavnog obrasca te je isti potrebno dostaviti u tiskanom obliku (ovjeren vlastoručnim potpisom i pečatom, ako je primjenjivo) i elektronskom obliku na CD/R-u/DVD/R-u.
Na posljednjem listu nalazi se primjer ispunjene Tablice troškova projekta koji služi kao pomoć korisnicima prilikom ispunjavanja vlastite tablice i razumijevanja razlikovanja pojmova </t>
    </r>
    <r>
      <rPr>
        <i/>
        <sz val="11"/>
        <color theme="1"/>
        <rFont val="Calibri"/>
        <family val="2"/>
        <scheme val="minor"/>
      </rPr>
      <t>aktivnost, element aktivnosti, trošak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</si>
</sst>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[$kn-41A]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name val="Arial Narrow"/>
      <family val="2"/>
    </font>
    <font>
      <b/>
      <sz val="8"/>
      <color theme="1"/>
      <name val="Calibri"/>
      <family val="2"/>
      <scheme val="minor"/>
    </font>
    <font>
      <sz val="10"/>
      <name val="Arial Narrow"/>
      <family val="2"/>
    </font>
    <font>
      <i/>
      <sz val="10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3C9BF"/>
        <bgColor indexed="64"/>
      </patternFill>
    </fill>
    <fill>
      <patternFill patternType="solid">
        <fgColor rgb="FFFFFBEF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3" fillId="0" borderId="1" xfId="0" applyFont="1" applyBorder="1"/>
    <xf numFmtId="4" fontId="3" fillId="0" borderId="1" xfId="0" applyNumberFormat="1" applyFont="1" applyBorder="1"/>
    <xf numFmtId="0" fontId="0" fillId="0" borderId="1" xfId="0" applyBorder="1"/>
    <xf numFmtId="0" fontId="3" fillId="0" borderId="1" xfId="0" applyFont="1" applyBorder="1" applyAlignment="1">
      <alignment horizontal="justify"/>
    </xf>
    <xf numFmtId="9" fontId="0" fillId="0" borderId="0" xfId="0" applyNumberFormat="1"/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right"/>
    </xf>
    <xf numFmtId="0" fontId="0" fillId="0" borderId="2" xfId="0" applyBorder="1"/>
    <xf numFmtId="0" fontId="3" fillId="0" borderId="4" xfId="0" applyFont="1" applyBorder="1"/>
    <xf numFmtId="4" fontId="3" fillId="0" borderId="4" xfId="0" applyNumberFormat="1" applyFont="1" applyBorder="1"/>
    <xf numFmtId="0" fontId="0" fillId="0" borderId="4" xfId="0" applyBorder="1"/>
    <xf numFmtId="4" fontId="0" fillId="0" borderId="0" xfId="0" applyNumberFormat="1"/>
    <xf numFmtId="0" fontId="0" fillId="0" borderId="0" xfId="0" applyAlignment="1">
      <alignment wrapText="1"/>
    </xf>
    <xf numFmtId="4" fontId="3" fillId="0" borderId="4" xfId="0" applyNumberFormat="1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1" xfId="0" applyNumberFormat="1" applyBorder="1"/>
    <xf numFmtId="4" fontId="0" fillId="0" borderId="2" xfId="0" applyNumberFormat="1" applyBorder="1"/>
    <xf numFmtId="4" fontId="0" fillId="0" borderId="4" xfId="0" applyNumberFormat="1" applyBorder="1"/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0" fontId="1" fillId="6" borderId="11" xfId="0" applyFont="1" applyFill="1" applyBorder="1" applyAlignment="1">
      <alignment horizontal="right"/>
    </xf>
    <xf numFmtId="4" fontId="1" fillId="6" borderId="19" xfId="0" applyNumberFormat="1" applyFont="1" applyFill="1" applyBorder="1"/>
    <xf numFmtId="4" fontId="1" fillId="6" borderId="13" xfId="0" applyNumberFormat="1" applyFont="1" applyFill="1" applyBorder="1"/>
    <xf numFmtId="4" fontId="9" fillId="6" borderId="15" xfId="0" applyNumberFormat="1" applyFont="1" applyFill="1" applyBorder="1"/>
    <xf numFmtId="4" fontId="1" fillId="6" borderId="15" xfId="0" applyNumberFormat="1" applyFont="1" applyFill="1" applyBorder="1"/>
    <xf numFmtId="4" fontId="1" fillId="6" borderId="16" xfId="0" applyNumberFormat="1" applyFont="1" applyFill="1" applyBorder="1"/>
    <xf numFmtId="0" fontId="2" fillId="7" borderId="19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" fontId="0" fillId="7" borderId="4" xfId="0" applyNumberFormat="1" applyFill="1" applyBorder="1" applyAlignment="1">
      <alignment wrapText="1"/>
    </xf>
    <xf numFmtId="4" fontId="0" fillId="7" borderId="3" xfId="0" applyNumberFormat="1" applyFill="1" applyBorder="1" applyAlignment="1">
      <alignment wrapText="1"/>
    </xf>
    <xf numFmtId="0" fontId="2" fillId="7" borderId="53" xfId="0" applyFont="1" applyFill="1" applyBorder="1" applyAlignment="1">
      <alignment horizontal="center" vertical="center" wrapText="1"/>
    </xf>
    <xf numFmtId="0" fontId="2" fillId="7" borderId="54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4" fontId="0" fillId="7" borderId="4" xfId="0" applyNumberFormat="1" applyFill="1" applyBorder="1"/>
    <xf numFmtId="4" fontId="0" fillId="7" borderId="3" xfId="0" applyNumberFormat="1" applyFill="1" applyBorder="1"/>
    <xf numFmtId="4" fontId="0" fillId="7" borderId="57" xfId="0" applyNumberFormat="1" applyFill="1" applyBorder="1" applyAlignment="1">
      <alignment wrapText="1"/>
    </xf>
    <xf numFmtId="4" fontId="0" fillId="7" borderId="1" xfId="0" applyNumberFormat="1" applyFill="1" applyBorder="1"/>
    <xf numFmtId="4" fontId="0" fillId="7" borderId="58" xfId="0" applyNumberFormat="1" applyFill="1" applyBorder="1"/>
    <xf numFmtId="4" fontId="0" fillId="7" borderId="2" xfId="0" applyNumberFormat="1" applyFill="1" applyBorder="1"/>
    <xf numFmtId="4" fontId="0" fillId="7" borderId="59" xfId="0" applyNumberFormat="1" applyFill="1" applyBorder="1"/>
    <xf numFmtId="4" fontId="0" fillId="7" borderId="57" xfId="0" applyNumberFormat="1" applyFill="1" applyBorder="1"/>
    <xf numFmtId="4" fontId="2" fillId="2" borderId="11" xfId="0" applyNumberFormat="1" applyFont="1" applyFill="1" applyBorder="1" applyAlignment="1">
      <alignment horizontal="right"/>
    </xf>
    <xf numFmtId="4" fontId="1" fillId="2" borderId="19" xfId="0" applyNumberFormat="1" applyFont="1" applyFill="1" applyBorder="1"/>
    <xf numFmtId="4" fontId="1" fillId="2" borderId="15" xfId="0" applyNumberFormat="1" applyFont="1" applyFill="1" applyBorder="1"/>
    <xf numFmtId="4" fontId="9" fillId="2" borderId="15" xfId="0" applyNumberFormat="1" applyFont="1" applyFill="1" applyBorder="1"/>
    <xf numFmtId="4" fontId="1" fillId="2" borderId="16" xfId="0" applyNumberFormat="1" applyFont="1" applyFill="1" applyBorder="1"/>
    <xf numFmtId="4" fontId="1" fillId="2" borderId="13" xfId="0" applyNumberFormat="1" applyFont="1" applyFill="1" applyBorder="1"/>
    <xf numFmtId="0" fontId="1" fillId="3" borderId="11" xfId="0" applyFont="1" applyFill="1" applyBorder="1" applyAlignment="1">
      <alignment horizontal="right"/>
    </xf>
    <xf numFmtId="4" fontId="1" fillId="3" borderId="19" xfId="0" applyNumberFormat="1" applyFont="1" applyFill="1" applyBorder="1"/>
    <xf numFmtId="4" fontId="1" fillId="3" borderId="13" xfId="0" applyNumberFormat="1" applyFont="1" applyFill="1" applyBorder="1"/>
    <xf numFmtId="4" fontId="1" fillId="3" borderId="15" xfId="0" applyNumberFormat="1" applyFont="1" applyFill="1" applyBorder="1"/>
    <xf numFmtId="4" fontId="1" fillId="3" borderId="16" xfId="0" applyNumberFormat="1" applyFont="1" applyFill="1" applyBorder="1"/>
    <xf numFmtId="4" fontId="0" fillId="2" borderId="15" xfId="0" applyNumberFormat="1" applyFill="1" applyBorder="1"/>
    <xf numFmtId="4" fontId="0" fillId="2" borderId="16" xfId="0" applyNumberFormat="1" applyFill="1" applyBorder="1"/>
    <xf numFmtId="4" fontId="0" fillId="2" borderId="21" xfId="0" applyNumberFormat="1" applyFill="1" applyBorder="1"/>
    <xf numFmtId="4" fontId="0" fillId="2" borderId="22" xfId="0" applyNumberFormat="1" applyFill="1" applyBorder="1"/>
    <xf numFmtId="4" fontId="0" fillId="8" borderId="15" xfId="0" applyNumberFormat="1" applyFill="1" applyBorder="1"/>
    <xf numFmtId="4" fontId="0" fillId="8" borderId="16" xfId="0" applyNumberFormat="1" applyFill="1" applyBorder="1"/>
    <xf numFmtId="0" fontId="0" fillId="2" borderId="55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0" fontId="4" fillId="9" borderId="11" xfId="0" applyFont="1" applyFill="1" applyBorder="1" applyAlignment="1">
      <alignment horizontal="center" vertical="center"/>
    </xf>
    <xf numFmtId="10" fontId="0" fillId="0" borderId="4" xfId="0" applyNumberFormat="1" applyBorder="1" applyAlignment="1">
      <alignment wrapText="1"/>
    </xf>
    <xf numFmtId="10" fontId="0" fillId="0" borderId="1" xfId="0" applyNumberFormat="1" applyBorder="1"/>
    <xf numFmtId="10" fontId="0" fillId="0" borderId="2" xfId="0" applyNumberFormat="1" applyBorder="1"/>
    <xf numFmtId="10" fontId="0" fillId="0" borderId="4" xfId="0" applyNumberFormat="1" applyBorder="1"/>
    <xf numFmtId="10" fontId="0" fillId="0" borderId="1" xfId="0" applyNumberFormat="1" applyBorder="1" applyAlignment="1">
      <alignment wrapText="1"/>
    </xf>
    <xf numFmtId="10" fontId="0" fillId="0" borderId="2" xfId="0" applyNumberFormat="1" applyBorder="1" applyAlignment="1">
      <alignment wrapText="1"/>
    </xf>
    <xf numFmtId="0" fontId="1" fillId="2" borderId="11" xfId="0" applyFont="1" applyFill="1" applyBorder="1" applyAlignment="1">
      <alignment horizontal="right"/>
    </xf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3" fillId="0" borderId="2" xfId="0" applyFont="1" applyBorder="1"/>
    <xf numFmtId="4" fontId="3" fillId="0" borderId="2" xfId="0" applyNumberFormat="1" applyFont="1" applyBorder="1"/>
    <xf numFmtId="165" fontId="0" fillId="0" borderId="0" xfId="0" applyNumberFormat="1"/>
    <xf numFmtId="4" fontId="0" fillId="7" borderId="27" xfId="0" applyNumberFormat="1" applyFill="1" applyBorder="1"/>
    <xf numFmtId="9" fontId="0" fillId="0" borderId="25" xfId="0" applyNumberFormat="1" applyBorder="1"/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4" fontId="0" fillId="7" borderId="66" xfId="0" applyNumberForma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4" fontId="13" fillId="0" borderId="2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 wrapText="1"/>
    </xf>
    <xf numFmtId="4" fontId="13" fillId="0" borderId="2" xfId="0" applyNumberFormat="1" applyFont="1" applyBorder="1"/>
    <xf numFmtId="0" fontId="3" fillId="0" borderId="1" xfId="0" applyFont="1" applyBorder="1" applyAlignment="1">
      <alignment horizontal="justify" wrapText="1"/>
    </xf>
    <xf numFmtId="4" fontId="13" fillId="0" borderId="2" xfId="0" applyNumberFormat="1" applyFont="1" applyBorder="1" applyAlignment="1">
      <alignment horizontal="right"/>
    </xf>
    <xf numFmtId="0" fontId="14" fillId="0" borderId="4" xfId="0" applyFont="1" applyBorder="1" applyAlignment="1">
      <alignment wrapText="1"/>
    </xf>
    <xf numFmtId="4" fontId="14" fillId="0" borderId="4" xfId="0" applyNumberFormat="1" applyFont="1" applyBorder="1" applyAlignment="1">
      <alignment wrapText="1"/>
    </xf>
    <xf numFmtId="0" fontId="15" fillId="0" borderId="4" xfId="0" applyFont="1" applyBorder="1"/>
    <xf numFmtId="4" fontId="15" fillId="0" borderId="4" xfId="0" applyNumberFormat="1" applyFont="1" applyBorder="1" applyAlignment="1">
      <alignment wrapText="1"/>
    </xf>
    <xf numFmtId="4" fontId="15" fillId="7" borderId="4" xfId="0" applyNumberFormat="1" applyFont="1" applyFill="1" applyBorder="1" applyAlignment="1">
      <alignment wrapText="1"/>
    </xf>
    <xf numFmtId="10" fontId="15" fillId="0" borderId="4" xfId="0" applyNumberFormat="1" applyFont="1" applyBorder="1" applyAlignment="1">
      <alignment wrapText="1"/>
    </xf>
    <xf numFmtId="4" fontId="15" fillId="7" borderId="57" xfId="0" applyNumberFormat="1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5" fillId="0" borderId="1" xfId="0" applyFont="1" applyBorder="1"/>
    <xf numFmtId="4" fontId="15" fillId="0" borderId="1" xfId="0" applyNumberFormat="1" applyFont="1" applyBorder="1"/>
    <xf numFmtId="4" fontId="15" fillId="7" borderId="4" xfId="0" applyNumberFormat="1" applyFont="1" applyFill="1" applyBorder="1"/>
    <xf numFmtId="10" fontId="15" fillId="0" borderId="1" xfId="0" applyNumberFormat="1" applyFont="1" applyBorder="1"/>
    <xf numFmtId="4" fontId="15" fillId="7" borderId="1" xfId="0" applyNumberFormat="1" applyFont="1" applyFill="1" applyBorder="1"/>
    <xf numFmtId="4" fontId="15" fillId="7" borderId="58" xfId="0" applyNumberFormat="1" applyFont="1" applyFill="1" applyBorder="1"/>
    <xf numFmtId="0" fontId="15" fillId="0" borderId="4" xfId="0" applyFont="1" applyBorder="1" applyAlignment="1">
      <alignment wrapText="1"/>
    </xf>
    <xf numFmtId="4" fontId="15" fillId="0" borderId="4" xfId="0" applyNumberFormat="1" applyFont="1" applyBorder="1"/>
    <xf numFmtId="10" fontId="15" fillId="0" borderId="4" xfId="0" applyNumberFormat="1" applyFont="1" applyBorder="1"/>
    <xf numFmtId="4" fontId="15" fillId="7" borderId="57" xfId="0" applyNumberFormat="1" applyFont="1" applyFill="1" applyBorder="1"/>
    <xf numFmtId="4" fontId="14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4" fontId="15" fillId="0" borderId="1" xfId="0" applyNumberFormat="1" applyFont="1" applyBorder="1" applyAlignment="1">
      <alignment wrapText="1"/>
    </xf>
    <xf numFmtId="0" fontId="10" fillId="0" borderId="4" xfId="0" applyFont="1" applyBorder="1" applyAlignment="1">
      <alignment wrapText="1"/>
    </xf>
    <xf numFmtId="4" fontId="10" fillId="0" borderId="4" xfId="0" applyNumberFormat="1" applyFont="1" applyBorder="1" applyAlignment="1">
      <alignment wrapText="1"/>
    </xf>
    <xf numFmtId="4" fontId="10" fillId="7" borderId="4" xfId="0" applyNumberFormat="1" applyFont="1" applyFill="1" applyBorder="1" applyAlignment="1">
      <alignment wrapText="1"/>
    </xf>
    <xf numFmtId="10" fontId="10" fillId="0" borderId="4" xfId="0" applyNumberFormat="1" applyFont="1" applyBorder="1" applyAlignment="1">
      <alignment wrapText="1"/>
    </xf>
    <xf numFmtId="4" fontId="10" fillId="7" borderId="57" xfId="0" applyNumberFormat="1" applyFont="1" applyFill="1" applyBorder="1" applyAlignment="1">
      <alignment wrapText="1"/>
    </xf>
    <xf numFmtId="0" fontId="10" fillId="0" borderId="25" xfId="0" quotePrefix="1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26" xfId="0" quotePrefix="1" applyBorder="1" applyAlignment="1">
      <alignment wrapText="1"/>
    </xf>
    <xf numFmtId="0" fontId="0" fillId="0" borderId="0" xfId="0"/>
    <xf numFmtId="0" fontId="8" fillId="9" borderId="10" xfId="0" applyFont="1" applyFill="1" applyBorder="1"/>
    <xf numFmtId="0" fontId="8" fillId="9" borderId="11" xfId="0" applyFont="1" applyFill="1" applyBorder="1"/>
    <xf numFmtId="0" fontId="8" fillId="9" borderId="12" xfId="0" applyFont="1" applyFill="1" applyBorder="1"/>
    <xf numFmtId="0" fontId="0" fillId="0" borderId="26" xfId="0" quotePrefix="1" applyBorder="1"/>
    <xf numFmtId="0" fontId="0" fillId="0" borderId="37" xfId="0" applyBorder="1"/>
    <xf numFmtId="0" fontId="0" fillId="0" borderId="38" xfId="0" applyBorder="1"/>
    <xf numFmtId="0" fontId="0" fillId="0" borderId="25" xfId="0" quotePrefix="1" applyBorder="1" applyAlignment="1">
      <alignment wrapText="1"/>
    </xf>
    <xf numFmtId="0" fontId="8" fillId="3" borderId="10" xfId="0" quotePrefix="1" applyFont="1" applyFill="1" applyBorder="1"/>
    <xf numFmtId="0" fontId="8" fillId="3" borderId="11" xfId="0" quotePrefix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wrapText="1"/>
    </xf>
    <xf numFmtId="0" fontId="0" fillId="0" borderId="0" xfId="0" applyAlignment="1">
      <alignment wrapText="1"/>
    </xf>
    <xf numFmtId="0" fontId="0" fillId="0" borderId="36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8" fillId="6" borderId="10" xfId="0" applyFont="1" applyFill="1" applyBorder="1"/>
    <xf numFmtId="0" fontId="8" fillId="6" borderId="11" xfId="0" applyFont="1" applyFill="1" applyBorder="1"/>
    <xf numFmtId="0" fontId="8" fillId="6" borderId="12" xfId="0" applyFont="1" applyFill="1" applyBorder="1"/>
    <xf numFmtId="0" fontId="0" fillId="0" borderId="25" xfId="0" quotePrefix="1" applyBorder="1"/>
    <xf numFmtId="0" fontId="0" fillId="0" borderId="36" xfId="0" applyBorder="1"/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/>
    </xf>
    <xf numFmtId="0" fontId="7" fillId="4" borderId="1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4" fontId="13" fillId="0" borderId="30" xfId="0" applyNumberFormat="1" applyFont="1" applyBorder="1" applyAlignment="1">
      <alignment horizontal="right"/>
    </xf>
    <xf numFmtId="4" fontId="13" fillId="0" borderId="31" xfId="0" applyNumberFormat="1" applyFont="1" applyBorder="1" applyAlignment="1">
      <alignment horizontal="right"/>
    </xf>
    <xf numFmtId="0" fontId="2" fillId="7" borderId="3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4" fontId="3" fillId="0" borderId="27" xfId="0" applyNumberFormat="1" applyFont="1" applyBorder="1"/>
    <xf numFmtId="4" fontId="3" fillId="0" borderId="28" xfId="0" applyNumberFormat="1" applyFont="1" applyBorder="1"/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8" xfId="0" applyBorder="1" applyAlignment="1">
      <alignment wrapText="1"/>
    </xf>
    <xf numFmtId="0" fontId="1" fillId="9" borderId="33" xfId="0" applyFont="1" applyFill="1" applyBorder="1" applyAlignment="1">
      <alignment wrapText="1"/>
    </xf>
    <xf numFmtId="0" fontId="1" fillId="9" borderId="34" xfId="0" applyFont="1" applyFill="1" applyBorder="1"/>
    <xf numFmtId="0" fontId="1" fillId="9" borderId="35" xfId="0" applyFont="1" applyFill="1" applyBorder="1"/>
    <xf numFmtId="164" fontId="1" fillId="9" borderId="33" xfId="0" applyNumberFormat="1" applyFont="1" applyFill="1" applyBorder="1" applyAlignment="1">
      <alignment horizontal="center"/>
    </xf>
    <xf numFmtId="164" fontId="1" fillId="9" borderId="35" xfId="0" applyNumberFormat="1" applyFont="1" applyFill="1" applyBorder="1" applyAlignment="1">
      <alignment horizontal="center"/>
    </xf>
    <xf numFmtId="0" fontId="1" fillId="9" borderId="10" xfId="0" applyFont="1" applyFill="1" applyBorder="1"/>
    <xf numFmtId="0" fontId="1" fillId="9" borderId="11" xfId="0" applyFont="1" applyFill="1" applyBorder="1"/>
    <xf numFmtId="0" fontId="1" fillId="9" borderId="12" xfId="0" applyFont="1" applyFill="1" applyBorder="1"/>
    <xf numFmtId="164" fontId="1" fillId="9" borderId="10" xfId="0" applyNumberFormat="1" applyFont="1" applyFill="1" applyBorder="1" applyAlignment="1">
      <alignment horizontal="center"/>
    </xf>
    <xf numFmtId="164" fontId="1" fillId="9" borderId="12" xfId="0" applyNumberFormat="1" applyFont="1" applyFill="1" applyBorder="1" applyAlignment="1">
      <alignment horizontal="center"/>
    </xf>
    <xf numFmtId="0" fontId="1" fillId="9" borderId="17" xfId="0" applyFont="1" applyFill="1" applyBorder="1"/>
    <xf numFmtId="0" fontId="1" fillId="9" borderId="9" xfId="0" applyFont="1" applyFill="1" applyBorder="1"/>
    <xf numFmtId="0" fontId="1" fillId="9" borderId="18" xfId="0" applyFont="1" applyFill="1" applyBorder="1"/>
    <xf numFmtId="164" fontId="1" fillId="9" borderId="17" xfId="0" applyNumberFormat="1" applyFont="1" applyFill="1" applyBorder="1" applyAlignment="1">
      <alignment horizontal="center"/>
    </xf>
    <xf numFmtId="164" fontId="1" fillId="9" borderId="18" xfId="0" applyNumberFormat="1" applyFont="1" applyFill="1" applyBorder="1" applyAlignment="1">
      <alignment horizontal="center"/>
    </xf>
    <xf numFmtId="0" fontId="0" fillId="2" borderId="64" xfId="0" applyFill="1" applyBorder="1" applyAlignment="1">
      <alignment horizontal="left" indent="2"/>
    </xf>
    <xf numFmtId="0" fontId="0" fillId="2" borderId="44" xfId="0" applyFill="1" applyBorder="1" applyAlignment="1">
      <alignment horizontal="left" indent="2"/>
    </xf>
    <xf numFmtId="0" fontId="0" fillId="2" borderId="45" xfId="0" applyFill="1" applyBorder="1" applyAlignment="1">
      <alignment horizontal="left" indent="2"/>
    </xf>
    <xf numFmtId="0" fontId="1" fillId="9" borderId="19" xfId="0" applyFont="1" applyFill="1" applyBorder="1"/>
    <xf numFmtId="0" fontId="1" fillId="9" borderId="15" xfId="0" applyFont="1" applyFill="1" applyBorder="1"/>
    <xf numFmtId="0" fontId="1" fillId="9" borderId="16" xfId="0" applyFont="1" applyFill="1" applyBorder="1"/>
    <xf numFmtId="164" fontId="1" fillId="9" borderId="68" xfId="0" applyNumberFormat="1" applyFont="1" applyFill="1" applyBorder="1" applyAlignment="1">
      <alignment horizontal="center"/>
    </xf>
    <xf numFmtId="164" fontId="1" fillId="9" borderId="50" xfId="0" applyNumberFormat="1" applyFont="1" applyFill="1" applyBorder="1" applyAlignment="1">
      <alignment horizontal="center"/>
    </xf>
    <xf numFmtId="4" fontId="0" fillId="2" borderId="4" xfId="0" applyNumberFormat="1" applyFill="1" applyBorder="1" applyAlignment="1">
      <alignment horizontal="center"/>
    </xf>
    <xf numFmtId="4" fontId="0" fillId="2" borderId="57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2" borderId="58" xfId="0" applyNumberFormat="1" applyFill="1" applyBorder="1" applyAlignment="1">
      <alignment horizontal="center"/>
    </xf>
    <xf numFmtId="4" fontId="0" fillId="2" borderId="56" xfId="0" applyNumberFormat="1" applyFill="1" applyBorder="1" applyAlignment="1">
      <alignment horizontal="center"/>
    </xf>
    <xf numFmtId="4" fontId="0" fillId="2" borderId="65" xfId="0" applyNumberFormat="1" applyFill="1" applyBorder="1" applyAlignment="1">
      <alignment horizontal="center"/>
    </xf>
    <xf numFmtId="0" fontId="0" fillId="2" borderId="60" xfId="0" applyFill="1" applyBorder="1" applyAlignment="1">
      <alignment horizontal="left" indent="2"/>
    </xf>
    <xf numFmtId="0" fontId="0" fillId="2" borderId="5" xfId="0" applyFill="1" applyBorder="1" applyAlignment="1">
      <alignment horizontal="left" indent="2"/>
    </xf>
    <xf numFmtId="0" fontId="0" fillId="2" borderId="62" xfId="0" applyFill="1" applyBorder="1" applyAlignment="1">
      <alignment horizontal="left" indent="2"/>
    </xf>
    <xf numFmtId="0" fontId="0" fillId="2" borderId="63" xfId="0" applyFill="1" applyBorder="1" applyAlignment="1">
      <alignment horizontal="left" indent="2"/>
    </xf>
    <xf numFmtId="0" fontId="0" fillId="2" borderId="29" xfId="0" applyFill="1" applyBorder="1" applyAlignment="1">
      <alignment horizontal="left" indent="2"/>
    </xf>
    <xf numFmtId="0" fontId="0" fillId="2" borderId="28" xfId="0" applyFill="1" applyBorder="1" applyAlignment="1">
      <alignment horizontal="left" indent="2"/>
    </xf>
    <xf numFmtId="4" fontId="0" fillId="2" borderId="2" xfId="0" applyNumberFormat="1" applyFill="1" applyBorder="1" applyAlignment="1">
      <alignment horizontal="center" vertical="center"/>
    </xf>
    <xf numFmtId="4" fontId="0" fillId="2" borderId="27" xfId="0" applyNumberFormat="1" applyFill="1" applyBorder="1" applyAlignment="1">
      <alignment horizontal="center" vertical="center"/>
    </xf>
    <xf numFmtId="4" fontId="0" fillId="2" borderId="29" xfId="0" applyNumberFormat="1" applyFill="1" applyBorder="1" applyAlignment="1">
      <alignment horizontal="center" vertical="center"/>
    </xf>
    <xf numFmtId="4" fontId="0" fillId="2" borderId="28" xfId="0" applyNumberFormat="1" applyFill="1" applyBorder="1" applyAlignment="1">
      <alignment horizontal="center" vertical="center"/>
    </xf>
    <xf numFmtId="4" fontId="0" fillId="2" borderId="30" xfId="0" applyNumberFormat="1" applyFill="1" applyBorder="1" applyAlignment="1">
      <alignment horizontal="center" vertical="center"/>
    </xf>
    <xf numFmtId="4" fontId="0" fillId="2" borderId="14" xfId="0" applyNumberFormat="1" applyFill="1" applyBorder="1" applyAlignment="1">
      <alignment horizontal="center" vertical="center"/>
    </xf>
    <xf numFmtId="4" fontId="0" fillId="2" borderId="31" xfId="0" applyNumberFormat="1" applyFill="1" applyBorder="1" applyAlignment="1">
      <alignment horizontal="center" vertical="center"/>
    </xf>
    <xf numFmtId="4" fontId="0" fillId="2" borderId="56" xfId="0" quotePrefix="1" applyNumberFormat="1" applyFill="1" applyBorder="1" applyAlignment="1">
      <alignment horizontal="center"/>
    </xf>
    <xf numFmtId="4" fontId="1" fillId="3" borderId="21" xfId="0" applyNumberFormat="1" applyFont="1" applyFill="1" applyBorder="1" applyAlignment="1">
      <alignment horizontal="center"/>
    </xf>
    <xf numFmtId="4" fontId="1" fillId="8" borderId="15" xfId="0" applyNumberFormat="1" applyFont="1" applyFill="1" applyBorder="1" applyAlignment="1">
      <alignment horizontal="center"/>
    </xf>
    <xf numFmtId="4" fontId="0" fillId="2" borderId="48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0" fillId="2" borderId="62" xfId="0" applyNumberFormat="1" applyFill="1" applyBorder="1" applyAlignment="1">
      <alignment horizontal="center"/>
    </xf>
    <xf numFmtId="4" fontId="0" fillId="2" borderId="27" xfId="0" applyNumberFormat="1" applyFill="1" applyBorder="1" applyAlignment="1">
      <alignment horizontal="center"/>
    </xf>
    <xf numFmtId="4" fontId="0" fillId="2" borderId="29" xfId="0" applyNumberFormat="1" applyFill="1" applyBorder="1" applyAlignment="1">
      <alignment horizontal="center"/>
    </xf>
    <xf numFmtId="4" fontId="0" fillId="2" borderId="28" xfId="0" applyNumberFormat="1" applyFill="1" applyBorder="1" applyAlignment="1">
      <alignment horizontal="center"/>
    </xf>
    <xf numFmtId="4" fontId="0" fillId="2" borderId="43" xfId="0" applyNumberFormat="1" applyFill="1" applyBorder="1" applyAlignment="1">
      <alignment horizontal="center"/>
    </xf>
    <xf numFmtId="4" fontId="0" fillId="2" borderId="44" xfId="0" applyNumberFormat="1" applyFill="1" applyBorder="1" applyAlignment="1">
      <alignment horizontal="center"/>
    </xf>
    <xf numFmtId="4" fontId="0" fillId="2" borderId="45" xfId="0" applyNumberFormat="1" applyFill="1" applyBorder="1" applyAlignment="1">
      <alignment horizontal="center"/>
    </xf>
    <xf numFmtId="4" fontId="0" fillId="2" borderId="4" xfId="0" quotePrefix="1" applyNumberFormat="1" applyFill="1" applyBorder="1" applyAlignment="1">
      <alignment horizontal="center"/>
    </xf>
    <xf numFmtId="4" fontId="0" fillId="2" borderId="1" xfId="0" quotePrefix="1" applyNumberFormat="1" applyFill="1" applyBorder="1" applyAlignment="1">
      <alignment horizontal="center"/>
    </xf>
    <xf numFmtId="0" fontId="0" fillId="2" borderId="63" xfId="0" applyFill="1" applyBorder="1" applyAlignment="1">
      <alignment horizontal="left" vertical="center" indent="4"/>
    </xf>
    <xf numFmtId="0" fontId="0" fillId="2" borderId="29" xfId="0" applyFill="1" applyBorder="1" applyAlignment="1">
      <alignment horizontal="left" vertical="center" indent="4"/>
    </xf>
    <xf numFmtId="0" fontId="0" fillId="2" borderId="28" xfId="0" applyFill="1" applyBorder="1" applyAlignment="1">
      <alignment horizontal="left" vertical="center" indent="4"/>
    </xf>
    <xf numFmtId="0" fontId="0" fillId="2" borderId="61" xfId="0" applyFill="1" applyBorder="1" applyAlignment="1">
      <alignment horizontal="left" vertical="center" indent="4"/>
    </xf>
    <xf numFmtId="0" fontId="0" fillId="2" borderId="14" xfId="0" applyFill="1" applyBorder="1" applyAlignment="1">
      <alignment horizontal="left" vertical="center" indent="4"/>
    </xf>
    <xf numFmtId="0" fontId="0" fillId="2" borderId="31" xfId="0" applyFill="1" applyBorder="1" applyAlignment="1">
      <alignment horizontal="left" vertical="center" indent="4"/>
    </xf>
    <xf numFmtId="0" fontId="1" fillId="3" borderId="20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1" fillId="8" borderId="19" xfId="0" applyFont="1" applyFill="1" applyBorder="1" applyAlignment="1">
      <alignment horizontal="left"/>
    </xf>
    <xf numFmtId="0" fontId="1" fillId="8" borderId="15" xfId="0" applyFont="1" applyFill="1" applyBorder="1" applyAlignment="1">
      <alignment horizontal="left"/>
    </xf>
    <xf numFmtId="4" fontId="1" fillId="8" borderId="15" xfId="0" quotePrefix="1" applyNumberFormat="1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58" xfId="0" applyNumberFormat="1" applyFill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4" fontId="0" fillId="2" borderId="20" xfId="0" applyNumberFormat="1" applyFill="1" applyBorder="1" applyAlignment="1">
      <alignment horizontal="center"/>
    </xf>
    <xf numFmtId="4" fontId="0" fillId="2" borderId="21" xfId="0" applyNumberFormat="1" applyFill="1" applyBorder="1" applyAlignment="1">
      <alignment horizontal="center"/>
    </xf>
    <xf numFmtId="0" fontId="1" fillId="8" borderId="10" xfId="0" applyFont="1" applyFill="1" applyBorder="1" applyAlignment="1">
      <alignment horizontal="right"/>
    </xf>
    <xf numFmtId="0" fontId="1" fillId="8" borderId="11" xfId="0" applyFont="1" applyFill="1" applyBorder="1" applyAlignment="1">
      <alignment horizontal="right"/>
    </xf>
    <xf numFmtId="4" fontId="0" fillId="8" borderId="19" xfId="0" applyNumberFormat="1" applyFill="1" applyBorder="1" applyAlignment="1">
      <alignment horizontal="center"/>
    </xf>
    <xf numFmtId="4" fontId="0" fillId="8" borderId="15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4" fontId="1" fillId="6" borderId="32" xfId="0" applyNumberFormat="1" applyFont="1" applyFill="1" applyBorder="1" applyAlignment="1">
      <alignment horizontal="center" vertical="center"/>
    </xf>
    <xf numFmtId="4" fontId="1" fillId="6" borderId="11" xfId="0" applyNumberFormat="1" applyFont="1" applyFill="1" applyBorder="1" applyAlignment="1">
      <alignment horizontal="center" vertical="center"/>
    </xf>
    <xf numFmtId="4" fontId="0" fillId="2" borderId="40" xfId="0" applyNumberFormat="1" applyFill="1" applyBorder="1" applyAlignment="1">
      <alignment horizontal="center" vertical="center"/>
    </xf>
    <xf numFmtId="4" fontId="0" fillId="2" borderId="41" xfId="0" applyNumberFormat="1" applyFill="1" applyBorder="1" applyAlignment="1">
      <alignment horizontal="center" vertical="center"/>
    </xf>
    <xf numFmtId="4" fontId="0" fillId="2" borderId="42" xfId="0" applyNumberForma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left" vertical="top"/>
    </xf>
    <xf numFmtId="0" fontId="1" fillId="6" borderId="11" xfId="0" applyFont="1" applyFill="1" applyBorder="1" applyAlignment="1">
      <alignment horizontal="left" vertical="top"/>
    </xf>
    <xf numFmtId="0" fontId="1" fillId="6" borderId="13" xfId="0" applyFont="1" applyFill="1" applyBorder="1" applyAlignment="1">
      <alignment horizontal="left" vertical="top"/>
    </xf>
    <xf numFmtId="0" fontId="6" fillId="9" borderId="19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4" fontId="1" fillId="6" borderId="19" xfId="0" applyNumberFormat="1" applyFont="1" applyFill="1" applyBorder="1" applyAlignment="1">
      <alignment horizontal="center" vertical="center"/>
    </xf>
    <xf numFmtId="4" fontId="1" fillId="6" borderId="15" xfId="0" applyNumberFormat="1" applyFont="1" applyFill="1" applyBorder="1" applyAlignment="1">
      <alignment horizontal="center" vertical="center"/>
    </xf>
    <xf numFmtId="4" fontId="1" fillId="6" borderId="16" xfId="0" applyNumberFormat="1" applyFont="1" applyFill="1" applyBorder="1" applyAlignment="1">
      <alignment horizontal="center" vertical="center"/>
    </xf>
    <xf numFmtId="4" fontId="0" fillId="2" borderId="67" xfId="0" applyNumberFormat="1" applyFill="1" applyBorder="1" applyAlignment="1">
      <alignment horizontal="center" vertical="center"/>
    </xf>
    <xf numFmtId="4" fontId="0" fillId="2" borderId="59" xfId="0" applyNumberFormat="1" applyFill="1" applyBorder="1" applyAlignment="1">
      <alignment horizontal="center" vertical="center"/>
    </xf>
    <xf numFmtId="4" fontId="1" fillId="3" borderId="22" xfId="0" applyNumberFormat="1" applyFont="1" applyFill="1" applyBorder="1" applyAlignment="1">
      <alignment horizontal="center"/>
    </xf>
    <xf numFmtId="4" fontId="1" fillId="8" borderId="16" xfId="0" applyNumberFormat="1" applyFont="1" applyFill="1" applyBorder="1" applyAlignment="1">
      <alignment horizontal="center"/>
    </xf>
    <xf numFmtId="4" fontId="0" fillId="2" borderId="19" xfId="0" applyNumberFormat="1" applyFill="1" applyBorder="1" applyAlignment="1">
      <alignment horizontal="center"/>
    </xf>
    <xf numFmtId="4" fontId="0" fillId="2" borderId="15" xfId="0" applyNumberFormat="1" applyFill="1" applyBorder="1" applyAlignment="1">
      <alignment horizontal="center"/>
    </xf>
    <xf numFmtId="0" fontId="1" fillId="7" borderId="17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1" fillId="7" borderId="2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0" fillId="0" borderId="4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0" fillId="0" borderId="31" xfId="0" applyNumberFormat="1" applyBorder="1" applyAlignment="1">
      <alignment horizontal="center"/>
    </xf>
    <xf numFmtId="0" fontId="1" fillId="2" borderId="10" xfId="0" applyFont="1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4" fillId="8" borderId="17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wrapText="1"/>
    </xf>
    <xf numFmtId="0" fontId="1" fillId="7" borderId="2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8" xfId="0" applyBorder="1" applyAlignment="1">
      <alignment horizontal="center"/>
    </xf>
    <xf numFmtId="4" fontId="0" fillId="0" borderId="48" xfId="0" applyNumberFormat="1" applyBorder="1" applyAlignment="1">
      <alignment horizontal="center"/>
    </xf>
    <xf numFmtId="4" fontId="0" fillId="0" borderId="62" xfId="0" applyNumberFormat="1" applyBorder="1" applyAlignment="1">
      <alignment horizontal="center"/>
    </xf>
    <xf numFmtId="0" fontId="2" fillId="7" borderId="61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right"/>
    </xf>
    <xf numFmtId="0" fontId="1" fillId="6" borderId="11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7" borderId="49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2" fillId="7" borderId="17" xfId="0" applyFont="1" applyFill="1" applyBorder="1" applyAlignment="1">
      <alignment horizontal="center" vertical="center" wrapText="1"/>
    </xf>
    <xf numFmtId="0" fontId="2" fillId="7" borderId="60" xfId="0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right"/>
    </xf>
    <xf numFmtId="4" fontId="2" fillId="2" borderId="11" xfId="0" applyNumberFormat="1" applyFont="1" applyFill="1" applyBorder="1" applyAlignment="1">
      <alignment horizontal="right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4" fontId="3" fillId="0" borderId="40" xfId="0" applyNumberFormat="1" applyFont="1" applyBorder="1" applyAlignment="1">
      <alignment wrapText="1"/>
    </xf>
    <xf numFmtId="4" fontId="3" fillId="0" borderId="42" xfId="0" applyNumberFormat="1" applyFont="1" applyBorder="1" applyAlignment="1">
      <alignment wrapText="1"/>
    </xf>
    <xf numFmtId="4" fontId="3" fillId="0" borderId="27" xfId="0" applyNumberFormat="1" applyFont="1" applyBorder="1" applyAlignment="1">
      <alignment wrapText="1"/>
    </xf>
    <xf numFmtId="4" fontId="3" fillId="0" borderId="28" xfId="0" applyNumberFormat="1" applyFont="1" applyBorder="1" applyAlignment="1">
      <alignment wrapText="1"/>
    </xf>
    <xf numFmtId="0" fontId="5" fillId="5" borderId="46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5" fillId="5" borderId="10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0" fillId="7" borderId="6" xfId="0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" fillId="3" borderId="10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 wrapText="1"/>
    </xf>
    <xf numFmtId="4" fontId="3" fillId="0" borderId="40" xfId="0" applyNumberFormat="1" applyFont="1" applyBorder="1"/>
    <xf numFmtId="4" fontId="3" fillId="0" borderId="42" xfId="0" applyNumberFormat="1" applyFont="1" applyBorder="1"/>
    <xf numFmtId="4" fontId="3" fillId="0" borderId="27" xfId="0" applyNumberFormat="1" applyFont="1" applyBorder="1" applyAlignment="1">
      <alignment horizontal="right" wrapText="1"/>
    </xf>
    <xf numFmtId="4" fontId="3" fillId="0" borderId="28" xfId="0" applyNumberFormat="1" applyFont="1" applyBorder="1" applyAlignment="1">
      <alignment horizontal="right" wrapText="1"/>
    </xf>
    <xf numFmtId="4" fontId="3" fillId="0" borderId="30" xfId="0" applyNumberFormat="1" applyFont="1" applyBorder="1" applyAlignment="1">
      <alignment horizontal="right" wrapText="1"/>
    </xf>
    <xf numFmtId="4" fontId="3" fillId="0" borderId="31" xfId="0" applyNumberFormat="1" applyFont="1" applyBorder="1" applyAlignment="1">
      <alignment horizontal="right" wrapText="1"/>
    </xf>
    <xf numFmtId="4" fontId="2" fillId="0" borderId="30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10" fillId="0" borderId="40" xfId="0" applyFont="1" applyBorder="1" applyAlignment="1">
      <alignment wrapText="1"/>
    </xf>
    <xf numFmtId="0" fontId="10" fillId="0" borderId="41" xfId="0" applyFont="1" applyBorder="1" applyAlignment="1">
      <alignment wrapText="1"/>
    </xf>
    <xf numFmtId="0" fontId="10" fillId="0" borderId="42" xfId="0" applyFont="1" applyBorder="1" applyAlignment="1">
      <alignment wrapText="1"/>
    </xf>
    <xf numFmtId="4" fontId="2" fillId="0" borderId="30" xfId="0" applyNumberFormat="1" applyFont="1" applyBorder="1" applyAlignment="1">
      <alignment horizontal="right" wrapText="1"/>
    </xf>
    <xf numFmtId="4" fontId="2" fillId="0" borderId="31" xfId="0" applyNumberFormat="1" applyFont="1" applyBorder="1" applyAlignment="1">
      <alignment horizontal="right" wrapText="1"/>
    </xf>
    <xf numFmtId="4" fontId="14" fillId="0" borderId="40" xfId="0" applyNumberFormat="1" applyFont="1" applyBorder="1" applyAlignment="1">
      <alignment wrapText="1"/>
    </xf>
    <xf numFmtId="4" fontId="14" fillId="0" borderId="42" xfId="0" applyNumberFormat="1" applyFont="1" applyBorder="1" applyAlignment="1">
      <alignment wrapText="1"/>
    </xf>
    <xf numFmtId="4" fontId="14" fillId="0" borderId="27" xfId="0" applyNumberFormat="1" applyFont="1" applyBorder="1" applyAlignment="1">
      <alignment wrapText="1"/>
    </xf>
    <xf numFmtId="4" fontId="14" fillId="0" borderId="28" xfId="0" applyNumberFormat="1" applyFont="1" applyBorder="1" applyAlignment="1">
      <alignment wrapText="1"/>
    </xf>
    <xf numFmtId="4" fontId="2" fillId="0" borderId="27" xfId="0" applyNumberFormat="1" applyFont="1" applyBorder="1" applyAlignment="1">
      <alignment horizontal="right" wrapText="1"/>
    </xf>
    <xf numFmtId="4" fontId="2" fillId="0" borderId="28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BEF"/>
      <color rgb="FFD3C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85725</xdr:rowOff>
    </xdr:from>
    <xdr:to>
      <xdr:col>14</xdr:col>
      <xdr:colOff>564117</xdr:colOff>
      <xdr:row>0</xdr:row>
      <xdr:rowOff>799019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42C40E7-6E6F-7DAD-387A-99D508408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5" y="85725"/>
          <a:ext cx="7126842" cy="713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LAG%20&#352;koji/LAG%20&#352;koji%20Dropbox/FLAG_&#352;KOJI/RADNO21/Obrazac%201.B%20Lista%20tro&#353;kova.xlsx" TargetMode="External"/><Relationship Id="rId1" Type="http://schemas.openxmlformats.org/officeDocument/2006/relationships/externalLinkPath" Target="/Users/LAG%20&#352;koji/LAG%20&#352;koji%20Dropbox/FLAG_&#352;KOJI/RADNO21/Obrazac%201.B%20Lista%20tro&#353;ko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aslovnica"/>
      <sheetName val="Upute"/>
      <sheetName val="TI Izravni tr.-Sluz.put._Ostali"/>
      <sheetName val="TII Opci troskovi"/>
      <sheetName val="TIII Neprihvatljivi tr."/>
      <sheetName val="TV Ukupni tr. projekta"/>
      <sheetName val="RM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E05E-772F-4384-8026-360C83DB6815}">
  <dimension ref="A1:S27"/>
  <sheetViews>
    <sheetView workbookViewId="0">
      <selection activeCell="A7" sqref="A7:R7"/>
    </sheetView>
  </sheetViews>
  <sheetFormatPr defaultColWidth="0" defaultRowHeight="15" zeroHeight="1" x14ac:dyDescent="0.25"/>
  <cols>
    <col min="1" max="18" width="8.7109375" customWidth="1"/>
    <col min="19" max="19" width="0" hidden="1" customWidth="1"/>
    <col min="20" max="16384" width="9.140625" hidden="1"/>
  </cols>
  <sheetData>
    <row r="1" spans="1:19" ht="66.400000000000006" customHeight="1" thickBot="1" x14ac:dyDescent="0.3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1"/>
    </row>
    <row r="2" spans="1:19" ht="21" customHeight="1" x14ac:dyDescent="0.25">
      <c r="A2" s="159" t="s">
        <v>28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1"/>
    </row>
    <row r="3" spans="1:19" ht="21.4" customHeight="1" thickBot="1" x14ac:dyDescent="0.3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4"/>
    </row>
    <row r="4" spans="1:19" ht="19.5" thickBot="1" x14ac:dyDescent="0.3">
      <c r="A4" s="153" t="s">
        <v>30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5"/>
    </row>
    <row r="5" spans="1:19" ht="28.9" customHeight="1" x14ac:dyDescent="0.25">
      <c r="A5" s="142" t="s">
        <v>29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4"/>
    </row>
    <row r="6" spans="1:19" x14ac:dyDescent="0.25">
      <c r="A6" s="156" t="s">
        <v>32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8"/>
    </row>
    <row r="7" spans="1:19" ht="65.25" customHeight="1" thickBot="1" x14ac:dyDescent="0.3">
      <c r="A7" s="145" t="s">
        <v>101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7"/>
    </row>
    <row r="8" spans="1:19" ht="19.5" thickBot="1" x14ac:dyDescent="0.35">
      <c r="A8" s="148" t="s">
        <v>79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50"/>
    </row>
    <row r="9" spans="1:19" x14ac:dyDescent="0.25">
      <c r="A9" s="151" t="s">
        <v>77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52"/>
    </row>
    <row r="10" spans="1:19" s="136" customFormat="1" ht="27.75" customHeight="1" x14ac:dyDescent="0.25">
      <c r="A10" s="136" t="s">
        <v>73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</row>
    <row r="11" spans="1:19" s="136" customFormat="1" ht="27.75" customHeight="1" x14ac:dyDescent="0.25">
      <c r="A11" s="136" t="s">
        <v>74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</row>
    <row r="12" spans="1:19" ht="12.75" customHeight="1" x14ac:dyDescent="0.25">
      <c r="A12" s="136" t="s">
        <v>75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4"/>
    </row>
    <row r="13" spans="1:19" ht="15.75" thickBot="1" x14ac:dyDescent="0.3">
      <c r="A13" s="151" t="s">
        <v>76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52"/>
    </row>
    <row r="14" spans="1:19" s="137" customFormat="1" ht="19.5" thickBot="1" x14ac:dyDescent="0.35">
      <c r="A14" s="137" t="s">
        <v>80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</row>
    <row r="15" spans="1:19" s="128" customFormat="1" ht="54.75" customHeight="1" thickBot="1" x14ac:dyDescent="0.3">
      <c r="A15" s="126" t="s">
        <v>81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</row>
    <row r="16" spans="1:19" ht="19.5" thickBot="1" x14ac:dyDescent="0.35">
      <c r="A16" s="130" t="s">
        <v>31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2"/>
    </row>
    <row r="17" spans="1:18" ht="15.75" thickBot="1" x14ac:dyDescent="0.3">
      <c r="A17" s="133" t="s">
        <v>49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5"/>
    </row>
    <row r="18" spans="1:18" hidden="1" x14ac:dyDescent="0.2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hidden="1" x14ac:dyDescent="0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</row>
    <row r="20" spans="1:18" hidden="1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</row>
    <row r="21" spans="1:18" hidden="1" x14ac:dyDescent="0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</row>
    <row r="22" spans="1:18" hidden="1" x14ac:dyDescent="0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</row>
    <row r="23" spans="1:18" hidden="1" x14ac:dyDescent="0.25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</row>
    <row r="24" spans="1:18" hidden="1" x14ac:dyDescent="0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</row>
    <row r="25" spans="1:18" hidden="1" x14ac:dyDescent="0.25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</row>
    <row r="26" spans="1:18" hidden="1" x14ac:dyDescent="0.25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</row>
    <row r="27" spans="1:18" hidden="1" x14ac:dyDescent="0.25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</row>
  </sheetData>
  <mergeCells count="26">
    <mergeCell ref="A10:XFD10"/>
    <mergeCell ref="A11:XFD11"/>
    <mergeCell ref="A14:XFD14"/>
    <mergeCell ref="A1:R1"/>
    <mergeCell ref="A5:R5"/>
    <mergeCell ref="A7:R7"/>
    <mergeCell ref="A8:R8"/>
    <mergeCell ref="A9:R9"/>
    <mergeCell ref="A4:R4"/>
    <mergeCell ref="A6:R6"/>
    <mergeCell ref="A2:R3"/>
    <mergeCell ref="A12:R12"/>
    <mergeCell ref="A13:R13"/>
    <mergeCell ref="A15:XFD15"/>
    <mergeCell ref="A27:R27"/>
    <mergeCell ref="A16:R16"/>
    <mergeCell ref="A17:R17"/>
    <mergeCell ref="A18:R18"/>
    <mergeCell ref="A19:R19"/>
    <mergeCell ref="A20:R20"/>
    <mergeCell ref="A21:R21"/>
    <mergeCell ref="A22:R22"/>
    <mergeCell ref="A23:R23"/>
    <mergeCell ref="A24:R24"/>
    <mergeCell ref="A25:R25"/>
    <mergeCell ref="A26:R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87AE-598C-4027-AD08-F70BCA1C6335}">
  <dimension ref="A1:R96"/>
  <sheetViews>
    <sheetView topLeftCell="A61" zoomScaleNormal="100" workbookViewId="0">
      <selection activeCell="D95" sqref="D95:E95"/>
    </sheetView>
  </sheetViews>
  <sheetFormatPr defaultColWidth="8.7109375" defaultRowHeight="15" x14ac:dyDescent="0.25"/>
  <cols>
    <col min="2" max="2" width="25.85546875" customWidth="1"/>
    <col min="3" max="3" width="21.42578125" customWidth="1"/>
    <col min="4" max="4" width="21" customWidth="1"/>
    <col min="5" max="5" width="18.85546875" customWidth="1"/>
    <col min="6" max="6" width="19" customWidth="1"/>
    <col min="7" max="7" width="4.5703125" customWidth="1"/>
    <col min="8" max="8" width="14.140625" customWidth="1"/>
    <col min="9" max="12" width="15.7109375" customWidth="1"/>
    <col min="13" max="13" width="13" customWidth="1"/>
    <col min="14" max="15" width="15.7109375" customWidth="1"/>
    <col min="16" max="16" width="8.7109375" customWidth="1"/>
  </cols>
  <sheetData>
    <row r="1" spans="1:18" ht="21.75" thickBot="1" x14ac:dyDescent="0.4">
      <c r="A1" s="354" t="s">
        <v>36</v>
      </c>
      <c r="B1" s="355"/>
      <c r="C1" s="342" t="s">
        <v>10</v>
      </c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4"/>
    </row>
    <row r="2" spans="1:18" x14ac:dyDescent="0.25">
      <c r="A2" s="356" t="s">
        <v>8</v>
      </c>
      <c r="B2" s="357"/>
      <c r="C2" s="345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7"/>
    </row>
    <row r="3" spans="1:18" x14ac:dyDescent="0.25">
      <c r="A3" s="358" t="s">
        <v>78</v>
      </c>
      <c r="B3" s="359"/>
      <c r="C3" s="348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50"/>
    </row>
    <row r="4" spans="1:18" ht="15.75" thickBot="1" x14ac:dyDescent="0.3">
      <c r="A4" s="329" t="s">
        <v>9</v>
      </c>
      <c r="B4" s="330"/>
      <c r="C4" s="351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  <c r="R4" s="5"/>
    </row>
    <row r="5" spans="1:18" ht="19.5" thickBot="1" x14ac:dyDescent="0.35">
      <c r="A5" s="335" t="s">
        <v>17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7"/>
      <c r="R5" s="5"/>
    </row>
    <row r="6" spans="1:18" ht="77.25" thickBot="1" x14ac:dyDescent="0.3">
      <c r="A6" s="40" t="s">
        <v>0</v>
      </c>
      <c r="B6" s="41" t="s">
        <v>63</v>
      </c>
      <c r="C6" s="41" t="s">
        <v>69</v>
      </c>
      <c r="D6" s="41" t="s">
        <v>2</v>
      </c>
      <c r="E6" s="41" t="s">
        <v>70</v>
      </c>
      <c r="F6" s="167" t="s">
        <v>71</v>
      </c>
      <c r="G6" s="169"/>
      <c r="H6" s="41" t="s">
        <v>42</v>
      </c>
      <c r="I6" s="41" t="s">
        <v>50</v>
      </c>
      <c r="J6" s="41" t="s">
        <v>51</v>
      </c>
      <c r="K6" s="41" t="s">
        <v>52</v>
      </c>
      <c r="L6" s="41" t="s">
        <v>53</v>
      </c>
      <c r="M6" s="41" t="s">
        <v>7</v>
      </c>
      <c r="N6" s="41" t="s">
        <v>54</v>
      </c>
      <c r="O6" s="42" t="s">
        <v>55</v>
      </c>
      <c r="R6" s="5"/>
    </row>
    <row r="7" spans="1:18" x14ac:dyDescent="0.25">
      <c r="A7" s="331" t="s">
        <v>4</v>
      </c>
      <c r="B7" s="90"/>
      <c r="C7" s="90"/>
      <c r="D7" s="17"/>
      <c r="E7" s="14"/>
      <c r="F7" s="338"/>
      <c r="G7" s="339"/>
      <c r="H7" s="11"/>
      <c r="I7" s="23"/>
      <c r="J7" s="23"/>
      <c r="K7" s="38">
        <f>SUM(I7,J7)</f>
        <v>0</v>
      </c>
      <c r="L7" s="23"/>
      <c r="M7" s="72"/>
      <c r="N7" s="38">
        <f>(L7*M7)</f>
        <v>0</v>
      </c>
      <c r="O7" s="45">
        <f>K7-N7</f>
        <v>0</v>
      </c>
      <c r="R7" s="5"/>
    </row>
    <row r="8" spans="1:18" x14ac:dyDescent="0.25">
      <c r="A8" s="323"/>
      <c r="B8" s="91"/>
      <c r="C8" s="91"/>
      <c r="D8" s="18"/>
      <c r="E8" s="15"/>
      <c r="F8" s="340"/>
      <c r="G8" s="341"/>
      <c r="H8" s="3"/>
      <c r="I8" s="24"/>
      <c r="J8" s="24"/>
      <c r="K8" s="43">
        <f t="shared" ref="K8:K54" si="0">SUM(I8,J8)</f>
        <v>0</v>
      </c>
      <c r="L8" s="24"/>
      <c r="M8" s="73"/>
      <c r="N8" s="46">
        <f t="shared" ref="N8:N52" si="1">(L8*M8)</f>
        <v>0</v>
      </c>
      <c r="O8" s="47">
        <f t="shared" ref="O8:O52" si="2">K8-N8</f>
        <v>0</v>
      </c>
    </row>
    <row r="9" spans="1:18" x14ac:dyDescent="0.25">
      <c r="A9" s="323"/>
      <c r="B9" s="91"/>
      <c r="C9" s="91"/>
      <c r="D9" s="18"/>
      <c r="E9" s="15"/>
      <c r="F9" s="340"/>
      <c r="G9" s="341"/>
      <c r="H9" s="3"/>
      <c r="I9" s="24"/>
      <c r="J9" s="24"/>
      <c r="K9" s="43">
        <f t="shared" si="0"/>
        <v>0</v>
      </c>
      <c r="L9" s="24"/>
      <c r="M9" s="73"/>
      <c r="N9" s="46">
        <f t="shared" si="1"/>
        <v>0</v>
      </c>
      <c r="O9" s="47">
        <f t="shared" si="2"/>
        <v>0</v>
      </c>
    </row>
    <row r="10" spans="1:18" x14ac:dyDescent="0.25">
      <c r="A10" s="323"/>
      <c r="B10" s="91"/>
      <c r="C10" s="91"/>
      <c r="D10" s="18"/>
      <c r="E10" s="15"/>
      <c r="F10" s="340"/>
      <c r="G10" s="341"/>
      <c r="H10" s="3"/>
      <c r="I10" s="24"/>
      <c r="J10" s="24"/>
      <c r="K10" s="43">
        <f t="shared" si="0"/>
        <v>0</v>
      </c>
      <c r="L10" s="24"/>
      <c r="M10" s="73"/>
      <c r="N10" s="46">
        <f t="shared" si="1"/>
        <v>0</v>
      </c>
      <c r="O10" s="47">
        <f t="shared" si="2"/>
        <v>0</v>
      </c>
    </row>
    <row r="11" spans="1:18" x14ac:dyDescent="0.25">
      <c r="A11" s="323"/>
      <c r="B11" s="91"/>
      <c r="C11" s="91"/>
      <c r="D11" s="18"/>
      <c r="E11" s="15"/>
      <c r="F11" s="340"/>
      <c r="G11" s="341"/>
      <c r="H11" s="3"/>
      <c r="I11" s="24"/>
      <c r="J11" s="24"/>
      <c r="K11" s="38">
        <f t="shared" si="0"/>
        <v>0</v>
      </c>
      <c r="L11" s="24"/>
      <c r="M11" s="73"/>
      <c r="N11" s="38">
        <f t="shared" si="1"/>
        <v>0</v>
      </c>
      <c r="O11" s="45">
        <f t="shared" si="2"/>
        <v>0</v>
      </c>
    </row>
    <row r="12" spans="1:18" x14ac:dyDescent="0.25">
      <c r="A12" s="323"/>
      <c r="B12" s="91"/>
      <c r="C12" s="91"/>
      <c r="D12" s="18"/>
      <c r="E12" s="15"/>
      <c r="F12" s="340"/>
      <c r="G12" s="341"/>
      <c r="H12" s="3"/>
      <c r="I12" s="24"/>
      <c r="J12" s="24"/>
      <c r="K12" s="43">
        <f t="shared" si="0"/>
        <v>0</v>
      </c>
      <c r="L12" s="24"/>
      <c r="M12" s="73"/>
      <c r="N12" s="46">
        <f t="shared" si="1"/>
        <v>0</v>
      </c>
      <c r="O12" s="47">
        <f t="shared" si="2"/>
        <v>0</v>
      </c>
    </row>
    <row r="13" spans="1:18" x14ac:dyDescent="0.25">
      <c r="A13" s="323"/>
      <c r="B13" s="91"/>
      <c r="C13" s="91"/>
      <c r="D13" s="18"/>
      <c r="E13" s="15"/>
      <c r="F13" s="340"/>
      <c r="G13" s="341"/>
      <c r="H13" s="3"/>
      <c r="I13" s="24"/>
      <c r="J13" s="24"/>
      <c r="K13" s="43">
        <f t="shared" si="0"/>
        <v>0</v>
      </c>
      <c r="L13" s="24"/>
      <c r="M13" s="73"/>
      <c r="N13" s="46">
        <f t="shared" si="1"/>
        <v>0</v>
      </c>
      <c r="O13" s="47">
        <f t="shared" si="2"/>
        <v>0</v>
      </c>
    </row>
    <row r="14" spans="1:18" x14ac:dyDescent="0.25">
      <c r="A14" s="323"/>
      <c r="B14" s="91"/>
      <c r="C14" s="91"/>
      <c r="D14" s="18"/>
      <c r="E14" s="15"/>
      <c r="F14" s="340"/>
      <c r="G14" s="341"/>
      <c r="H14" s="3"/>
      <c r="I14" s="24"/>
      <c r="J14" s="24"/>
      <c r="K14" s="43">
        <f t="shared" si="0"/>
        <v>0</v>
      </c>
      <c r="L14" s="24"/>
      <c r="M14" s="73"/>
      <c r="N14" s="46">
        <f t="shared" si="1"/>
        <v>0</v>
      </c>
      <c r="O14" s="47">
        <f t="shared" si="2"/>
        <v>0</v>
      </c>
    </row>
    <row r="15" spans="1:18" x14ac:dyDescent="0.25">
      <c r="A15" s="323"/>
      <c r="B15" s="91"/>
      <c r="C15" s="91"/>
      <c r="D15" s="18"/>
      <c r="E15" s="15"/>
      <c r="F15" s="340"/>
      <c r="G15" s="341"/>
      <c r="H15" s="3"/>
      <c r="I15" s="24"/>
      <c r="J15" s="24"/>
      <c r="K15" s="38">
        <f t="shared" si="0"/>
        <v>0</v>
      </c>
      <c r="L15" s="24"/>
      <c r="M15" s="73"/>
      <c r="N15" s="38">
        <f t="shared" si="1"/>
        <v>0</v>
      </c>
      <c r="O15" s="45">
        <f t="shared" si="2"/>
        <v>0</v>
      </c>
    </row>
    <row r="16" spans="1:18" x14ac:dyDescent="0.25">
      <c r="A16" s="323"/>
      <c r="B16" s="91"/>
      <c r="C16" s="91"/>
      <c r="D16" s="18"/>
      <c r="E16" s="15"/>
      <c r="F16" s="340"/>
      <c r="G16" s="341"/>
      <c r="H16" s="3"/>
      <c r="I16" s="24"/>
      <c r="J16" s="24"/>
      <c r="K16" s="43">
        <f t="shared" si="0"/>
        <v>0</v>
      </c>
      <c r="L16" s="24"/>
      <c r="M16" s="73"/>
      <c r="N16" s="46">
        <f t="shared" si="1"/>
        <v>0</v>
      </c>
      <c r="O16" s="47">
        <f t="shared" si="2"/>
        <v>0</v>
      </c>
    </row>
    <row r="17" spans="1:16" x14ac:dyDescent="0.25">
      <c r="A17" s="323"/>
      <c r="B17" s="91"/>
      <c r="C17" s="91"/>
      <c r="D17" s="18"/>
      <c r="E17" s="15"/>
      <c r="F17" s="340"/>
      <c r="G17" s="341"/>
      <c r="H17" s="3"/>
      <c r="I17" s="24"/>
      <c r="J17" s="24"/>
      <c r="K17" s="43">
        <f t="shared" si="0"/>
        <v>0</v>
      </c>
      <c r="L17" s="24"/>
      <c r="M17" s="73"/>
      <c r="N17" s="46">
        <f t="shared" si="1"/>
        <v>0</v>
      </c>
      <c r="O17" s="47">
        <f t="shared" si="2"/>
        <v>0</v>
      </c>
    </row>
    <row r="18" spans="1:16" x14ac:dyDescent="0.25">
      <c r="A18" s="323"/>
      <c r="B18" s="91"/>
      <c r="C18" s="91"/>
      <c r="D18" s="18"/>
      <c r="E18" s="15"/>
      <c r="F18" s="340"/>
      <c r="G18" s="341"/>
      <c r="H18" s="3"/>
      <c r="I18" s="24"/>
      <c r="J18" s="24"/>
      <c r="K18" s="43">
        <f t="shared" si="0"/>
        <v>0</v>
      </c>
      <c r="L18" s="24"/>
      <c r="M18" s="73"/>
      <c r="N18" s="46">
        <f t="shared" si="1"/>
        <v>0</v>
      </c>
      <c r="O18" s="47">
        <f t="shared" si="2"/>
        <v>0</v>
      </c>
    </row>
    <row r="19" spans="1:16" x14ac:dyDescent="0.25">
      <c r="A19" s="323"/>
      <c r="B19" s="91"/>
      <c r="C19" s="91"/>
      <c r="D19" s="18"/>
      <c r="E19" s="15"/>
      <c r="F19" s="340"/>
      <c r="G19" s="341"/>
      <c r="H19" s="3"/>
      <c r="I19" s="24"/>
      <c r="J19" s="24"/>
      <c r="K19" s="43">
        <f t="shared" si="0"/>
        <v>0</v>
      </c>
      <c r="L19" s="24"/>
      <c r="M19" s="73"/>
      <c r="N19" s="46">
        <f t="shared" si="1"/>
        <v>0</v>
      </c>
      <c r="O19" s="47">
        <f t="shared" si="2"/>
        <v>0</v>
      </c>
    </row>
    <row r="20" spans="1:16" x14ac:dyDescent="0.25">
      <c r="A20" s="323"/>
      <c r="B20" s="91"/>
      <c r="C20" s="91"/>
      <c r="D20" s="18"/>
      <c r="E20" s="15"/>
      <c r="F20" s="340"/>
      <c r="G20" s="341"/>
      <c r="H20" s="3"/>
      <c r="I20" s="24"/>
      <c r="J20" s="24"/>
      <c r="K20" s="43">
        <f t="shared" si="0"/>
        <v>0</v>
      </c>
      <c r="L20" s="24"/>
      <c r="M20" s="73"/>
      <c r="N20" s="46">
        <f t="shared" si="1"/>
        <v>0</v>
      </c>
      <c r="O20" s="47">
        <f t="shared" si="2"/>
        <v>0</v>
      </c>
      <c r="P20" s="5"/>
    </row>
    <row r="21" spans="1:16" x14ac:dyDescent="0.25">
      <c r="A21" s="323"/>
      <c r="B21" s="91"/>
      <c r="C21" s="91"/>
      <c r="D21" s="18"/>
      <c r="E21" s="15"/>
      <c r="F21" s="340"/>
      <c r="G21" s="341"/>
      <c r="H21" s="3"/>
      <c r="I21" s="24"/>
      <c r="J21" s="24"/>
      <c r="K21" s="43">
        <f t="shared" si="0"/>
        <v>0</v>
      </c>
      <c r="L21" s="24"/>
      <c r="M21" s="73"/>
      <c r="N21" s="46">
        <f t="shared" si="1"/>
        <v>0</v>
      </c>
      <c r="O21" s="47">
        <f t="shared" si="2"/>
        <v>0</v>
      </c>
      <c r="P21" s="5"/>
    </row>
    <row r="22" spans="1:16" x14ac:dyDescent="0.25">
      <c r="A22" s="323"/>
      <c r="B22" s="92"/>
      <c r="C22" s="92"/>
      <c r="D22" s="15"/>
      <c r="E22" s="94"/>
      <c r="F22" s="362"/>
      <c r="G22" s="362"/>
      <c r="H22" s="3"/>
      <c r="I22" s="24"/>
      <c r="J22" s="24"/>
      <c r="K22" s="46">
        <f t="shared" si="0"/>
        <v>0</v>
      </c>
      <c r="L22" s="24"/>
      <c r="M22" s="73"/>
      <c r="N22" s="46">
        <f t="shared" si="1"/>
        <v>0</v>
      </c>
      <c r="O22" s="84">
        <f t="shared" si="2"/>
        <v>0</v>
      </c>
      <c r="P22" s="85"/>
    </row>
    <row r="23" spans="1:16" x14ac:dyDescent="0.25">
      <c r="A23" s="323"/>
      <c r="B23" s="92"/>
      <c r="C23" s="92"/>
      <c r="D23" s="15"/>
      <c r="E23" s="94"/>
      <c r="F23" s="365"/>
      <c r="G23" s="366"/>
      <c r="H23" s="3"/>
      <c r="I23" s="24"/>
      <c r="J23" s="24"/>
      <c r="K23" s="38">
        <f>SUM(I23,J23)</f>
        <v>0</v>
      </c>
      <c r="L23" s="24"/>
      <c r="M23" s="73"/>
      <c r="N23" s="38">
        <f>(L23*M23)</f>
        <v>0</v>
      </c>
      <c r="O23" s="45">
        <f>K23-N23</f>
        <v>0</v>
      </c>
      <c r="P23" s="5"/>
    </row>
    <row r="24" spans="1:16" x14ac:dyDescent="0.25">
      <c r="A24" s="323"/>
      <c r="B24" s="92"/>
      <c r="C24" s="92"/>
      <c r="D24" s="15"/>
      <c r="E24" s="94"/>
      <c r="F24" s="365"/>
      <c r="G24" s="366"/>
      <c r="H24" s="3"/>
      <c r="I24" s="24"/>
      <c r="J24" s="24"/>
      <c r="K24" s="43">
        <f t="shared" si="0"/>
        <v>0</v>
      </c>
      <c r="L24" s="24"/>
      <c r="M24" s="73"/>
      <c r="N24" s="46">
        <f t="shared" si="1"/>
        <v>0</v>
      </c>
      <c r="O24" s="47">
        <f t="shared" si="2"/>
        <v>0</v>
      </c>
      <c r="P24" s="5"/>
    </row>
    <row r="25" spans="1:16" x14ac:dyDescent="0.25">
      <c r="A25" s="323"/>
      <c r="B25" s="92"/>
      <c r="C25" s="92"/>
      <c r="D25" s="15"/>
      <c r="E25" s="94"/>
      <c r="F25" s="365"/>
      <c r="G25" s="366"/>
      <c r="H25" s="3"/>
      <c r="I25" s="24"/>
      <c r="J25" s="24"/>
      <c r="K25" s="43">
        <f t="shared" si="0"/>
        <v>0</v>
      </c>
      <c r="L25" s="24"/>
      <c r="M25" s="73"/>
      <c r="N25" s="46">
        <f t="shared" si="1"/>
        <v>0</v>
      </c>
      <c r="O25" s="47">
        <f t="shared" si="2"/>
        <v>0</v>
      </c>
      <c r="P25" s="5"/>
    </row>
    <row r="26" spans="1:16" x14ac:dyDescent="0.25">
      <c r="A26" s="323"/>
      <c r="B26" s="92"/>
      <c r="C26" s="92"/>
      <c r="D26" s="15"/>
      <c r="E26" s="94"/>
      <c r="F26" s="365"/>
      <c r="G26" s="366"/>
      <c r="H26" s="3"/>
      <c r="I26" s="24"/>
      <c r="J26" s="24"/>
      <c r="K26" s="43">
        <f t="shared" si="0"/>
        <v>0</v>
      </c>
      <c r="L26" s="24"/>
      <c r="M26" s="73"/>
      <c r="N26" s="46">
        <f t="shared" si="1"/>
        <v>0</v>
      </c>
      <c r="O26" s="47">
        <f t="shared" si="2"/>
        <v>0</v>
      </c>
      <c r="P26" s="5"/>
    </row>
    <row r="27" spans="1:16" x14ac:dyDescent="0.25">
      <c r="A27" s="323"/>
      <c r="B27" s="92"/>
      <c r="C27" s="92"/>
      <c r="D27" s="15"/>
      <c r="E27" s="94"/>
      <c r="F27" s="365"/>
      <c r="G27" s="366"/>
      <c r="H27" s="3"/>
      <c r="I27" s="24"/>
      <c r="J27" s="24"/>
      <c r="K27" s="43">
        <f t="shared" si="0"/>
        <v>0</v>
      </c>
      <c r="L27" s="24"/>
      <c r="M27" s="73"/>
      <c r="N27" s="46">
        <f t="shared" si="1"/>
        <v>0</v>
      </c>
      <c r="O27" s="47">
        <f t="shared" si="2"/>
        <v>0</v>
      </c>
      <c r="P27" s="5"/>
    </row>
    <row r="28" spans="1:16" x14ac:dyDescent="0.25">
      <c r="A28" s="323"/>
      <c r="B28" s="92"/>
      <c r="C28" s="92"/>
      <c r="D28" s="15"/>
      <c r="E28" s="94"/>
      <c r="F28" s="365"/>
      <c r="G28" s="366"/>
      <c r="H28" s="3"/>
      <c r="I28" s="24"/>
      <c r="J28" s="24"/>
      <c r="K28" s="43">
        <f t="shared" si="0"/>
        <v>0</v>
      </c>
      <c r="L28" s="24"/>
      <c r="M28" s="73"/>
      <c r="N28" s="46">
        <f t="shared" si="1"/>
        <v>0</v>
      </c>
      <c r="O28" s="47">
        <f t="shared" si="2"/>
        <v>0</v>
      </c>
      <c r="P28" s="5"/>
    </row>
    <row r="29" spans="1:16" x14ac:dyDescent="0.25">
      <c r="A29" s="323"/>
      <c r="B29" s="92"/>
      <c r="C29" s="92"/>
      <c r="D29" s="15"/>
      <c r="E29" s="94"/>
      <c r="F29" s="365"/>
      <c r="G29" s="366"/>
      <c r="H29" s="3"/>
      <c r="I29" s="24"/>
      <c r="J29" s="24"/>
      <c r="K29" s="43">
        <f t="shared" si="0"/>
        <v>0</v>
      </c>
      <c r="L29" s="24"/>
      <c r="M29" s="73"/>
      <c r="N29" s="46">
        <f t="shared" si="1"/>
        <v>0</v>
      </c>
      <c r="O29" s="47">
        <f t="shared" si="2"/>
        <v>0</v>
      </c>
      <c r="P29" s="5"/>
    </row>
    <row r="30" spans="1:16" ht="15.75" thickBot="1" x14ac:dyDescent="0.3">
      <c r="A30" s="323"/>
      <c r="B30" s="93"/>
      <c r="C30" s="93"/>
      <c r="D30" s="95"/>
      <c r="E30" s="96"/>
      <c r="F30" s="367"/>
      <c r="G30" s="368"/>
      <c r="H30" s="8"/>
      <c r="I30" s="25"/>
      <c r="J30" s="25"/>
      <c r="K30" s="44">
        <f t="shared" si="0"/>
        <v>0</v>
      </c>
      <c r="L30" s="25"/>
      <c r="M30" s="74"/>
      <c r="N30" s="48">
        <f t="shared" si="1"/>
        <v>0</v>
      </c>
      <c r="O30" s="49">
        <f t="shared" si="2"/>
        <v>0</v>
      </c>
      <c r="P30" s="5"/>
    </row>
    <row r="31" spans="1:16" ht="15.75" thickBot="1" x14ac:dyDescent="0.3">
      <c r="A31" s="332"/>
      <c r="B31" s="333" t="s">
        <v>11</v>
      </c>
      <c r="C31" s="334"/>
      <c r="D31" s="334"/>
      <c r="E31" s="334"/>
      <c r="F31" s="334"/>
      <c r="G31" s="334"/>
      <c r="H31" s="51"/>
      <c r="I31" s="52">
        <f>SUM(I7:I30)</f>
        <v>0</v>
      </c>
      <c r="J31" s="53">
        <f>SUM(J7:J30)</f>
        <v>0</v>
      </c>
      <c r="K31" s="54">
        <f t="shared" si="0"/>
        <v>0</v>
      </c>
      <c r="L31" s="53">
        <f>SUM(L7:L30)</f>
        <v>0</v>
      </c>
      <c r="M31" s="53"/>
      <c r="N31" s="53">
        <f>SUM(N7:N30)</f>
        <v>0</v>
      </c>
      <c r="O31" s="55">
        <f>SUM(O7:O30)</f>
        <v>0</v>
      </c>
      <c r="P31" s="5"/>
    </row>
    <row r="32" spans="1:16" ht="14.65" customHeight="1" x14ac:dyDescent="0.25">
      <c r="A32" s="322" t="s">
        <v>5</v>
      </c>
      <c r="B32" s="17"/>
      <c r="C32" s="9"/>
      <c r="D32" s="9"/>
      <c r="E32" s="10"/>
      <c r="F32" s="363"/>
      <c r="G32" s="364"/>
      <c r="H32" s="11"/>
      <c r="I32" s="26"/>
      <c r="J32" s="26"/>
      <c r="K32" s="43">
        <f t="shared" si="0"/>
        <v>0</v>
      </c>
      <c r="L32" s="26"/>
      <c r="M32" s="75"/>
      <c r="N32" s="43">
        <f t="shared" si="1"/>
        <v>0</v>
      </c>
      <c r="O32" s="50">
        <f t="shared" si="2"/>
        <v>0</v>
      </c>
    </row>
    <row r="33" spans="1:15" x14ac:dyDescent="0.25">
      <c r="A33" s="323"/>
      <c r="B33" s="18"/>
      <c r="C33" s="1"/>
      <c r="D33" s="1"/>
      <c r="E33" s="2"/>
      <c r="F33" s="170"/>
      <c r="G33" s="171"/>
      <c r="H33" s="3"/>
      <c r="I33" s="24"/>
      <c r="J33" s="24"/>
      <c r="K33" s="43">
        <f t="shared" si="0"/>
        <v>0</v>
      </c>
      <c r="L33" s="24"/>
      <c r="M33" s="73"/>
      <c r="N33" s="46">
        <f t="shared" si="1"/>
        <v>0</v>
      </c>
      <c r="O33" s="47">
        <f t="shared" si="2"/>
        <v>0</v>
      </c>
    </row>
    <row r="34" spans="1:15" x14ac:dyDescent="0.25">
      <c r="A34" s="323"/>
      <c r="B34" s="18"/>
      <c r="C34" s="1"/>
      <c r="D34" s="1"/>
      <c r="E34" s="2"/>
      <c r="F34" s="170"/>
      <c r="G34" s="171"/>
      <c r="H34" s="3"/>
      <c r="I34" s="24"/>
      <c r="J34" s="24"/>
      <c r="K34" s="43">
        <f t="shared" si="0"/>
        <v>0</v>
      </c>
      <c r="L34" s="24"/>
      <c r="M34" s="73"/>
      <c r="N34" s="46">
        <f t="shared" si="1"/>
        <v>0</v>
      </c>
      <c r="O34" s="47">
        <f t="shared" si="2"/>
        <v>0</v>
      </c>
    </row>
    <row r="35" spans="1:15" x14ac:dyDescent="0.25">
      <c r="A35" s="323"/>
      <c r="B35" s="18"/>
      <c r="C35" s="1"/>
      <c r="D35" s="1"/>
      <c r="E35" s="2"/>
      <c r="F35" s="170"/>
      <c r="G35" s="171"/>
      <c r="H35" s="3"/>
      <c r="I35" s="24"/>
      <c r="J35" s="24"/>
      <c r="K35" s="43">
        <f t="shared" si="0"/>
        <v>0</v>
      </c>
      <c r="L35" s="24"/>
      <c r="M35" s="73"/>
      <c r="N35" s="46">
        <f t="shared" si="1"/>
        <v>0</v>
      </c>
      <c r="O35" s="47">
        <f t="shared" si="2"/>
        <v>0</v>
      </c>
    </row>
    <row r="36" spans="1:15" x14ac:dyDescent="0.25">
      <c r="A36" s="323"/>
      <c r="B36" s="18"/>
      <c r="C36" s="1"/>
      <c r="D36" s="1"/>
      <c r="E36" s="2"/>
      <c r="F36" s="170"/>
      <c r="G36" s="171"/>
      <c r="H36" s="3"/>
      <c r="I36" s="24"/>
      <c r="J36" s="24"/>
      <c r="K36" s="43">
        <f t="shared" si="0"/>
        <v>0</v>
      </c>
      <c r="L36" s="24"/>
      <c r="M36" s="73"/>
      <c r="N36" s="46">
        <f t="shared" si="1"/>
        <v>0</v>
      </c>
      <c r="O36" s="47">
        <f t="shared" si="2"/>
        <v>0</v>
      </c>
    </row>
    <row r="37" spans="1:15" x14ac:dyDescent="0.25">
      <c r="A37" s="323"/>
      <c r="B37" s="18"/>
      <c r="C37" s="1"/>
      <c r="D37" s="1"/>
      <c r="E37" s="2"/>
      <c r="F37" s="170"/>
      <c r="G37" s="171"/>
      <c r="H37" s="3"/>
      <c r="I37" s="24"/>
      <c r="J37" s="24"/>
      <c r="K37" s="43">
        <f t="shared" si="0"/>
        <v>0</v>
      </c>
      <c r="L37" s="24"/>
      <c r="M37" s="73"/>
      <c r="N37" s="46">
        <f t="shared" si="1"/>
        <v>0</v>
      </c>
      <c r="O37" s="47">
        <f t="shared" si="2"/>
        <v>0</v>
      </c>
    </row>
    <row r="38" spans="1:15" x14ac:dyDescent="0.25">
      <c r="A38" s="323"/>
      <c r="B38" s="89"/>
      <c r="C38" s="81"/>
      <c r="D38" s="81"/>
      <c r="E38" s="82"/>
      <c r="F38" s="170"/>
      <c r="G38" s="171"/>
      <c r="H38" s="8"/>
      <c r="I38" s="25"/>
      <c r="J38" s="25"/>
      <c r="K38" s="43">
        <f t="shared" si="0"/>
        <v>0</v>
      </c>
      <c r="L38" s="25"/>
      <c r="M38" s="74"/>
      <c r="N38" s="43">
        <f t="shared" si="1"/>
        <v>0</v>
      </c>
      <c r="O38" s="50">
        <f t="shared" si="2"/>
        <v>0</v>
      </c>
    </row>
    <row r="39" spans="1:15" x14ac:dyDescent="0.25">
      <c r="A39" s="323"/>
      <c r="B39" s="89"/>
      <c r="C39" s="81"/>
      <c r="D39" s="81"/>
      <c r="E39" s="82"/>
      <c r="F39" s="170"/>
      <c r="G39" s="171"/>
      <c r="H39" s="8"/>
      <c r="I39" s="25"/>
      <c r="J39" s="25"/>
      <c r="K39" s="43">
        <f t="shared" si="0"/>
        <v>0</v>
      </c>
      <c r="L39" s="25"/>
      <c r="M39" s="74"/>
      <c r="N39" s="46">
        <f t="shared" si="1"/>
        <v>0</v>
      </c>
      <c r="O39" s="47">
        <f t="shared" si="2"/>
        <v>0</v>
      </c>
    </row>
    <row r="40" spans="1:15" x14ac:dyDescent="0.25">
      <c r="A40" s="323"/>
      <c r="B40" s="89"/>
      <c r="C40" s="81"/>
      <c r="D40" s="81"/>
      <c r="E40" s="82"/>
      <c r="F40" s="170"/>
      <c r="G40" s="171"/>
      <c r="H40" s="8"/>
      <c r="I40" s="25"/>
      <c r="J40" s="25"/>
      <c r="K40" s="43">
        <f t="shared" si="0"/>
        <v>0</v>
      </c>
      <c r="L40" s="25"/>
      <c r="M40" s="74"/>
      <c r="N40" s="46">
        <f t="shared" si="1"/>
        <v>0</v>
      </c>
      <c r="O40" s="47">
        <f t="shared" si="2"/>
        <v>0</v>
      </c>
    </row>
    <row r="41" spans="1:15" ht="15.75" thickBot="1" x14ac:dyDescent="0.3">
      <c r="A41" s="323"/>
      <c r="B41" s="93"/>
      <c r="C41" s="6"/>
      <c r="D41" s="6"/>
      <c r="E41" s="7"/>
      <c r="F41" s="369"/>
      <c r="G41" s="370"/>
      <c r="H41" s="8"/>
      <c r="I41" s="25"/>
      <c r="J41" s="25"/>
      <c r="K41" s="48">
        <f t="shared" si="0"/>
        <v>0</v>
      </c>
      <c r="L41" s="25"/>
      <c r="M41" s="74"/>
      <c r="N41" s="48">
        <f t="shared" si="1"/>
        <v>0</v>
      </c>
      <c r="O41" s="49">
        <f t="shared" si="2"/>
        <v>0</v>
      </c>
    </row>
    <row r="42" spans="1:15" ht="15.75" thickBot="1" x14ac:dyDescent="0.3">
      <c r="A42" s="332"/>
      <c r="B42" s="333" t="s">
        <v>12</v>
      </c>
      <c r="C42" s="334"/>
      <c r="D42" s="334"/>
      <c r="E42" s="334"/>
      <c r="F42" s="334"/>
      <c r="G42" s="334"/>
      <c r="H42" s="51"/>
      <c r="I42" s="52">
        <f>SUM(I32:I41)</f>
        <v>0</v>
      </c>
      <c r="J42" s="53">
        <f>SUM(J32:J41)</f>
        <v>0</v>
      </c>
      <c r="K42" s="54">
        <f t="shared" si="0"/>
        <v>0</v>
      </c>
      <c r="L42" s="53">
        <f>SUM(L32:L41)</f>
        <v>0</v>
      </c>
      <c r="M42" s="53"/>
      <c r="N42" s="53">
        <f>SUM(N32:N41)</f>
        <v>0</v>
      </c>
      <c r="O42" s="55">
        <f>SUM(O32:O41)</f>
        <v>0</v>
      </c>
    </row>
    <row r="43" spans="1:15" x14ac:dyDescent="0.25">
      <c r="A43" s="322" t="s">
        <v>6</v>
      </c>
      <c r="B43" s="17"/>
      <c r="C43" s="9"/>
      <c r="D43" s="9"/>
      <c r="E43" s="10"/>
      <c r="F43" s="363"/>
      <c r="G43" s="364"/>
      <c r="H43" s="11"/>
      <c r="I43" s="26"/>
      <c r="J43" s="26"/>
      <c r="K43" s="43">
        <f t="shared" si="0"/>
        <v>0</v>
      </c>
      <c r="L43" s="26"/>
      <c r="M43" s="75"/>
      <c r="N43" s="43">
        <f t="shared" si="1"/>
        <v>0</v>
      </c>
      <c r="O43" s="50">
        <f t="shared" si="2"/>
        <v>0</v>
      </c>
    </row>
    <row r="44" spans="1:15" x14ac:dyDescent="0.25">
      <c r="A44" s="323"/>
      <c r="B44" s="98"/>
      <c r="C44" s="4"/>
      <c r="D44" s="4"/>
      <c r="E44" s="2"/>
      <c r="F44" s="170"/>
      <c r="G44" s="171"/>
      <c r="H44" s="3"/>
      <c r="I44" s="24"/>
      <c r="J44" s="24"/>
      <c r="K44" s="43">
        <f t="shared" si="0"/>
        <v>0</v>
      </c>
      <c r="L44" s="24"/>
      <c r="M44" s="73"/>
      <c r="N44" s="46">
        <f t="shared" si="1"/>
        <v>0</v>
      </c>
      <c r="O44" s="47">
        <f t="shared" si="2"/>
        <v>0</v>
      </c>
    </row>
    <row r="45" spans="1:15" x14ac:dyDescent="0.25">
      <c r="A45" s="323"/>
      <c r="B45" s="18"/>
      <c r="C45" s="1"/>
      <c r="D45" s="1"/>
      <c r="E45" s="2"/>
      <c r="F45" s="170"/>
      <c r="G45" s="171"/>
      <c r="H45" s="3"/>
      <c r="I45" s="24"/>
      <c r="J45" s="24"/>
      <c r="K45" s="43">
        <f t="shared" si="0"/>
        <v>0</v>
      </c>
      <c r="L45" s="24"/>
      <c r="M45" s="73"/>
      <c r="N45" s="46">
        <f t="shared" si="1"/>
        <v>0</v>
      </c>
      <c r="O45" s="47">
        <f t="shared" si="2"/>
        <v>0</v>
      </c>
    </row>
    <row r="46" spans="1:15" x14ac:dyDescent="0.25">
      <c r="A46" s="323"/>
      <c r="B46" s="18"/>
      <c r="C46" s="1"/>
      <c r="D46" s="1"/>
      <c r="E46" s="2"/>
      <c r="F46" s="170"/>
      <c r="G46" s="171"/>
      <c r="H46" s="3"/>
      <c r="I46" s="24"/>
      <c r="J46" s="24"/>
      <c r="K46" s="43">
        <f t="shared" si="0"/>
        <v>0</v>
      </c>
      <c r="L46" s="24"/>
      <c r="M46" s="73"/>
      <c r="N46" s="46">
        <f t="shared" si="1"/>
        <v>0</v>
      </c>
      <c r="O46" s="47">
        <f t="shared" si="2"/>
        <v>0</v>
      </c>
    </row>
    <row r="47" spans="1:15" x14ac:dyDescent="0.25">
      <c r="A47" s="323"/>
      <c r="B47" s="18"/>
      <c r="C47" s="1"/>
      <c r="D47" s="1"/>
      <c r="E47" s="2"/>
      <c r="F47" s="170"/>
      <c r="G47" s="171"/>
      <c r="H47" s="3"/>
      <c r="I47" s="24"/>
      <c r="J47" s="24"/>
      <c r="K47" s="43">
        <f t="shared" si="0"/>
        <v>0</v>
      </c>
      <c r="L47" s="24"/>
      <c r="M47" s="73"/>
      <c r="N47" s="46">
        <f t="shared" si="1"/>
        <v>0</v>
      </c>
      <c r="O47" s="47">
        <f t="shared" si="2"/>
        <v>0</v>
      </c>
    </row>
    <row r="48" spans="1:15" x14ac:dyDescent="0.25">
      <c r="A48" s="323"/>
      <c r="B48" s="89"/>
      <c r="C48" s="81"/>
      <c r="D48" s="81"/>
      <c r="E48" s="82"/>
      <c r="F48" s="170"/>
      <c r="G48" s="171"/>
      <c r="H48" s="8"/>
      <c r="I48" s="25"/>
      <c r="J48" s="25"/>
      <c r="K48" s="43">
        <f t="shared" si="0"/>
        <v>0</v>
      </c>
      <c r="L48" s="25"/>
      <c r="M48" s="74"/>
      <c r="N48" s="43">
        <f t="shared" si="1"/>
        <v>0</v>
      </c>
      <c r="O48" s="50">
        <f t="shared" si="2"/>
        <v>0</v>
      </c>
    </row>
    <row r="49" spans="1:16" x14ac:dyDescent="0.25">
      <c r="A49" s="323"/>
      <c r="B49" s="89"/>
      <c r="C49" s="81"/>
      <c r="D49" s="81"/>
      <c r="E49" s="82"/>
      <c r="F49" s="170"/>
      <c r="G49" s="171"/>
      <c r="H49" s="8"/>
      <c r="I49" s="25"/>
      <c r="J49" s="25"/>
      <c r="K49" s="43">
        <f t="shared" si="0"/>
        <v>0</v>
      </c>
      <c r="L49" s="25"/>
      <c r="M49" s="74"/>
      <c r="N49" s="46">
        <f t="shared" si="1"/>
        <v>0</v>
      </c>
      <c r="O49" s="47">
        <f t="shared" si="2"/>
        <v>0</v>
      </c>
    </row>
    <row r="50" spans="1:16" x14ac:dyDescent="0.25">
      <c r="A50" s="323"/>
      <c r="B50" s="89"/>
      <c r="C50" s="81"/>
      <c r="D50" s="81"/>
      <c r="E50" s="82"/>
      <c r="F50" s="170"/>
      <c r="G50" s="171"/>
      <c r="H50" s="8"/>
      <c r="I50" s="25"/>
      <c r="J50" s="25"/>
      <c r="K50" s="43">
        <f t="shared" si="0"/>
        <v>0</v>
      </c>
      <c r="L50" s="25"/>
      <c r="M50" s="74"/>
      <c r="N50" s="46">
        <f t="shared" si="1"/>
        <v>0</v>
      </c>
      <c r="O50" s="47">
        <f t="shared" si="2"/>
        <v>0</v>
      </c>
    </row>
    <row r="51" spans="1:16" x14ac:dyDescent="0.25">
      <c r="A51" s="323"/>
      <c r="B51" s="89"/>
      <c r="C51" s="81"/>
      <c r="D51" s="81"/>
      <c r="E51" s="82"/>
      <c r="F51" s="170"/>
      <c r="G51" s="171"/>
      <c r="H51" s="8"/>
      <c r="I51" s="25"/>
      <c r="J51" s="25"/>
      <c r="K51" s="43">
        <f t="shared" si="0"/>
        <v>0</v>
      </c>
      <c r="L51" s="25"/>
      <c r="M51" s="74"/>
      <c r="N51" s="46">
        <f t="shared" si="1"/>
        <v>0</v>
      </c>
      <c r="O51" s="47">
        <f t="shared" si="2"/>
        <v>0</v>
      </c>
    </row>
    <row r="52" spans="1:16" ht="15.75" thickBot="1" x14ac:dyDescent="0.3">
      <c r="A52" s="323"/>
      <c r="B52" s="93"/>
      <c r="C52" s="97"/>
      <c r="D52" s="97"/>
      <c r="E52" s="99"/>
      <c r="F52" s="165"/>
      <c r="G52" s="166"/>
      <c r="H52" s="8"/>
      <c r="I52" s="25"/>
      <c r="J52" s="25"/>
      <c r="K52" s="48">
        <f t="shared" si="0"/>
        <v>0</v>
      </c>
      <c r="L52" s="25"/>
      <c r="M52" s="74"/>
      <c r="N52" s="48">
        <f t="shared" si="1"/>
        <v>0</v>
      </c>
      <c r="O52" s="49">
        <f t="shared" si="2"/>
        <v>0</v>
      </c>
    </row>
    <row r="53" spans="1:16" ht="15.75" thickBot="1" x14ac:dyDescent="0.3">
      <c r="A53" s="323"/>
      <c r="B53" s="292" t="s">
        <v>13</v>
      </c>
      <c r="C53" s="293"/>
      <c r="D53" s="293"/>
      <c r="E53" s="293"/>
      <c r="F53" s="293"/>
      <c r="G53" s="294"/>
      <c r="H53" s="78"/>
      <c r="I53" s="52">
        <f>SUM(I43:I52)</f>
        <v>0</v>
      </c>
      <c r="J53" s="56">
        <f>SUM(J43:J52)</f>
        <v>0</v>
      </c>
      <c r="K53" s="54">
        <f>SUM(I53,J53)</f>
        <v>0</v>
      </c>
      <c r="L53" s="53">
        <f>SUM(L43:L52)</f>
        <v>0</v>
      </c>
      <c r="M53" s="53"/>
      <c r="N53" s="53">
        <f>SUM(N43:N52)</f>
        <v>0</v>
      </c>
      <c r="O53" s="55">
        <f>SUM(O43:O52)</f>
        <v>0</v>
      </c>
    </row>
    <row r="54" spans="1:16" ht="15.75" thickBot="1" x14ac:dyDescent="0.3">
      <c r="A54" s="324" t="s">
        <v>14</v>
      </c>
      <c r="B54" s="325"/>
      <c r="C54" s="325"/>
      <c r="D54" s="325"/>
      <c r="E54" s="325"/>
      <c r="F54" s="325"/>
      <c r="G54" s="325"/>
      <c r="H54" s="29"/>
      <c r="I54" s="30">
        <f>SUM(I31,I42,I53)</f>
        <v>0</v>
      </c>
      <c r="J54" s="31">
        <f>SUM(J31+J42+J53)</f>
        <v>0</v>
      </c>
      <c r="K54" s="32">
        <f t="shared" si="0"/>
        <v>0</v>
      </c>
      <c r="L54" s="33">
        <f>SUM(L31,L42,L53)</f>
        <v>0</v>
      </c>
      <c r="M54" s="33"/>
      <c r="N54" s="33">
        <f>SUM(N31,N42,N53)</f>
        <v>0</v>
      </c>
      <c r="O54" s="34">
        <f>SUM(O31,O42,O53)</f>
        <v>0</v>
      </c>
      <c r="P54" s="12"/>
    </row>
    <row r="55" spans="1:16" ht="15.75" thickBot="1" x14ac:dyDescent="0.3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</row>
    <row r="56" spans="1:16" ht="19.5" thickBot="1" x14ac:dyDescent="0.35">
      <c r="A56" s="326" t="s">
        <v>18</v>
      </c>
      <c r="B56" s="327"/>
      <c r="C56" s="327"/>
      <c r="D56" s="327"/>
      <c r="E56" s="327"/>
      <c r="F56" s="327"/>
      <c r="G56" s="327"/>
      <c r="H56" s="327"/>
      <c r="I56" s="327"/>
      <c r="J56" s="327"/>
      <c r="K56" s="327"/>
      <c r="L56" s="327"/>
      <c r="M56" s="327"/>
      <c r="N56" s="327"/>
      <c r="O56" s="328"/>
    </row>
    <row r="57" spans="1:16" ht="64.5" customHeight="1" thickBot="1" x14ac:dyDescent="0.3">
      <c r="A57" s="35" t="s">
        <v>0</v>
      </c>
      <c r="B57" s="36" t="s">
        <v>1</v>
      </c>
      <c r="C57" s="36" t="s">
        <v>2</v>
      </c>
      <c r="D57" s="36" t="s">
        <v>3</v>
      </c>
      <c r="E57" s="36" t="s">
        <v>37</v>
      </c>
      <c r="F57" s="167" t="s">
        <v>38</v>
      </c>
      <c r="G57" s="168"/>
      <c r="H57" s="169"/>
      <c r="I57" s="36" t="s">
        <v>56</v>
      </c>
      <c r="J57" s="36" t="s">
        <v>51</v>
      </c>
      <c r="K57" s="36" t="s">
        <v>52</v>
      </c>
      <c r="L57" s="36" t="s">
        <v>53</v>
      </c>
      <c r="M57" s="36" t="s">
        <v>7</v>
      </c>
      <c r="N57" s="36" t="s">
        <v>54</v>
      </c>
      <c r="O57" s="37" t="s">
        <v>55</v>
      </c>
    </row>
    <row r="58" spans="1:16" x14ac:dyDescent="0.25">
      <c r="A58" s="286" t="s">
        <v>4</v>
      </c>
      <c r="B58" s="20"/>
      <c r="C58" s="20"/>
      <c r="D58" s="20"/>
      <c r="E58" s="20"/>
      <c r="F58" s="175"/>
      <c r="G58" s="176"/>
      <c r="H58" s="177"/>
      <c r="I58" s="23"/>
      <c r="J58" s="23"/>
      <c r="K58" s="38">
        <f>SUM(I58,J58)</f>
        <v>0</v>
      </c>
      <c r="L58" s="23"/>
      <c r="M58" s="72"/>
      <c r="N58" s="38">
        <f>(L58*M58)</f>
        <v>0</v>
      </c>
      <c r="O58" s="45">
        <f>K58-N58</f>
        <v>0</v>
      </c>
    </row>
    <row r="59" spans="1:16" x14ac:dyDescent="0.25">
      <c r="A59" s="286"/>
      <c r="B59" s="21"/>
      <c r="C59" s="21"/>
      <c r="D59" s="21"/>
      <c r="E59" s="21"/>
      <c r="F59" s="178"/>
      <c r="G59" s="179"/>
      <c r="H59" s="180"/>
      <c r="I59" s="27"/>
      <c r="J59" s="27"/>
      <c r="K59" s="38">
        <f t="shared" ref="K59:K67" si="3">SUM(I59,J59)</f>
        <v>0</v>
      </c>
      <c r="L59" s="27"/>
      <c r="M59" s="76"/>
      <c r="N59" s="38">
        <f t="shared" ref="N59:N67" si="4">(L59*M59)</f>
        <v>0</v>
      </c>
      <c r="O59" s="45">
        <f t="shared" ref="O59:O67" si="5">K59-N59</f>
        <v>0</v>
      </c>
    </row>
    <row r="60" spans="1:16" x14ac:dyDescent="0.25">
      <c r="A60" s="286"/>
      <c r="B60" s="21"/>
      <c r="C60" s="21"/>
      <c r="D60" s="21"/>
      <c r="E60" s="21"/>
      <c r="F60" s="178"/>
      <c r="G60" s="179"/>
      <c r="H60" s="180"/>
      <c r="I60" s="27"/>
      <c r="J60" s="27"/>
      <c r="K60" s="38">
        <f t="shared" si="3"/>
        <v>0</v>
      </c>
      <c r="L60" s="27"/>
      <c r="M60" s="76"/>
      <c r="N60" s="38">
        <f t="shared" si="4"/>
        <v>0</v>
      </c>
      <c r="O60" s="45">
        <f t="shared" si="5"/>
        <v>0</v>
      </c>
    </row>
    <row r="61" spans="1:16" x14ac:dyDescent="0.25">
      <c r="A61" s="286"/>
      <c r="B61" s="21"/>
      <c r="C61" s="21"/>
      <c r="D61" s="21"/>
      <c r="E61" s="21"/>
      <c r="F61" s="178"/>
      <c r="G61" s="179"/>
      <c r="H61" s="180"/>
      <c r="I61" s="27"/>
      <c r="J61" s="27"/>
      <c r="K61" s="38">
        <f t="shared" si="3"/>
        <v>0</v>
      </c>
      <c r="L61" s="27"/>
      <c r="M61" s="76"/>
      <c r="N61" s="38">
        <f t="shared" si="4"/>
        <v>0</v>
      </c>
      <c r="O61" s="45">
        <f t="shared" si="5"/>
        <v>0</v>
      </c>
    </row>
    <row r="62" spans="1:16" x14ac:dyDescent="0.25">
      <c r="A62" s="286"/>
      <c r="B62" s="21"/>
      <c r="C62" s="21"/>
      <c r="D62" s="21"/>
      <c r="E62" s="21"/>
      <c r="F62" s="178"/>
      <c r="G62" s="179"/>
      <c r="H62" s="180"/>
      <c r="I62" s="27"/>
      <c r="J62" s="27"/>
      <c r="K62" s="38">
        <f t="shared" si="3"/>
        <v>0</v>
      </c>
      <c r="L62" s="27"/>
      <c r="M62" s="76"/>
      <c r="N62" s="38">
        <f t="shared" si="4"/>
        <v>0</v>
      </c>
      <c r="O62" s="45">
        <f t="shared" si="5"/>
        <v>0</v>
      </c>
    </row>
    <row r="63" spans="1:16" x14ac:dyDescent="0.25">
      <c r="A63" s="286"/>
      <c r="B63" s="21"/>
      <c r="C63" s="21"/>
      <c r="D63" s="21"/>
      <c r="E63" s="21"/>
      <c r="F63" s="178"/>
      <c r="G63" s="179"/>
      <c r="H63" s="180"/>
      <c r="I63" s="27"/>
      <c r="J63" s="27"/>
      <c r="K63" s="38">
        <f t="shared" si="3"/>
        <v>0</v>
      </c>
      <c r="L63" s="27"/>
      <c r="M63" s="76"/>
      <c r="N63" s="38">
        <f t="shared" si="4"/>
        <v>0</v>
      </c>
      <c r="O63" s="45">
        <f t="shared" si="5"/>
        <v>0</v>
      </c>
    </row>
    <row r="64" spans="1:16" x14ac:dyDescent="0.25">
      <c r="A64" s="286"/>
      <c r="B64" s="21"/>
      <c r="C64" s="21"/>
      <c r="D64" s="21"/>
      <c r="E64" s="21"/>
      <c r="F64" s="178"/>
      <c r="G64" s="179"/>
      <c r="H64" s="180"/>
      <c r="I64" s="27"/>
      <c r="J64" s="27"/>
      <c r="K64" s="38">
        <f t="shared" si="3"/>
        <v>0</v>
      </c>
      <c r="L64" s="27"/>
      <c r="M64" s="76"/>
      <c r="N64" s="38">
        <f t="shared" si="4"/>
        <v>0</v>
      </c>
      <c r="O64" s="45">
        <f t="shared" si="5"/>
        <v>0</v>
      </c>
    </row>
    <row r="65" spans="1:15" x14ac:dyDescent="0.25">
      <c r="A65" s="286"/>
      <c r="B65" s="21"/>
      <c r="C65" s="21"/>
      <c r="D65" s="21"/>
      <c r="E65" s="21"/>
      <c r="F65" s="178"/>
      <c r="G65" s="179"/>
      <c r="H65" s="180"/>
      <c r="I65" s="27"/>
      <c r="J65" s="27"/>
      <c r="K65" s="38">
        <f t="shared" si="3"/>
        <v>0</v>
      </c>
      <c r="L65" s="27"/>
      <c r="M65" s="76"/>
      <c r="N65" s="38">
        <f t="shared" si="4"/>
        <v>0</v>
      </c>
      <c r="O65" s="45">
        <f t="shared" si="5"/>
        <v>0</v>
      </c>
    </row>
    <row r="66" spans="1:15" x14ac:dyDescent="0.25">
      <c r="A66" s="286"/>
      <c r="B66" s="21"/>
      <c r="C66" s="21"/>
      <c r="D66" s="21"/>
      <c r="E66" s="21"/>
      <c r="F66" s="178"/>
      <c r="G66" s="179"/>
      <c r="H66" s="180"/>
      <c r="I66" s="27"/>
      <c r="J66" s="27"/>
      <c r="K66" s="38">
        <f t="shared" si="3"/>
        <v>0</v>
      </c>
      <c r="L66" s="27"/>
      <c r="M66" s="76"/>
      <c r="N66" s="38">
        <f t="shared" si="4"/>
        <v>0</v>
      </c>
      <c r="O66" s="45">
        <f t="shared" si="5"/>
        <v>0</v>
      </c>
    </row>
    <row r="67" spans="1:15" ht="15.75" thickBot="1" x14ac:dyDescent="0.3">
      <c r="A67" s="286"/>
      <c r="B67" s="22"/>
      <c r="C67" s="22"/>
      <c r="D67" s="22"/>
      <c r="E67" s="22"/>
      <c r="F67" s="172"/>
      <c r="G67" s="173"/>
      <c r="H67" s="174"/>
      <c r="I67" s="28"/>
      <c r="J67" s="28"/>
      <c r="K67" s="38">
        <f t="shared" si="3"/>
        <v>0</v>
      </c>
      <c r="L67" s="28"/>
      <c r="M67" s="77"/>
      <c r="N67" s="39">
        <f t="shared" si="4"/>
        <v>0</v>
      </c>
      <c r="O67" s="88">
        <f t="shared" si="5"/>
        <v>0</v>
      </c>
    </row>
    <row r="68" spans="1:15" ht="15.75" thickBot="1" x14ac:dyDescent="0.3">
      <c r="A68" s="360" t="s">
        <v>15</v>
      </c>
      <c r="B68" s="361"/>
      <c r="C68" s="361"/>
      <c r="D68" s="361"/>
      <c r="E68" s="361"/>
      <c r="F68" s="361"/>
      <c r="G68" s="361"/>
      <c r="H68" s="57"/>
      <c r="I68" s="58">
        <f>SUM(I58:I67)</f>
        <v>0</v>
      </c>
      <c r="J68" s="59">
        <f>SUM(J58:J67)</f>
        <v>0</v>
      </c>
      <c r="K68" s="60">
        <f>SUM(K58:K67)</f>
        <v>0</v>
      </c>
      <c r="L68" s="60">
        <f>MIN(L54*0.12,SUM(L58:L67))</f>
        <v>0</v>
      </c>
      <c r="M68" s="60"/>
      <c r="N68" s="60">
        <f>L68*M58</f>
        <v>0</v>
      </c>
      <c r="O68" s="61">
        <f>K68-N68</f>
        <v>0</v>
      </c>
    </row>
    <row r="69" spans="1:15" ht="15.75" thickBot="1" x14ac:dyDescent="0.3">
      <c r="A69" s="260"/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</row>
    <row r="70" spans="1:15" ht="19.5" thickBot="1" x14ac:dyDescent="0.35">
      <c r="A70" s="310" t="s">
        <v>33</v>
      </c>
      <c r="B70" s="311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2"/>
    </row>
    <row r="71" spans="1:15" ht="28.15" customHeight="1" thickBot="1" x14ac:dyDescent="0.3">
      <c r="A71" s="35" t="s">
        <v>0</v>
      </c>
      <c r="B71" s="313" t="s">
        <v>2</v>
      </c>
      <c r="C71" s="313"/>
      <c r="D71" s="167" t="s">
        <v>48</v>
      </c>
      <c r="E71" s="168"/>
      <c r="F71" s="169"/>
      <c r="G71" s="313" t="s">
        <v>47</v>
      </c>
      <c r="H71" s="313"/>
      <c r="I71" s="313"/>
      <c r="J71" s="313"/>
      <c r="K71" s="313"/>
      <c r="L71" s="314" t="s">
        <v>57</v>
      </c>
      <c r="M71" s="314"/>
      <c r="N71" s="86" t="s">
        <v>58</v>
      </c>
      <c r="O71" s="87" t="s">
        <v>59</v>
      </c>
    </row>
    <row r="72" spans="1:15" x14ac:dyDescent="0.25">
      <c r="A72" s="315" t="s">
        <v>16</v>
      </c>
      <c r="B72" s="317"/>
      <c r="C72" s="318"/>
      <c r="D72" s="319"/>
      <c r="E72" s="317"/>
      <c r="F72" s="318"/>
      <c r="G72" s="319"/>
      <c r="H72" s="317"/>
      <c r="I72" s="317"/>
      <c r="J72" s="317"/>
      <c r="K72" s="318"/>
      <c r="L72" s="320"/>
      <c r="M72" s="321"/>
      <c r="N72" s="26"/>
      <c r="O72" s="50">
        <f>SUM(L72,N72)</f>
        <v>0</v>
      </c>
    </row>
    <row r="73" spans="1:15" ht="15.75" thickBot="1" x14ac:dyDescent="0.3">
      <c r="A73" s="315"/>
      <c r="B73" s="303"/>
      <c r="C73" s="304"/>
      <c r="D73" s="297"/>
      <c r="E73" s="298"/>
      <c r="F73" s="299"/>
      <c r="G73" s="305"/>
      <c r="H73" s="303"/>
      <c r="I73" s="303"/>
      <c r="J73" s="303"/>
      <c r="K73" s="304"/>
      <c r="L73" s="306"/>
      <c r="M73" s="307"/>
      <c r="N73" s="25"/>
      <c r="O73" s="47">
        <f>SUM(L73,N73)</f>
        <v>0</v>
      </c>
    </row>
    <row r="74" spans="1:15" ht="15.75" thickBot="1" x14ac:dyDescent="0.3">
      <c r="A74" s="316"/>
      <c r="B74" s="308" t="s">
        <v>11</v>
      </c>
      <c r="C74" s="309"/>
      <c r="D74" s="309"/>
      <c r="E74" s="309"/>
      <c r="F74" s="309"/>
      <c r="G74" s="309"/>
      <c r="H74" s="309"/>
      <c r="I74" s="309"/>
      <c r="J74" s="309"/>
      <c r="K74" s="309"/>
      <c r="L74" s="283">
        <f>SUM(L72:M73)</f>
        <v>0</v>
      </c>
      <c r="M74" s="284"/>
      <c r="N74" s="62">
        <f>SUM(N72:N73)</f>
        <v>0</v>
      </c>
      <c r="O74" s="63">
        <f>SUM(O72:O73)</f>
        <v>0</v>
      </c>
    </row>
    <row r="75" spans="1:15" x14ac:dyDescent="0.25">
      <c r="A75" s="285" t="s">
        <v>5</v>
      </c>
      <c r="B75" s="287"/>
      <c r="C75" s="287"/>
      <c r="D75" s="295"/>
      <c r="E75" s="260"/>
      <c r="F75" s="296"/>
      <c r="G75" s="287"/>
      <c r="H75" s="287"/>
      <c r="I75" s="287"/>
      <c r="J75" s="287"/>
      <c r="K75" s="287"/>
      <c r="L75" s="288"/>
      <c r="M75" s="288"/>
      <c r="N75" s="26"/>
      <c r="O75" s="50">
        <f>SUM(L75:N75)</f>
        <v>0</v>
      </c>
    </row>
    <row r="76" spans="1:15" ht="15.75" thickBot="1" x14ac:dyDescent="0.3">
      <c r="A76" s="286"/>
      <c r="B76" s="289"/>
      <c r="C76" s="289"/>
      <c r="D76" s="297"/>
      <c r="E76" s="298"/>
      <c r="F76" s="299"/>
      <c r="G76" s="289"/>
      <c r="H76" s="289"/>
      <c r="I76" s="289"/>
      <c r="J76" s="289"/>
      <c r="K76" s="289"/>
      <c r="L76" s="290"/>
      <c r="M76" s="290"/>
      <c r="N76" s="25"/>
      <c r="O76" s="49">
        <f>SUM(L76:N76)</f>
        <v>0</v>
      </c>
    </row>
    <row r="77" spans="1:15" ht="15.75" thickBot="1" x14ac:dyDescent="0.3">
      <c r="A77" s="291"/>
      <c r="B77" s="292" t="s">
        <v>12</v>
      </c>
      <c r="C77" s="293"/>
      <c r="D77" s="293"/>
      <c r="E77" s="293"/>
      <c r="F77" s="293"/>
      <c r="G77" s="293"/>
      <c r="H77" s="293"/>
      <c r="I77" s="293"/>
      <c r="J77" s="293"/>
      <c r="K77" s="294"/>
      <c r="L77" s="283">
        <f>SUM(L75:M76)</f>
        <v>0</v>
      </c>
      <c r="M77" s="284"/>
      <c r="N77" s="62">
        <f>SUM(N75:N76)</f>
        <v>0</v>
      </c>
      <c r="O77" s="63">
        <f>SUM(O75:O76)</f>
        <v>0</v>
      </c>
    </row>
    <row r="78" spans="1:15" x14ac:dyDescent="0.25">
      <c r="A78" s="285" t="s">
        <v>6</v>
      </c>
      <c r="B78" s="287"/>
      <c r="C78" s="287"/>
      <c r="D78" s="300"/>
      <c r="E78" s="301"/>
      <c r="F78" s="302"/>
      <c r="G78" s="287"/>
      <c r="H78" s="287"/>
      <c r="I78" s="287"/>
      <c r="J78" s="287"/>
      <c r="K78" s="287"/>
      <c r="L78" s="288"/>
      <c r="M78" s="288"/>
      <c r="N78" s="26"/>
      <c r="O78" s="50">
        <f>SUM(L78:N78)</f>
        <v>0</v>
      </c>
    </row>
    <row r="79" spans="1:15" ht="15.75" thickBot="1" x14ac:dyDescent="0.3">
      <c r="A79" s="286"/>
      <c r="B79" s="289"/>
      <c r="C79" s="289"/>
      <c r="D79" s="297"/>
      <c r="E79" s="298"/>
      <c r="F79" s="299"/>
      <c r="G79" s="289"/>
      <c r="H79" s="289"/>
      <c r="I79" s="289"/>
      <c r="J79" s="289"/>
      <c r="K79" s="289"/>
      <c r="L79" s="290"/>
      <c r="M79" s="290"/>
      <c r="N79" s="25"/>
      <c r="O79" s="49">
        <f>SUM(L79:N79)</f>
        <v>0</v>
      </c>
    </row>
    <row r="80" spans="1:15" ht="15.75" thickBot="1" x14ac:dyDescent="0.3">
      <c r="A80" s="286"/>
      <c r="B80" s="251" t="s">
        <v>13</v>
      </c>
      <c r="C80" s="252"/>
      <c r="D80" s="252"/>
      <c r="E80" s="252"/>
      <c r="F80" s="252"/>
      <c r="G80" s="252"/>
      <c r="H80" s="252"/>
      <c r="I80" s="252"/>
      <c r="J80" s="252"/>
      <c r="K80" s="253"/>
      <c r="L80" s="254">
        <f>SUM(L78:M79)</f>
        <v>0</v>
      </c>
      <c r="M80" s="255"/>
      <c r="N80" s="64">
        <f>SUM(N78:N79)</f>
        <v>0</v>
      </c>
      <c r="O80" s="65">
        <f>SUM(L80:N80)</f>
        <v>0</v>
      </c>
    </row>
    <row r="81" spans="1:15" ht="15.75" thickBot="1" x14ac:dyDescent="0.3">
      <c r="A81" s="256" t="s">
        <v>34</v>
      </c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8">
        <f>SUM(L80,L77,L74)</f>
        <v>0</v>
      </c>
      <c r="M81" s="259"/>
      <c r="N81" s="66">
        <f>SUM(N80,N77,N74)</f>
        <v>0</v>
      </c>
      <c r="O81" s="67">
        <f>SUM(L81:N81)</f>
        <v>0</v>
      </c>
    </row>
    <row r="82" spans="1:15" ht="15.75" thickBot="1" x14ac:dyDescent="0.3">
      <c r="A82" s="260"/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</row>
    <row r="83" spans="1:15" ht="31.15" customHeight="1" thickBot="1" x14ac:dyDescent="0.3">
      <c r="A83" s="261" t="s">
        <v>19</v>
      </c>
      <c r="B83" s="262"/>
      <c r="C83" s="262"/>
      <c r="D83" s="262"/>
      <c r="E83" s="262"/>
      <c r="F83" s="71"/>
      <c r="G83" s="263" t="s">
        <v>62</v>
      </c>
      <c r="H83" s="263"/>
      <c r="I83" s="263"/>
      <c r="J83" s="264" t="s">
        <v>61</v>
      </c>
      <c r="K83" s="265"/>
      <c r="L83" s="265"/>
      <c r="M83" s="274" t="s">
        <v>60</v>
      </c>
      <c r="N83" s="263"/>
      <c r="O83" s="275"/>
    </row>
    <row r="84" spans="1:15" ht="15.75" thickBot="1" x14ac:dyDescent="0.3">
      <c r="A84" s="271" t="s">
        <v>20</v>
      </c>
      <c r="B84" s="272"/>
      <c r="C84" s="272"/>
      <c r="D84" s="272"/>
      <c r="E84" s="272"/>
      <c r="F84" s="273"/>
      <c r="G84" s="277">
        <f>N54</f>
        <v>0</v>
      </c>
      <c r="H84" s="277"/>
      <c r="I84" s="277"/>
      <c r="J84" s="266">
        <f>O54</f>
        <v>0</v>
      </c>
      <c r="K84" s="267"/>
      <c r="L84" s="267"/>
      <c r="M84" s="276">
        <f>SUM(G84,J84)</f>
        <v>0</v>
      </c>
      <c r="N84" s="277"/>
      <c r="O84" s="278"/>
    </row>
    <row r="85" spans="1:15" x14ac:dyDescent="0.25">
      <c r="A85" s="68" t="s">
        <v>46</v>
      </c>
      <c r="B85" s="69"/>
      <c r="C85" s="69"/>
      <c r="D85" s="69"/>
      <c r="E85" s="69"/>
      <c r="F85" s="70"/>
      <c r="G85" s="250">
        <f>N31</f>
        <v>0</v>
      </c>
      <c r="H85" s="250"/>
      <c r="I85" s="250"/>
      <c r="J85" s="268">
        <f>O31</f>
        <v>0</v>
      </c>
      <c r="K85" s="269"/>
      <c r="L85" s="270"/>
      <c r="M85" s="250">
        <f>SUM(G85:J85)</f>
        <v>0</v>
      </c>
      <c r="N85" s="250"/>
      <c r="O85" s="279"/>
    </row>
    <row r="86" spans="1:15" x14ac:dyDescent="0.25">
      <c r="A86" s="237" t="s">
        <v>21</v>
      </c>
      <c r="B86" s="238"/>
      <c r="C86" s="238"/>
      <c r="D86" s="238"/>
      <c r="E86" s="238"/>
      <c r="F86" s="239"/>
      <c r="G86" s="248">
        <f>N42</f>
        <v>0</v>
      </c>
      <c r="H86" s="248"/>
      <c r="I86" s="248"/>
      <c r="J86" s="217">
        <f>O42</f>
        <v>0</v>
      </c>
      <c r="K86" s="218"/>
      <c r="L86" s="219"/>
      <c r="M86" s="248">
        <f>SUM(G86:J86)</f>
        <v>0</v>
      </c>
      <c r="N86" s="248"/>
      <c r="O86" s="249"/>
    </row>
    <row r="87" spans="1:15" ht="15.75" thickBot="1" x14ac:dyDescent="0.3">
      <c r="A87" s="240" t="s">
        <v>22</v>
      </c>
      <c r="B87" s="241"/>
      <c r="C87" s="241"/>
      <c r="D87" s="241"/>
      <c r="E87" s="241"/>
      <c r="F87" s="242"/>
      <c r="G87" s="216">
        <f>N53</f>
        <v>0</v>
      </c>
      <c r="H87" s="216"/>
      <c r="I87" s="216"/>
      <c r="J87" s="220">
        <f>O53</f>
        <v>0</v>
      </c>
      <c r="K87" s="221"/>
      <c r="L87" s="222"/>
      <c r="M87" s="216">
        <f>SUM(G87:J87)</f>
        <v>0</v>
      </c>
      <c r="N87" s="216"/>
      <c r="O87" s="280"/>
    </row>
    <row r="88" spans="1:15" ht="15.75" thickBot="1" x14ac:dyDescent="0.3">
      <c r="A88" s="243" t="s">
        <v>27</v>
      </c>
      <c r="B88" s="244"/>
      <c r="C88" s="244"/>
      <c r="D88" s="244"/>
      <c r="E88" s="244"/>
      <c r="F88" s="244"/>
      <c r="G88" s="224">
        <f>N68</f>
        <v>0</v>
      </c>
      <c r="H88" s="224"/>
      <c r="I88" s="224"/>
      <c r="J88" s="224">
        <f>O68</f>
        <v>0</v>
      </c>
      <c r="K88" s="224"/>
      <c r="L88" s="224"/>
      <c r="M88" s="224">
        <f>SUM(G88:J88)</f>
        <v>0</v>
      </c>
      <c r="N88" s="224"/>
      <c r="O88" s="281"/>
    </row>
    <row r="89" spans="1:15" ht="15.75" thickBot="1" x14ac:dyDescent="0.3">
      <c r="A89" s="245" t="s">
        <v>35</v>
      </c>
      <c r="B89" s="246"/>
      <c r="C89" s="246"/>
      <c r="D89" s="246"/>
      <c r="E89" s="246"/>
      <c r="F89" s="246"/>
      <c r="G89" s="247" t="s">
        <v>23</v>
      </c>
      <c r="H89" s="247"/>
      <c r="I89" s="225"/>
      <c r="J89" s="225">
        <f>O81</f>
        <v>0</v>
      </c>
      <c r="K89" s="225"/>
      <c r="L89" s="225"/>
      <c r="M89" s="225">
        <f>O81</f>
        <v>0</v>
      </c>
      <c r="N89" s="225"/>
      <c r="O89" s="282"/>
    </row>
    <row r="90" spans="1:15" x14ac:dyDescent="0.25">
      <c r="A90" s="210" t="s">
        <v>43</v>
      </c>
      <c r="B90" s="211"/>
      <c r="C90" s="211"/>
      <c r="D90" s="211"/>
      <c r="E90" s="211"/>
      <c r="F90" s="212"/>
      <c r="G90" s="235" t="s">
        <v>23</v>
      </c>
      <c r="H90" s="235"/>
      <c r="I90" s="204"/>
      <c r="J90" s="226">
        <f>O74</f>
        <v>0</v>
      </c>
      <c r="K90" s="227"/>
      <c r="L90" s="228"/>
      <c r="M90" s="204">
        <f>O74</f>
        <v>0</v>
      </c>
      <c r="N90" s="204"/>
      <c r="O90" s="205"/>
    </row>
    <row r="91" spans="1:15" x14ac:dyDescent="0.25">
      <c r="A91" s="213" t="s">
        <v>44</v>
      </c>
      <c r="B91" s="214"/>
      <c r="C91" s="214"/>
      <c r="D91" s="214"/>
      <c r="E91" s="214"/>
      <c r="F91" s="215"/>
      <c r="G91" s="236" t="s">
        <v>23</v>
      </c>
      <c r="H91" s="236"/>
      <c r="I91" s="206"/>
      <c r="J91" s="229">
        <f>O77</f>
        <v>0</v>
      </c>
      <c r="K91" s="230"/>
      <c r="L91" s="231"/>
      <c r="M91" s="206">
        <f>O77</f>
        <v>0</v>
      </c>
      <c r="N91" s="206"/>
      <c r="O91" s="207"/>
    </row>
    <row r="92" spans="1:15" ht="15.75" thickBot="1" x14ac:dyDescent="0.3">
      <c r="A92" s="196" t="s">
        <v>45</v>
      </c>
      <c r="B92" s="197"/>
      <c r="C92" s="197"/>
      <c r="D92" s="197"/>
      <c r="E92" s="197"/>
      <c r="F92" s="198"/>
      <c r="G92" s="223" t="s">
        <v>23</v>
      </c>
      <c r="H92" s="223"/>
      <c r="I92" s="208"/>
      <c r="J92" s="232">
        <f>O80</f>
        <v>0</v>
      </c>
      <c r="K92" s="233"/>
      <c r="L92" s="234"/>
      <c r="M92" s="208">
        <f>O80</f>
        <v>0</v>
      </c>
      <c r="N92" s="208"/>
      <c r="O92" s="209"/>
    </row>
    <row r="93" spans="1:15" ht="15.75" thickBot="1" x14ac:dyDescent="0.3">
      <c r="A93" s="199" t="s">
        <v>25</v>
      </c>
      <c r="B93" s="200"/>
      <c r="C93" s="201"/>
      <c r="D93" s="202">
        <f>SUM(M84,M88,M89)</f>
        <v>0</v>
      </c>
      <c r="E93" s="203"/>
      <c r="F93" s="83"/>
    </row>
    <row r="94" spans="1:15" ht="15.75" thickBot="1" x14ac:dyDescent="0.3">
      <c r="A94" s="191" t="s">
        <v>24</v>
      </c>
      <c r="B94" s="192"/>
      <c r="C94" s="193"/>
      <c r="D94" s="194">
        <f>SUM(L54,L68)</f>
        <v>0</v>
      </c>
      <c r="E94" s="195"/>
      <c r="F94" s="83"/>
    </row>
    <row r="95" spans="1:15" ht="45" customHeight="1" thickBot="1" x14ac:dyDescent="0.3">
      <c r="A95" s="181" t="s">
        <v>72</v>
      </c>
      <c r="B95" s="182"/>
      <c r="C95" s="183"/>
      <c r="D95" s="184">
        <f>MIN(N54+N68,150000)</f>
        <v>0</v>
      </c>
      <c r="E95" s="185"/>
      <c r="F95" s="83"/>
    </row>
    <row r="96" spans="1:15" ht="15.75" thickBot="1" x14ac:dyDescent="0.3">
      <c r="A96" s="186" t="s">
        <v>26</v>
      </c>
      <c r="B96" s="187"/>
      <c r="C96" s="188"/>
      <c r="D96" s="189">
        <f>D93-D95</f>
        <v>0</v>
      </c>
      <c r="E96" s="190"/>
      <c r="F96" s="83"/>
    </row>
  </sheetData>
  <dataConsolidate/>
  <mergeCells count="165">
    <mergeCell ref="F14:G14"/>
    <mergeCell ref="F15:G15"/>
    <mergeCell ref="F16:G16"/>
    <mergeCell ref="F38:G38"/>
    <mergeCell ref="F39:G39"/>
    <mergeCell ref="F40:G40"/>
    <mergeCell ref="F48:G48"/>
    <mergeCell ref="F49:G49"/>
    <mergeCell ref="F50:G50"/>
    <mergeCell ref="F37:G37"/>
    <mergeCell ref="F41:G41"/>
    <mergeCell ref="F43:G43"/>
    <mergeCell ref="F44:G44"/>
    <mergeCell ref="F45:G45"/>
    <mergeCell ref="F46:G46"/>
    <mergeCell ref="F47:G47"/>
    <mergeCell ref="C1:O1"/>
    <mergeCell ref="C2:O2"/>
    <mergeCell ref="C3:O3"/>
    <mergeCell ref="C4:O4"/>
    <mergeCell ref="A1:B1"/>
    <mergeCell ref="A2:B2"/>
    <mergeCell ref="A3:B3"/>
    <mergeCell ref="A68:G68"/>
    <mergeCell ref="F22:G22"/>
    <mergeCell ref="F32:G32"/>
    <mergeCell ref="F33:G33"/>
    <mergeCell ref="F34:G34"/>
    <mergeCell ref="F35:G35"/>
    <mergeCell ref="F36:G36"/>
    <mergeCell ref="F23:G23"/>
    <mergeCell ref="F24:G24"/>
    <mergeCell ref="F25:G25"/>
    <mergeCell ref="F26:G26"/>
    <mergeCell ref="F27:G27"/>
    <mergeCell ref="F28:G28"/>
    <mergeCell ref="F29:G29"/>
    <mergeCell ref="F30:G30"/>
    <mergeCell ref="F11:G11"/>
    <mergeCell ref="F12:G12"/>
    <mergeCell ref="A69:O69"/>
    <mergeCell ref="A43:A53"/>
    <mergeCell ref="B53:G53"/>
    <mergeCell ref="A54:G54"/>
    <mergeCell ref="A55:O55"/>
    <mergeCell ref="A56:O56"/>
    <mergeCell ref="A58:A67"/>
    <mergeCell ref="A4:B4"/>
    <mergeCell ref="A7:A31"/>
    <mergeCell ref="B31:G31"/>
    <mergeCell ref="A32:A42"/>
    <mergeCell ref="B42:G42"/>
    <mergeCell ref="A5:O5"/>
    <mergeCell ref="F6:G6"/>
    <mergeCell ref="F7:G7"/>
    <mergeCell ref="F8:G8"/>
    <mergeCell ref="F9:G9"/>
    <mergeCell ref="F10:G10"/>
    <mergeCell ref="F17:G17"/>
    <mergeCell ref="F18:G18"/>
    <mergeCell ref="F19:G19"/>
    <mergeCell ref="F20:G20"/>
    <mergeCell ref="F21:G21"/>
    <mergeCell ref="F13:G13"/>
    <mergeCell ref="B73:C73"/>
    <mergeCell ref="G73:K73"/>
    <mergeCell ref="L73:M73"/>
    <mergeCell ref="B74:K74"/>
    <mergeCell ref="L74:M74"/>
    <mergeCell ref="A70:O70"/>
    <mergeCell ref="B71:C71"/>
    <mergeCell ref="G71:K71"/>
    <mergeCell ref="L71:M71"/>
    <mergeCell ref="A72:A74"/>
    <mergeCell ref="B72:C72"/>
    <mergeCell ref="G72:K72"/>
    <mergeCell ref="L72:M72"/>
    <mergeCell ref="D71:F71"/>
    <mergeCell ref="D72:F72"/>
    <mergeCell ref="D73:F73"/>
    <mergeCell ref="M87:O87"/>
    <mergeCell ref="M88:O88"/>
    <mergeCell ref="M89:O89"/>
    <mergeCell ref="L77:M77"/>
    <mergeCell ref="A78:A80"/>
    <mergeCell ref="B78:C78"/>
    <mergeCell ref="G78:K78"/>
    <mergeCell ref="L78:M78"/>
    <mergeCell ref="B79:C79"/>
    <mergeCell ref="G79:K79"/>
    <mergeCell ref="L79:M79"/>
    <mergeCell ref="A75:A77"/>
    <mergeCell ref="B75:C75"/>
    <mergeCell ref="G75:K75"/>
    <mergeCell ref="L75:M75"/>
    <mergeCell ref="B76:C76"/>
    <mergeCell ref="G76:K76"/>
    <mergeCell ref="L76:M76"/>
    <mergeCell ref="B77:K77"/>
    <mergeCell ref="D75:F75"/>
    <mergeCell ref="D76:F76"/>
    <mergeCell ref="D78:F78"/>
    <mergeCell ref="D79:F79"/>
    <mergeCell ref="G84:I84"/>
    <mergeCell ref="G85:I85"/>
    <mergeCell ref="B80:K80"/>
    <mergeCell ref="L80:M80"/>
    <mergeCell ref="A81:K81"/>
    <mergeCell ref="L81:M81"/>
    <mergeCell ref="A82:O82"/>
    <mergeCell ref="A83:E83"/>
    <mergeCell ref="G83:I83"/>
    <mergeCell ref="J83:L83"/>
    <mergeCell ref="J84:L84"/>
    <mergeCell ref="J85:L85"/>
    <mergeCell ref="A84:F84"/>
    <mergeCell ref="M83:O83"/>
    <mergeCell ref="M84:O84"/>
    <mergeCell ref="M85:O85"/>
    <mergeCell ref="M90:O90"/>
    <mergeCell ref="M91:O91"/>
    <mergeCell ref="M92:O92"/>
    <mergeCell ref="A90:F90"/>
    <mergeCell ref="A91:F91"/>
    <mergeCell ref="G87:I87"/>
    <mergeCell ref="J86:L86"/>
    <mergeCell ref="J87:L87"/>
    <mergeCell ref="G92:I92"/>
    <mergeCell ref="J88:L88"/>
    <mergeCell ref="J89:L89"/>
    <mergeCell ref="J90:L90"/>
    <mergeCell ref="J91:L91"/>
    <mergeCell ref="J92:L92"/>
    <mergeCell ref="G90:I90"/>
    <mergeCell ref="G91:I91"/>
    <mergeCell ref="A86:F86"/>
    <mergeCell ref="A87:F87"/>
    <mergeCell ref="A88:F88"/>
    <mergeCell ref="A89:F89"/>
    <mergeCell ref="G88:I88"/>
    <mergeCell ref="G89:I89"/>
    <mergeCell ref="G86:I86"/>
    <mergeCell ref="M86:O86"/>
    <mergeCell ref="A95:C95"/>
    <mergeCell ref="D95:E95"/>
    <mergeCell ref="A96:C96"/>
    <mergeCell ref="D96:E96"/>
    <mergeCell ref="A94:C94"/>
    <mergeCell ref="D94:E94"/>
    <mergeCell ref="A92:F92"/>
    <mergeCell ref="A93:C93"/>
    <mergeCell ref="D93:E93"/>
    <mergeCell ref="F52:G52"/>
    <mergeCell ref="F57:H57"/>
    <mergeCell ref="F51:G51"/>
    <mergeCell ref="F67:H67"/>
    <mergeCell ref="F58:H58"/>
    <mergeCell ref="F59:H59"/>
    <mergeCell ref="F60:H60"/>
    <mergeCell ref="F61:H61"/>
    <mergeCell ref="F62:H62"/>
    <mergeCell ref="F63:H63"/>
    <mergeCell ref="F64:H64"/>
    <mergeCell ref="F65:H65"/>
    <mergeCell ref="F66:H66"/>
  </mergeCells>
  <dataValidations xWindow="217" yWindow="277" count="5">
    <dataValidation type="list" allowBlank="1" showInputMessage="1" showErrorMessage="1" prompt="Odaberi intenzitet potpore iz padajućeg izbornika." sqref="M103:M1048576" xr:uid="{E27CD5F4-D6AF-424C-9E93-2FEE55D0AF9F}">
      <formula1>$P$20:$P$22</formula1>
    </dataValidation>
    <dataValidation type="list" allowBlank="1" showInputMessage="1" showErrorMessage="1" sqref="P7:P18" xr:uid="{A70B88BF-2F2C-45D0-B2F6-BC8129B36E8D}">
      <formula1>$P$7:$P$8</formula1>
    </dataValidation>
    <dataValidation allowBlank="1" showInputMessage="1" showErrorMessage="1" prompt="Navesti br. k.č. i katastarsku općinu ulaganja (kod troškova usluga/organizacije događanja i sl. upisati &quot;N/P&quot;)" sqref="H6:H30 H32:H41 H43:H52" xr:uid="{D11905A3-B008-420E-9002-129AE0ED05DB}"/>
    <dataValidation errorStyle="warning" allowBlank="1" errorTitle="GREŠKA" error="Najmanji iznos potpore je 37.735,00 HRK. Projekti sa zatreženim iznosom potpore manjim od 37.735,00 HRK NISU prihvatljivi." sqref="D95:E95" xr:uid="{0418FD80-CE57-4FD6-B4AB-455D0429AE58}"/>
    <dataValidation allowBlank="1" showInputMessage="1" showErrorMessage="1" prompt="Jedna aktivnost može imati više elemenata aktivnosti, a jedan element aktivnosti može imati više različitih troškova. Svaki element i svaki trošak tog elementa treba unositi u zaseban red. " sqref="C7" xr:uid="{50C9E0E2-F3C3-46A4-865C-FC1CB98E8C39}"/>
  </dataValidations>
  <pageMargins left="0.7" right="0.7" top="0.75" bottom="0.75" header="0.3" footer="0.3"/>
  <pageSetup paperSize="9" orientation="portrait" r:id="rId1"/>
  <ignoredErrors>
    <ignoredError sqref="K31 O31 O42 K53" formula="1"/>
  </ignoredErrors>
  <extLst>
    <ext xmlns:x14="http://schemas.microsoft.com/office/spreadsheetml/2009/9/main" uri="{CCE6A557-97BC-4b89-ADB6-D9C93CAAB3DF}">
      <x14:dataValidations xmlns:xm="http://schemas.microsoft.com/office/excel/2006/main" xWindow="217" yWindow="277" count="4">
        <x14:dataValidation type="list" allowBlank="1" showInputMessage="1" showErrorMessage="1" prompt="Odaberi intenzitet potpore iz padajućeg izbornika." xr:uid="{F168F120-B624-49C4-9418-066AD048DA99}">
          <x14:formula1>
            <xm:f>List2!$A$1:$A$4</xm:f>
          </x14:formula1>
          <xm:sqref>M54 M42</xm:sqref>
        </x14:dataValidation>
        <x14:dataValidation type="list" allowBlank="1" showInputMessage="1" showErrorMessage="1" prompt="Odabrati vrstu nabave iz padajućeg izbornika." xr:uid="{54030D0D-AB40-4CFB-8E83-9C339099F00F}">
          <x14:formula1>
            <xm:f>List1!$A$1:$A$3</xm:f>
          </x14:formula1>
          <xm:sqref>F58:F67 F7:F30 F32:F41 F43:F52</xm:sqref>
        </x14:dataValidation>
        <x14:dataValidation type="list" allowBlank="1" showInputMessage="1" showErrorMessage="1" prompt="Ponuđene aktivnosti odgovaraju vrstama prihvatljivih aktivnosti iz Priloga II FLAG natječaja i poglavlja 9. FLAG natječaja" xr:uid="{902879E4-2249-427C-9544-401B800D6A4A}">
          <x14:formula1>
            <xm:f>List4!$B$2:$B$6</xm:f>
          </x14:formula1>
          <xm:sqref>B32:B41 B43:B52 B7:B30</xm:sqref>
        </x14:dataValidation>
        <x14:dataValidation type="list" allowBlank="1" showInputMessage="1" showErrorMessage="1" prompt="Odaberi intenzitet potpore iz padajućeg izbornika." xr:uid="{A9FDE7BA-D10A-4042-9718-BD329C5A7FAA}">
          <x14:formula1>
            <xm:f>List4!$B$9:$B$11</xm:f>
          </x14:formula1>
          <xm:sqref>M43:M52 M58:M67 M7:M30 M32:M41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0451-8E71-4F19-9EE2-D127C867F426}">
  <dimension ref="A1:R96"/>
  <sheetViews>
    <sheetView tabSelected="1" topLeftCell="A61" zoomScaleNormal="100" workbookViewId="0">
      <selection activeCell="C34" sqref="C34"/>
    </sheetView>
  </sheetViews>
  <sheetFormatPr defaultColWidth="8.7109375" defaultRowHeight="15" x14ac:dyDescent="0.25"/>
  <cols>
    <col min="2" max="2" width="25.85546875" customWidth="1"/>
    <col min="3" max="3" width="21.42578125" customWidth="1"/>
    <col min="4" max="4" width="21" customWidth="1"/>
    <col min="5" max="5" width="18.85546875" customWidth="1"/>
    <col min="6" max="6" width="19" customWidth="1"/>
    <col min="7" max="7" width="4.5703125" customWidth="1"/>
    <col min="8" max="8" width="14.140625" customWidth="1"/>
    <col min="9" max="12" width="15.7109375" customWidth="1"/>
    <col min="13" max="13" width="13" customWidth="1"/>
    <col min="14" max="15" width="15.7109375" customWidth="1"/>
    <col min="16" max="16" width="8.7109375" customWidth="1"/>
  </cols>
  <sheetData>
    <row r="1" spans="1:18" ht="21.75" thickBot="1" x14ac:dyDescent="0.4">
      <c r="A1" s="354" t="s">
        <v>36</v>
      </c>
      <c r="B1" s="355"/>
      <c r="C1" s="342" t="s">
        <v>10</v>
      </c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4"/>
    </row>
    <row r="2" spans="1:18" x14ac:dyDescent="0.25">
      <c r="A2" s="356" t="s">
        <v>8</v>
      </c>
      <c r="B2" s="357"/>
      <c r="C2" s="345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7"/>
    </row>
    <row r="3" spans="1:18" x14ac:dyDescent="0.25">
      <c r="A3" s="358" t="s">
        <v>78</v>
      </c>
      <c r="B3" s="359"/>
      <c r="C3" s="348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50"/>
    </row>
    <row r="4" spans="1:18" ht="15.75" thickBot="1" x14ac:dyDescent="0.3">
      <c r="A4" s="329" t="s">
        <v>9</v>
      </c>
      <c r="B4" s="330"/>
      <c r="C4" s="351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  <c r="R4" s="5"/>
    </row>
    <row r="5" spans="1:18" ht="19.5" thickBot="1" x14ac:dyDescent="0.35">
      <c r="A5" s="335" t="s">
        <v>17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7"/>
      <c r="R5" s="5"/>
    </row>
    <row r="6" spans="1:18" ht="77.25" thickBot="1" x14ac:dyDescent="0.3">
      <c r="A6" s="40" t="s">
        <v>0</v>
      </c>
      <c r="B6" s="41" t="s">
        <v>63</v>
      </c>
      <c r="C6" s="41" t="s">
        <v>69</v>
      </c>
      <c r="D6" s="41" t="s">
        <v>2</v>
      </c>
      <c r="E6" s="41" t="s">
        <v>70</v>
      </c>
      <c r="F6" s="167" t="s">
        <v>71</v>
      </c>
      <c r="G6" s="169"/>
      <c r="H6" s="41" t="s">
        <v>42</v>
      </c>
      <c r="I6" s="41" t="s">
        <v>50</v>
      </c>
      <c r="J6" s="41" t="s">
        <v>51</v>
      </c>
      <c r="K6" s="41" t="s">
        <v>52</v>
      </c>
      <c r="L6" s="41" t="s">
        <v>53</v>
      </c>
      <c r="M6" s="41" t="s">
        <v>7</v>
      </c>
      <c r="N6" s="41" t="s">
        <v>54</v>
      </c>
      <c r="O6" s="42" t="s">
        <v>55</v>
      </c>
      <c r="R6" s="5"/>
    </row>
    <row r="7" spans="1:18" ht="115.5" x14ac:dyDescent="0.25">
      <c r="A7" s="331" t="s">
        <v>4</v>
      </c>
      <c r="B7" s="100" t="s">
        <v>64</v>
      </c>
      <c r="C7" s="100" t="s">
        <v>82</v>
      </c>
      <c r="D7" s="100" t="s">
        <v>87</v>
      </c>
      <c r="E7" s="101" t="s">
        <v>85</v>
      </c>
      <c r="F7" s="376" t="s">
        <v>39</v>
      </c>
      <c r="G7" s="377"/>
      <c r="H7" s="102" t="s">
        <v>84</v>
      </c>
      <c r="I7" s="103">
        <v>50000</v>
      </c>
      <c r="J7" s="103">
        <v>12500</v>
      </c>
      <c r="K7" s="104">
        <f>SUM(I7,J7)</f>
        <v>62500</v>
      </c>
      <c r="L7" s="103">
        <v>62500</v>
      </c>
      <c r="M7" s="105">
        <v>1</v>
      </c>
      <c r="N7" s="104">
        <f>(L7*M7)</f>
        <v>62500</v>
      </c>
      <c r="O7" s="106">
        <f>K7-N7</f>
        <v>0</v>
      </c>
      <c r="R7" s="5"/>
    </row>
    <row r="8" spans="1:18" ht="115.5" x14ac:dyDescent="0.25">
      <c r="A8" s="323"/>
      <c r="B8" s="107" t="s">
        <v>64</v>
      </c>
      <c r="C8" s="107" t="s">
        <v>86</v>
      </c>
      <c r="D8" s="107" t="s">
        <v>88</v>
      </c>
      <c r="E8" s="101" t="s">
        <v>85</v>
      </c>
      <c r="F8" s="378" t="s">
        <v>39</v>
      </c>
      <c r="G8" s="379"/>
      <c r="H8" s="108" t="s">
        <v>84</v>
      </c>
      <c r="I8" s="109">
        <v>25000</v>
      </c>
      <c r="J8" s="109">
        <v>6250</v>
      </c>
      <c r="K8" s="110">
        <f t="shared" ref="K8:K54" si="0">SUM(I8,J8)</f>
        <v>31250</v>
      </c>
      <c r="L8" s="109">
        <v>31250</v>
      </c>
      <c r="M8" s="111">
        <v>1</v>
      </c>
      <c r="N8" s="112">
        <f t="shared" ref="N8:N52" si="1">(L8*M8)</f>
        <v>31250</v>
      </c>
      <c r="O8" s="113">
        <f t="shared" ref="O8:O52" si="2">K8-N8</f>
        <v>0</v>
      </c>
    </row>
    <row r="9" spans="1:18" x14ac:dyDescent="0.25">
      <c r="A9" s="323"/>
      <c r="B9" s="18"/>
      <c r="C9" s="18"/>
      <c r="D9" s="18"/>
      <c r="E9" s="15"/>
      <c r="F9" s="340"/>
      <c r="G9" s="341"/>
      <c r="H9" s="3"/>
      <c r="I9" s="24"/>
      <c r="J9" s="24"/>
      <c r="K9" s="43">
        <f t="shared" si="0"/>
        <v>0</v>
      </c>
      <c r="L9" s="24"/>
      <c r="M9" s="73"/>
      <c r="N9" s="46">
        <f t="shared" si="1"/>
        <v>0</v>
      </c>
      <c r="O9" s="47">
        <f t="shared" si="2"/>
        <v>0</v>
      </c>
    </row>
    <row r="10" spans="1:18" x14ac:dyDescent="0.25">
      <c r="A10" s="323"/>
      <c r="B10" s="18"/>
      <c r="C10" s="18"/>
      <c r="D10" s="18"/>
      <c r="E10" s="15"/>
      <c r="F10" s="340"/>
      <c r="G10" s="341"/>
      <c r="H10" s="3"/>
      <c r="I10" s="24"/>
      <c r="J10" s="24"/>
      <c r="K10" s="43">
        <f t="shared" si="0"/>
        <v>0</v>
      </c>
      <c r="L10" s="24"/>
      <c r="M10" s="73"/>
      <c r="N10" s="46">
        <f t="shared" si="1"/>
        <v>0</v>
      </c>
      <c r="O10" s="47">
        <f t="shared" si="2"/>
        <v>0</v>
      </c>
    </row>
    <row r="11" spans="1:18" x14ac:dyDescent="0.25">
      <c r="A11" s="323"/>
      <c r="B11" s="18"/>
      <c r="C11" s="18"/>
      <c r="D11" s="18"/>
      <c r="E11" s="15"/>
      <c r="F11" s="340"/>
      <c r="G11" s="341"/>
      <c r="H11" s="3"/>
      <c r="I11" s="24"/>
      <c r="J11" s="24"/>
      <c r="K11" s="38">
        <f t="shared" si="0"/>
        <v>0</v>
      </c>
      <c r="L11" s="24"/>
      <c r="M11" s="73"/>
      <c r="N11" s="38">
        <f t="shared" si="1"/>
        <v>0</v>
      </c>
      <c r="O11" s="45">
        <f t="shared" si="2"/>
        <v>0</v>
      </c>
    </row>
    <row r="12" spans="1:18" x14ac:dyDescent="0.25">
      <c r="A12" s="323"/>
      <c r="B12" s="18"/>
      <c r="C12" s="18"/>
      <c r="D12" s="18"/>
      <c r="E12" s="15"/>
      <c r="F12" s="340"/>
      <c r="G12" s="341"/>
      <c r="H12" s="3"/>
      <c r="I12" s="24"/>
      <c r="J12" s="24"/>
      <c r="K12" s="43">
        <f t="shared" si="0"/>
        <v>0</v>
      </c>
      <c r="L12" s="24"/>
      <c r="M12" s="73"/>
      <c r="N12" s="46">
        <f t="shared" si="1"/>
        <v>0</v>
      </c>
      <c r="O12" s="47">
        <f t="shared" si="2"/>
        <v>0</v>
      </c>
    </row>
    <row r="13" spans="1:18" x14ac:dyDescent="0.25">
      <c r="A13" s="323"/>
      <c r="B13" s="18"/>
      <c r="C13" s="18"/>
      <c r="D13" s="18"/>
      <c r="E13" s="15"/>
      <c r="F13" s="340"/>
      <c r="G13" s="341"/>
      <c r="H13" s="3"/>
      <c r="I13" s="24"/>
      <c r="J13" s="24"/>
      <c r="K13" s="43">
        <f t="shared" si="0"/>
        <v>0</v>
      </c>
      <c r="L13" s="24"/>
      <c r="M13" s="73"/>
      <c r="N13" s="46">
        <f t="shared" si="1"/>
        <v>0</v>
      </c>
      <c r="O13" s="47">
        <f t="shared" si="2"/>
        <v>0</v>
      </c>
    </row>
    <row r="14" spans="1:18" x14ac:dyDescent="0.25">
      <c r="A14" s="323"/>
      <c r="B14" s="18"/>
      <c r="C14" s="18"/>
      <c r="D14" s="18"/>
      <c r="E14" s="15"/>
      <c r="F14" s="340"/>
      <c r="G14" s="341"/>
      <c r="H14" s="3"/>
      <c r="I14" s="24"/>
      <c r="J14" s="24"/>
      <c r="K14" s="43">
        <f t="shared" si="0"/>
        <v>0</v>
      </c>
      <c r="L14" s="24"/>
      <c r="M14" s="73"/>
      <c r="N14" s="46">
        <f t="shared" si="1"/>
        <v>0</v>
      </c>
      <c r="O14" s="47">
        <f t="shared" si="2"/>
        <v>0</v>
      </c>
    </row>
    <row r="15" spans="1:18" x14ac:dyDescent="0.25">
      <c r="A15" s="323"/>
      <c r="B15" s="18"/>
      <c r="C15" s="18"/>
      <c r="D15" s="18"/>
      <c r="E15" s="15"/>
      <c r="F15" s="340"/>
      <c r="G15" s="341"/>
      <c r="H15" s="3"/>
      <c r="I15" s="24"/>
      <c r="J15" s="24"/>
      <c r="K15" s="38">
        <f t="shared" si="0"/>
        <v>0</v>
      </c>
      <c r="L15" s="24"/>
      <c r="M15" s="73"/>
      <c r="N15" s="38">
        <f t="shared" si="1"/>
        <v>0</v>
      </c>
      <c r="O15" s="45">
        <f t="shared" si="2"/>
        <v>0</v>
      </c>
    </row>
    <row r="16" spans="1:18" x14ac:dyDescent="0.25">
      <c r="A16" s="323"/>
      <c r="B16" s="18"/>
      <c r="C16" s="18"/>
      <c r="D16" s="18"/>
      <c r="E16" s="15"/>
      <c r="F16" s="340"/>
      <c r="G16" s="341"/>
      <c r="H16" s="3"/>
      <c r="I16" s="24"/>
      <c r="J16" s="24"/>
      <c r="K16" s="43">
        <f t="shared" si="0"/>
        <v>0</v>
      </c>
      <c r="L16" s="24"/>
      <c r="M16" s="73"/>
      <c r="N16" s="46">
        <f t="shared" si="1"/>
        <v>0</v>
      </c>
      <c r="O16" s="47">
        <f t="shared" si="2"/>
        <v>0</v>
      </c>
    </row>
    <row r="17" spans="1:16" x14ac:dyDescent="0.25">
      <c r="A17" s="323"/>
      <c r="B17" s="18"/>
      <c r="C17" s="18"/>
      <c r="D17" s="18"/>
      <c r="E17" s="15"/>
      <c r="F17" s="340"/>
      <c r="G17" s="341"/>
      <c r="H17" s="3"/>
      <c r="I17" s="24"/>
      <c r="J17" s="24"/>
      <c r="K17" s="43">
        <f t="shared" si="0"/>
        <v>0</v>
      </c>
      <c r="L17" s="24"/>
      <c r="M17" s="73"/>
      <c r="N17" s="46">
        <f t="shared" si="1"/>
        <v>0</v>
      </c>
      <c r="O17" s="47">
        <f t="shared" si="2"/>
        <v>0</v>
      </c>
    </row>
    <row r="18" spans="1:16" x14ac:dyDescent="0.25">
      <c r="A18" s="323"/>
      <c r="B18" s="18"/>
      <c r="C18" s="18"/>
      <c r="D18" s="18"/>
      <c r="E18" s="15"/>
      <c r="F18" s="340"/>
      <c r="G18" s="341"/>
      <c r="H18" s="3"/>
      <c r="I18" s="24"/>
      <c r="J18" s="24"/>
      <c r="K18" s="43">
        <f t="shared" si="0"/>
        <v>0</v>
      </c>
      <c r="L18" s="24"/>
      <c r="M18" s="73"/>
      <c r="N18" s="46">
        <f t="shared" si="1"/>
        <v>0</v>
      </c>
      <c r="O18" s="47">
        <f t="shared" si="2"/>
        <v>0</v>
      </c>
    </row>
    <row r="19" spans="1:16" x14ac:dyDescent="0.25">
      <c r="A19" s="323"/>
      <c r="B19" s="18"/>
      <c r="C19" s="18"/>
      <c r="D19" s="18"/>
      <c r="E19" s="15"/>
      <c r="F19" s="340"/>
      <c r="G19" s="341"/>
      <c r="H19" s="3"/>
      <c r="I19" s="24"/>
      <c r="J19" s="24"/>
      <c r="K19" s="43">
        <f t="shared" si="0"/>
        <v>0</v>
      </c>
      <c r="L19" s="24"/>
      <c r="M19" s="73"/>
      <c r="N19" s="46">
        <f t="shared" si="1"/>
        <v>0</v>
      </c>
      <c r="O19" s="47">
        <f t="shared" si="2"/>
        <v>0</v>
      </c>
    </row>
    <row r="20" spans="1:16" x14ac:dyDescent="0.25">
      <c r="A20" s="323"/>
      <c r="B20" s="18"/>
      <c r="C20" s="18"/>
      <c r="D20" s="18"/>
      <c r="E20" s="15"/>
      <c r="F20" s="340"/>
      <c r="G20" s="341"/>
      <c r="H20" s="3"/>
      <c r="I20" s="24"/>
      <c r="J20" s="24"/>
      <c r="K20" s="43">
        <f t="shared" si="0"/>
        <v>0</v>
      </c>
      <c r="L20" s="24"/>
      <c r="M20" s="73"/>
      <c r="N20" s="46">
        <f t="shared" si="1"/>
        <v>0</v>
      </c>
      <c r="O20" s="47">
        <f t="shared" si="2"/>
        <v>0</v>
      </c>
      <c r="P20" s="5"/>
    </row>
    <row r="21" spans="1:16" x14ac:dyDescent="0.25">
      <c r="A21" s="323"/>
      <c r="B21" s="18"/>
      <c r="C21" s="18"/>
      <c r="D21" s="18"/>
      <c r="E21" s="15"/>
      <c r="F21" s="340"/>
      <c r="G21" s="341"/>
      <c r="H21" s="3"/>
      <c r="I21" s="24"/>
      <c r="J21" s="24"/>
      <c r="K21" s="43">
        <f t="shared" si="0"/>
        <v>0</v>
      </c>
      <c r="L21" s="24"/>
      <c r="M21" s="73"/>
      <c r="N21" s="46">
        <f t="shared" si="1"/>
        <v>0</v>
      </c>
      <c r="O21" s="47">
        <f t="shared" si="2"/>
        <v>0</v>
      </c>
      <c r="P21" s="5"/>
    </row>
    <row r="22" spans="1:16" x14ac:dyDescent="0.25">
      <c r="A22" s="323"/>
      <c r="B22" s="79"/>
      <c r="C22" s="79"/>
      <c r="D22" s="79"/>
      <c r="E22" s="80"/>
      <c r="F22" s="382"/>
      <c r="G22" s="382"/>
      <c r="H22" s="3"/>
      <c r="I22" s="24"/>
      <c r="J22" s="24"/>
      <c r="K22" s="46">
        <f t="shared" si="0"/>
        <v>0</v>
      </c>
      <c r="L22" s="24"/>
      <c r="M22" s="73"/>
      <c r="N22" s="46">
        <f t="shared" si="1"/>
        <v>0</v>
      </c>
      <c r="O22" s="84">
        <f t="shared" si="2"/>
        <v>0</v>
      </c>
      <c r="P22" s="85"/>
    </row>
    <row r="23" spans="1:16" x14ac:dyDescent="0.25">
      <c r="A23" s="323"/>
      <c r="B23" s="79"/>
      <c r="C23" s="79"/>
      <c r="D23" s="79"/>
      <c r="E23" s="80"/>
      <c r="F23" s="380"/>
      <c r="G23" s="381"/>
      <c r="H23" s="3"/>
      <c r="I23" s="24"/>
      <c r="J23" s="24"/>
      <c r="K23" s="38">
        <f>SUM(I23,J23)</f>
        <v>0</v>
      </c>
      <c r="L23" s="24"/>
      <c r="M23" s="73"/>
      <c r="N23" s="38">
        <f>(L23*M23)</f>
        <v>0</v>
      </c>
      <c r="O23" s="45">
        <f>K23-N23</f>
        <v>0</v>
      </c>
      <c r="P23" s="5"/>
    </row>
    <row r="24" spans="1:16" x14ac:dyDescent="0.25">
      <c r="A24" s="323"/>
      <c r="B24" s="79"/>
      <c r="C24" s="79"/>
      <c r="D24" s="79"/>
      <c r="E24" s="80"/>
      <c r="F24" s="380"/>
      <c r="G24" s="381"/>
      <c r="H24" s="3"/>
      <c r="I24" s="24"/>
      <c r="J24" s="24"/>
      <c r="K24" s="43">
        <f t="shared" si="0"/>
        <v>0</v>
      </c>
      <c r="L24" s="24"/>
      <c r="M24" s="73"/>
      <c r="N24" s="46">
        <f t="shared" si="1"/>
        <v>0</v>
      </c>
      <c r="O24" s="47">
        <f t="shared" si="2"/>
        <v>0</v>
      </c>
      <c r="P24" s="5"/>
    </row>
    <row r="25" spans="1:16" x14ac:dyDescent="0.25">
      <c r="A25" s="323"/>
      <c r="B25" s="79"/>
      <c r="C25" s="79"/>
      <c r="D25" s="79"/>
      <c r="E25" s="80"/>
      <c r="F25" s="380"/>
      <c r="G25" s="381"/>
      <c r="H25" s="3"/>
      <c r="I25" s="24"/>
      <c r="J25" s="24"/>
      <c r="K25" s="43">
        <f t="shared" si="0"/>
        <v>0</v>
      </c>
      <c r="L25" s="24"/>
      <c r="M25" s="73"/>
      <c r="N25" s="46">
        <f t="shared" si="1"/>
        <v>0</v>
      </c>
      <c r="O25" s="47">
        <f t="shared" si="2"/>
        <v>0</v>
      </c>
      <c r="P25" s="5"/>
    </row>
    <row r="26" spans="1:16" x14ac:dyDescent="0.25">
      <c r="A26" s="323"/>
      <c r="B26" s="79"/>
      <c r="C26" s="79"/>
      <c r="D26" s="79"/>
      <c r="E26" s="80"/>
      <c r="F26" s="380"/>
      <c r="G26" s="381"/>
      <c r="H26" s="3"/>
      <c r="I26" s="24"/>
      <c r="J26" s="24"/>
      <c r="K26" s="43">
        <f t="shared" si="0"/>
        <v>0</v>
      </c>
      <c r="L26" s="24"/>
      <c r="M26" s="73"/>
      <c r="N26" s="46">
        <f t="shared" si="1"/>
        <v>0</v>
      </c>
      <c r="O26" s="47">
        <f t="shared" si="2"/>
        <v>0</v>
      </c>
      <c r="P26" s="5"/>
    </row>
    <row r="27" spans="1:16" x14ac:dyDescent="0.25">
      <c r="A27" s="323"/>
      <c r="B27" s="79"/>
      <c r="C27" s="79"/>
      <c r="D27" s="79"/>
      <c r="E27" s="80"/>
      <c r="F27" s="380"/>
      <c r="G27" s="381"/>
      <c r="H27" s="3"/>
      <c r="I27" s="24"/>
      <c r="J27" s="24"/>
      <c r="K27" s="43">
        <f t="shared" si="0"/>
        <v>0</v>
      </c>
      <c r="L27" s="24"/>
      <c r="M27" s="73"/>
      <c r="N27" s="46">
        <f t="shared" si="1"/>
        <v>0</v>
      </c>
      <c r="O27" s="47">
        <f t="shared" si="2"/>
        <v>0</v>
      </c>
      <c r="P27" s="5"/>
    </row>
    <row r="28" spans="1:16" x14ac:dyDescent="0.25">
      <c r="A28" s="323"/>
      <c r="B28" s="79"/>
      <c r="C28" s="79"/>
      <c r="D28" s="79"/>
      <c r="E28" s="80"/>
      <c r="F28" s="380"/>
      <c r="G28" s="381"/>
      <c r="H28" s="3"/>
      <c r="I28" s="24"/>
      <c r="J28" s="24"/>
      <c r="K28" s="43">
        <f t="shared" si="0"/>
        <v>0</v>
      </c>
      <c r="L28" s="24"/>
      <c r="M28" s="73"/>
      <c r="N28" s="46">
        <f t="shared" si="1"/>
        <v>0</v>
      </c>
      <c r="O28" s="47">
        <f t="shared" si="2"/>
        <v>0</v>
      </c>
      <c r="P28" s="5"/>
    </row>
    <row r="29" spans="1:16" x14ac:dyDescent="0.25">
      <c r="A29" s="323"/>
      <c r="B29" s="79"/>
      <c r="C29" s="79"/>
      <c r="D29" s="79"/>
      <c r="E29" s="80"/>
      <c r="F29" s="380"/>
      <c r="G29" s="381"/>
      <c r="H29" s="3"/>
      <c r="I29" s="24"/>
      <c r="J29" s="24"/>
      <c r="K29" s="43">
        <f t="shared" si="0"/>
        <v>0</v>
      </c>
      <c r="L29" s="24"/>
      <c r="M29" s="73"/>
      <c r="N29" s="46">
        <f t="shared" si="1"/>
        <v>0</v>
      </c>
      <c r="O29" s="47">
        <f t="shared" si="2"/>
        <v>0</v>
      </c>
      <c r="P29" s="5"/>
    </row>
    <row r="30" spans="1:16" ht="15.75" thickBot="1" x14ac:dyDescent="0.3">
      <c r="A30" s="323"/>
      <c r="B30" s="19"/>
      <c r="C30" s="19"/>
      <c r="D30" s="19"/>
      <c r="E30" s="16"/>
      <c r="F30" s="374"/>
      <c r="G30" s="375"/>
      <c r="H30" s="8"/>
      <c r="I30" s="25"/>
      <c r="J30" s="25"/>
      <c r="K30" s="44">
        <f t="shared" si="0"/>
        <v>0</v>
      </c>
      <c r="L30" s="25"/>
      <c r="M30" s="74"/>
      <c r="N30" s="48">
        <f t="shared" si="1"/>
        <v>0</v>
      </c>
      <c r="O30" s="49">
        <f t="shared" si="2"/>
        <v>0</v>
      </c>
      <c r="P30" s="5"/>
    </row>
    <row r="31" spans="1:16" ht="15.75" thickBot="1" x14ac:dyDescent="0.3">
      <c r="A31" s="332"/>
      <c r="B31" s="333" t="s">
        <v>11</v>
      </c>
      <c r="C31" s="334"/>
      <c r="D31" s="334"/>
      <c r="E31" s="334"/>
      <c r="F31" s="334"/>
      <c r="G31" s="334"/>
      <c r="H31" s="51"/>
      <c r="I31" s="52">
        <f>SUM(I7:I30)</f>
        <v>75000</v>
      </c>
      <c r="J31" s="53">
        <f>SUM(J7:J30)</f>
        <v>18750</v>
      </c>
      <c r="K31" s="54">
        <f t="shared" si="0"/>
        <v>93750</v>
      </c>
      <c r="L31" s="53">
        <f>SUM(L7:L30)</f>
        <v>93750</v>
      </c>
      <c r="M31" s="53"/>
      <c r="N31" s="53">
        <f>SUM(N7:N30)</f>
        <v>93750</v>
      </c>
      <c r="O31" s="55">
        <f>SUM(O7:O30)</f>
        <v>0</v>
      </c>
      <c r="P31" s="5"/>
    </row>
    <row r="32" spans="1:16" ht="77.25" x14ac:dyDescent="0.25">
      <c r="A32" s="322" t="s">
        <v>5</v>
      </c>
      <c r="B32" s="100" t="s">
        <v>66</v>
      </c>
      <c r="C32" s="100" t="s">
        <v>89</v>
      </c>
      <c r="D32" s="100" t="s">
        <v>91</v>
      </c>
      <c r="E32" s="101" t="s">
        <v>83</v>
      </c>
      <c r="F32" s="376" t="s">
        <v>41</v>
      </c>
      <c r="G32" s="377"/>
      <c r="H32" s="114" t="s">
        <v>90</v>
      </c>
      <c r="I32" s="103">
        <v>1000</v>
      </c>
      <c r="J32" s="103">
        <v>250</v>
      </c>
      <c r="K32" s="110">
        <f t="shared" si="0"/>
        <v>1250</v>
      </c>
      <c r="L32" s="115">
        <v>1250</v>
      </c>
      <c r="M32" s="116">
        <v>0.85</v>
      </c>
      <c r="N32" s="110">
        <f t="shared" si="1"/>
        <v>1062.5</v>
      </c>
      <c r="O32" s="117">
        <f t="shared" si="2"/>
        <v>187.5</v>
      </c>
    </row>
    <row r="33" spans="1:15" ht="90" x14ac:dyDescent="0.25">
      <c r="A33" s="323"/>
      <c r="B33" s="107" t="s">
        <v>66</v>
      </c>
      <c r="C33" s="107" t="s">
        <v>92</v>
      </c>
      <c r="D33" s="107" t="s">
        <v>94</v>
      </c>
      <c r="E33" s="118" t="s">
        <v>83</v>
      </c>
      <c r="F33" s="378" t="s">
        <v>41</v>
      </c>
      <c r="G33" s="379"/>
      <c r="H33" s="119" t="s">
        <v>93</v>
      </c>
      <c r="I33" s="120">
        <v>2500</v>
      </c>
      <c r="J33" s="120">
        <v>625</v>
      </c>
      <c r="K33" s="110">
        <f t="shared" si="0"/>
        <v>3125</v>
      </c>
      <c r="L33" s="109">
        <v>3125</v>
      </c>
      <c r="M33" s="111">
        <v>0.85</v>
      </c>
      <c r="N33" s="112">
        <f t="shared" si="1"/>
        <v>2656.25</v>
      </c>
      <c r="O33" s="113">
        <f t="shared" si="2"/>
        <v>468.75</v>
      </c>
    </row>
    <row r="34" spans="1:15" ht="77.25" x14ac:dyDescent="0.25">
      <c r="A34" s="323"/>
      <c r="B34" s="107" t="s">
        <v>66</v>
      </c>
      <c r="C34" s="107" t="s">
        <v>92</v>
      </c>
      <c r="D34" s="107" t="s">
        <v>99</v>
      </c>
      <c r="E34" s="118" t="s">
        <v>100</v>
      </c>
      <c r="F34" s="378" t="s">
        <v>41</v>
      </c>
      <c r="G34" s="379"/>
      <c r="H34" s="119" t="s">
        <v>93</v>
      </c>
      <c r="I34" s="120">
        <v>750</v>
      </c>
      <c r="J34" s="120">
        <v>187.5</v>
      </c>
      <c r="K34" s="110">
        <f t="shared" si="0"/>
        <v>937.5</v>
      </c>
      <c r="L34" s="109">
        <v>937.5</v>
      </c>
      <c r="M34" s="111">
        <v>0.85</v>
      </c>
      <c r="N34" s="112">
        <f t="shared" si="1"/>
        <v>796.875</v>
      </c>
      <c r="O34" s="113">
        <f t="shared" si="2"/>
        <v>140.625</v>
      </c>
    </row>
    <row r="35" spans="1:15" x14ac:dyDescent="0.25">
      <c r="A35" s="323"/>
      <c r="B35" s="1"/>
      <c r="C35" s="18"/>
      <c r="D35" s="18"/>
      <c r="E35" s="15"/>
      <c r="F35" s="340"/>
      <c r="G35" s="341"/>
      <c r="H35" s="21"/>
      <c r="I35" s="27"/>
      <c r="J35" s="27"/>
      <c r="K35" s="43">
        <f t="shared" si="0"/>
        <v>0</v>
      </c>
      <c r="L35" s="24"/>
      <c r="M35" s="73"/>
      <c r="N35" s="46">
        <f t="shared" si="1"/>
        <v>0</v>
      </c>
      <c r="O35" s="47">
        <f t="shared" si="2"/>
        <v>0</v>
      </c>
    </row>
    <row r="36" spans="1:15" x14ac:dyDescent="0.25">
      <c r="A36" s="323"/>
      <c r="B36" s="1"/>
      <c r="C36" s="18"/>
      <c r="D36" s="18"/>
      <c r="E36" s="15"/>
      <c r="F36" s="340"/>
      <c r="G36" s="341"/>
      <c r="H36" s="21"/>
      <c r="I36" s="27"/>
      <c r="J36" s="27"/>
      <c r="K36" s="43">
        <f t="shared" si="0"/>
        <v>0</v>
      </c>
      <c r="L36" s="24"/>
      <c r="M36" s="73"/>
      <c r="N36" s="46">
        <f t="shared" si="1"/>
        <v>0</v>
      </c>
      <c r="O36" s="47">
        <f t="shared" si="2"/>
        <v>0</v>
      </c>
    </row>
    <row r="37" spans="1:15" x14ac:dyDescent="0.25">
      <c r="A37" s="323"/>
      <c r="B37" s="1"/>
      <c r="C37" s="18"/>
      <c r="D37" s="18"/>
      <c r="E37" s="15"/>
      <c r="F37" s="340"/>
      <c r="G37" s="341"/>
      <c r="H37" s="21"/>
      <c r="I37" s="27"/>
      <c r="J37" s="27"/>
      <c r="K37" s="43">
        <f t="shared" si="0"/>
        <v>0</v>
      </c>
      <c r="L37" s="24"/>
      <c r="M37" s="73"/>
      <c r="N37" s="46">
        <f t="shared" si="1"/>
        <v>0</v>
      </c>
      <c r="O37" s="47">
        <f t="shared" si="2"/>
        <v>0</v>
      </c>
    </row>
    <row r="38" spans="1:15" x14ac:dyDescent="0.25">
      <c r="A38" s="323"/>
      <c r="B38" s="81"/>
      <c r="C38" s="89"/>
      <c r="D38" s="89"/>
      <c r="E38" s="95"/>
      <c r="F38" s="340"/>
      <c r="G38" s="341"/>
      <c r="H38" s="22"/>
      <c r="I38" s="28"/>
      <c r="J38" s="28"/>
      <c r="K38" s="43">
        <f t="shared" si="0"/>
        <v>0</v>
      </c>
      <c r="L38" s="25"/>
      <c r="M38" s="74"/>
      <c r="N38" s="43">
        <f t="shared" si="1"/>
        <v>0</v>
      </c>
      <c r="O38" s="50">
        <f t="shared" si="2"/>
        <v>0</v>
      </c>
    </row>
    <row r="39" spans="1:15" x14ac:dyDescent="0.25">
      <c r="A39" s="323"/>
      <c r="B39" s="81"/>
      <c r="C39" s="89"/>
      <c r="D39" s="89"/>
      <c r="E39" s="95"/>
      <c r="F39" s="340"/>
      <c r="G39" s="341"/>
      <c r="H39" s="22"/>
      <c r="I39" s="28"/>
      <c r="J39" s="28"/>
      <c r="K39" s="43">
        <f t="shared" si="0"/>
        <v>0</v>
      </c>
      <c r="L39" s="25"/>
      <c r="M39" s="74"/>
      <c r="N39" s="46">
        <f t="shared" si="1"/>
        <v>0</v>
      </c>
      <c r="O39" s="47">
        <f t="shared" si="2"/>
        <v>0</v>
      </c>
    </row>
    <row r="40" spans="1:15" x14ac:dyDescent="0.25">
      <c r="A40" s="323"/>
      <c r="B40" s="81"/>
      <c r="C40" s="89"/>
      <c r="D40" s="89"/>
      <c r="E40" s="95"/>
      <c r="F40" s="340"/>
      <c r="G40" s="341"/>
      <c r="H40" s="22"/>
      <c r="I40" s="28"/>
      <c r="J40" s="28"/>
      <c r="K40" s="43">
        <f t="shared" si="0"/>
        <v>0</v>
      </c>
      <c r="L40" s="25"/>
      <c r="M40" s="74"/>
      <c r="N40" s="46">
        <f t="shared" si="1"/>
        <v>0</v>
      </c>
      <c r="O40" s="47">
        <f t="shared" si="2"/>
        <v>0</v>
      </c>
    </row>
    <row r="41" spans="1:15" ht="15.75" thickBot="1" x14ac:dyDescent="0.3">
      <c r="A41" s="323"/>
      <c r="B41" s="6"/>
      <c r="C41" s="19"/>
      <c r="D41" s="19"/>
      <c r="E41" s="16"/>
      <c r="F41" s="374"/>
      <c r="G41" s="375"/>
      <c r="H41" s="22"/>
      <c r="I41" s="28"/>
      <c r="J41" s="28"/>
      <c r="K41" s="48">
        <f t="shared" si="0"/>
        <v>0</v>
      </c>
      <c r="L41" s="25"/>
      <c r="M41" s="74"/>
      <c r="N41" s="48">
        <f t="shared" si="1"/>
        <v>0</v>
      </c>
      <c r="O41" s="49">
        <f t="shared" si="2"/>
        <v>0</v>
      </c>
    </row>
    <row r="42" spans="1:15" ht="15.75" thickBot="1" x14ac:dyDescent="0.3">
      <c r="A42" s="332"/>
      <c r="B42" s="333" t="s">
        <v>12</v>
      </c>
      <c r="C42" s="334"/>
      <c r="D42" s="334"/>
      <c r="E42" s="334"/>
      <c r="F42" s="334"/>
      <c r="G42" s="334"/>
      <c r="H42" s="51"/>
      <c r="I42" s="52">
        <f>SUM(I32:I41)</f>
        <v>4250</v>
      </c>
      <c r="J42" s="53">
        <f>SUM(J32:J41)</f>
        <v>1062.5</v>
      </c>
      <c r="K42" s="54">
        <f t="shared" si="0"/>
        <v>5312.5</v>
      </c>
      <c r="L42" s="53">
        <f>SUM(L32:L41)</f>
        <v>5312.5</v>
      </c>
      <c r="M42" s="53"/>
      <c r="N42" s="53">
        <f>SUM(N32:N41)</f>
        <v>4515.625</v>
      </c>
      <c r="O42" s="55">
        <f>SUM(O32:O41)</f>
        <v>796.875</v>
      </c>
    </row>
    <row r="43" spans="1:15" ht="14.65" customHeight="1" x14ac:dyDescent="0.25">
      <c r="A43" s="322" t="s">
        <v>6</v>
      </c>
      <c r="B43" s="9"/>
      <c r="C43" s="9"/>
      <c r="D43" s="9"/>
      <c r="E43" s="10"/>
      <c r="F43" s="363"/>
      <c r="G43" s="364"/>
      <c r="H43" s="11"/>
      <c r="I43" s="26"/>
      <c r="J43" s="26"/>
      <c r="K43" s="43">
        <f t="shared" si="0"/>
        <v>0</v>
      </c>
      <c r="L43" s="26"/>
      <c r="M43" s="75"/>
      <c r="N43" s="43">
        <f t="shared" si="1"/>
        <v>0</v>
      </c>
      <c r="O43" s="50">
        <f t="shared" si="2"/>
        <v>0</v>
      </c>
    </row>
    <row r="44" spans="1:15" x14ac:dyDescent="0.25">
      <c r="A44" s="323"/>
      <c r="B44" s="4"/>
      <c r="C44" s="4"/>
      <c r="D44" s="4"/>
      <c r="E44" s="2"/>
      <c r="F44" s="170"/>
      <c r="G44" s="171"/>
      <c r="H44" s="3"/>
      <c r="I44" s="24"/>
      <c r="J44" s="24"/>
      <c r="K44" s="43">
        <f t="shared" si="0"/>
        <v>0</v>
      </c>
      <c r="L44" s="24"/>
      <c r="M44" s="73"/>
      <c r="N44" s="46">
        <f t="shared" si="1"/>
        <v>0</v>
      </c>
      <c r="O44" s="47">
        <f t="shared" si="2"/>
        <v>0</v>
      </c>
    </row>
    <row r="45" spans="1:15" x14ac:dyDescent="0.25">
      <c r="A45" s="323"/>
      <c r="B45" s="1"/>
      <c r="C45" s="1"/>
      <c r="D45" s="1"/>
      <c r="E45" s="2"/>
      <c r="F45" s="170"/>
      <c r="G45" s="171"/>
      <c r="H45" s="3"/>
      <c r="I45" s="24"/>
      <c r="J45" s="24"/>
      <c r="K45" s="43">
        <f t="shared" si="0"/>
        <v>0</v>
      </c>
      <c r="L45" s="24"/>
      <c r="M45" s="73"/>
      <c r="N45" s="46">
        <f t="shared" si="1"/>
        <v>0</v>
      </c>
      <c r="O45" s="47">
        <f t="shared" si="2"/>
        <v>0</v>
      </c>
    </row>
    <row r="46" spans="1:15" x14ac:dyDescent="0.25">
      <c r="A46" s="323"/>
      <c r="B46" s="1"/>
      <c r="C46" s="1"/>
      <c r="D46" s="1"/>
      <c r="E46" s="2"/>
      <c r="F46" s="170"/>
      <c r="G46" s="171"/>
      <c r="H46" s="3"/>
      <c r="I46" s="24"/>
      <c r="J46" s="24"/>
      <c r="K46" s="43">
        <f t="shared" si="0"/>
        <v>0</v>
      </c>
      <c r="L46" s="24"/>
      <c r="M46" s="73"/>
      <c r="N46" s="46">
        <f t="shared" si="1"/>
        <v>0</v>
      </c>
      <c r="O46" s="47">
        <f t="shared" si="2"/>
        <v>0</v>
      </c>
    </row>
    <row r="47" spans="1:15" x14ac:dyDescent="0.25">
      <c r="A47" s="323"/>
      <c r="B47" s="1"/>
      <c r="C47" s="1"/>
      <c r="D47" s="1"/>
      <c r="E47" s="2"/>
      <c r="F47" s="170"/>
      <c r="G47" s="171"/>
      <c r="H47" s="3"/>
      <c r="I47" s="24"/>
      <c r="J47" s="24"/>
      <c r="K47" s="43">
        <f t="shared" si="0"/>
        <v>0</v>
      </c>
      <c r="L47" s="24"/>
      <c r="M47" s="73"/>
      <c r="N47" s="46">
        <f t="shared" si="1"/>
        <v>0</v>
      </c>
      <c r="O47" s="47">
        <f t="shared" si="2"/>
        <v>0</v>
      </c>
    </row>
    <row r="48" spans="1:15" x14ac:dyDescent="0.25">
      <c r="A48" s="323"/>
      <c r="B48" s="81"/>
      <c r="C48" s="81"/>
      <c r="D48" s="81"/>
      <c r="E48" s="82"/>
      <c r="F48" s="170"/>
      <c r="G48" s="171"/>
      <c r="H48" s="8"/>
      <c r="I48" s="25"/>
      <c r="J48" s="25"/>
      <c r="K48" s="43">
        <f t="shared" si="0"/>
        <v>0</v>
      </c>
      <c r="L48" s="25"/>
      <c r="M48" s="74"/>
      <c r="N48" s="43">
        <f t="shared" si="1"/>
        <v>0</v>
      </c>
      <c r="O48" s="50">
        <f t="shared" si="2"/>
        <v>0</v>
      </c>
    </row>
    <row r="49" spans="1:16" x14ac:dyDescent="0.25">
      <c r="A49" s="323"/>
      <c r="B49" s="81"/>
      <c r="C49" s="81"/>
      <c r="D49" s="81"/>
      <c r="E49" s="82"/>
      <c r="F49" s="170"/>
      <c r="G49" s="171"/>
      <c r="H49" s="8"/>
      <c r="I49" s="25"/>
      <c r="J49" s="25"/>
      <c r="K49" s="43">
        <f t="shared" si="0"/>
        <v>0</v>
      </c>
      <c r="L49" s="25"/>
      <c r="M49" s="74"/>
      <c r="N49" s="46">
        <f t="shared" si="1"/>
        <v>0</v>
      </c>
      <c r="O49" s="47">
        <f t="shared" si="2"/>
        <v>0</v>
      </c>
    </row>
    <row r="50" spans="1:16" x14ac:dyDescent="0.25">
      <c r="A50" s="323"/>
      <c r="B50" s="81"/>
      <c r="C50" s="81"/>
      <c r="D50" s="81"/>
      <c r="E50" s="82"/>
      <c r="F50" s="170"/>
      <c r="G50" s="171"/>
      <c r="H50" s="8"/>
      <c r="I50" s="25"/>
      <c r="J50" s="25"/>
      <c r="K50" s="43">
        <f t="shared" si="0"/>
        <v>0</v>
      </c>
      <c r="L50" s="25"/>
      <c r="M50" s="74"/>
      <c r="N50" s="46">
        <f t="shared" si="1"/>
        <v>0</v>
      </c>
      <c r="O50" s="47">
        <f t="shared" si="2"/>
        <v>0</v>
      </c>
    </row>
    <row r="51" spans="1:16" x14ac:dyDescent="0.25">
      <c r="A51" s="323"/>
      <c r="B51" s="81"/>
      <c r="C51" s="81"/>
      <c r="D51" s="81"/>
      <c r="E51" s="82"/>
      <c r="F51" s="170"/>
      <c r="G51" s="171"/>
      <c r="H51" s="8"/>
      <c r="I51" s="25"/>
      <c r="J51" s="25"/>
      <c r="K51" s="43">
        <f t="shared" si="0"/>
        <v>0</v>
      </c>
      <c r="L51" s="25"/>
      <c r="M51" s="74"/>
      <c r="N51" s="46">
        <f t="shared" si="1"/>
        <v>0</v>
      </c>
      <c r="O51" s="47">
        <f t="shared" si="2"/>
        <v>0</v>
      </c>
    </row>
    <row r="52" spans="1:16" ht="15.75" thickBot="1" x14ac:dyDescent="0.3">
      <c r="A52" s="323"/>
      <c r="B52" s="6"/>
      <c r="C52" s="6"/>
      <c r="D52" s="6"/>
      <c r="E52" s="7"/>
      <c r="F52" s="369"/>
      <c r="G52" s="370"/>
      <c r="H52" s="8"/>
      <c r="I52" s="25"/>
      <c r="J52" s="25"/>
      <c r="K52" s="48">
        <f t="shared" si="0"/>
        <v>0</v>
      </c>
      <c r="L52" s="25"/>
      <c r="M52" s="74"/>
      <c r="N52" s="48">
        <f t="shared" si="1"/>
        <v>0</v>
      </c>
      <c r="O52" s="49">
        <f t="shared" si="2"/>
        <v>0</v>
      </c>
    </row>
    <row r="53" spans="1:16" ht="15.75" thickBot="1" x14ac:dyDescent="0.3">
      <c r="A53" s="323"/>
      <c r="B53" s="292" t="s">
        <v>13</v>
      </c>
      <c r="C53" s="293"/>
      <c r="D53" s="293"/>
      <c r="E53" s="293"/>
      <c r="F53" s="293"/>
      <c r="G53" s="294"/>
      <c r="H53" s="78"/>
      <c r="I53" s="52">
        <f>SUM(I43:I52)</f>
        <v>0</v>
      </c>
      <c r="J53" s="56">
        <f>SUM(J43:J52)</f>
        <v>0</v>
      </c>
      <c r="K53" s="54">
        <f>SUM(I53,J53)</f>
        <v>0</v>
      </c>
      <c r="L53" s="53">
        <f>SUM(L43:L52)</f>
        <v>0</v>
      </c>
      <c r="M53" s="53"/>
      <c r="N53" s="53">
        <f>SUM(N43:N52)</f>
        <v>0</v>
      </c>
      <c r="O53" s="55">
        <f>SUM(O43:O52)</f>
        <v>0</v>
      </c>
    </row>
    <row r="54" spans="1:16" ht="15.75" thickBot="1" x14ac:dyDescent="0.3">
      <c r="A54" s="324" t="s">
        <v>14</v>
      </c>
      <c r="B54" s="325"/>
      <c r="C54" s="325"/>
      <c r="D54" s="325"/>
      <c r="E54" s="325"/>
      <c r="F54" s="325"/>
      <c r="G54" s="325"/>
      <c r="H54" s="29"/>
      <c r="I54" s="30">
        <f>SUM(I31,I42,I53)</f>
        <v>79250</v>
      </c>
      <c r="J54" s="31">
        <f>SUM(J31+J42+J53)</f>
        <v>19812.5</v>
      </c>
      <c r="K54" s="32">
        <f t="shared" si="0"/>
        <v>99062.5</v>
      </c>
      <c r="L54" s="33">
        <f>SUM(L31,L42,L53)</f>
        <v>99062.5</v>
      </c>
      <c r="M54" s="33"/>
      <c r="N54" s="33">
        <f>SUM(N31,N42,N53)</f>
        <v>98265.625</v>
      </c>
      <c r="O54" s="34">
        <f>SUM(O31,O42,O53)</f>
        <v>796.875</v>
      </c>
      <c r="P54" s="12"/>
    </row>
    <row r="55" spans="1:16" ht="15.75" thickBot="1" x14ac:dyDescent="0.3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</row>
    <row r="56" spans="1:16" ht="19.5" thickBot="1" x14ac:dyDescent="0.35">
      <c r="A56" s="326" t="s">
        <v>18</v>
      </c>
      <c r="B56" s="327"/>
      <c r="C56" s="327"/>
      <c r="D56" s="327"/>
      <c r="E56" s="327"/>
      <c r="F56" s="327"/>
      <c r="G56" s="327"/>
      <c r="H56" s="327"/>
      <c r="I56" s="327"/>
      <c r="J56" s="327"/>
      <c r="K56" s="327"/>
      <c r="L56" s="327"/>
      <c r="M56" s="327"/>
      <c r="N56" s="327"/>
      <c r="O56" s="328"/>
    </row>
    <row r="57" spans="1:16" ht="64.5" customHeight="1" thickBot="1" x14ac:dyDescent="0.3">
      <c r="A57" s="35" t="s">
        <v>0</v>
      </c>
      <c r="B57" s="36" t="s">
        <v>1</v>
      </c>
      <c r="C57" s="36" t="s">
        <v>2</v>
      </c>
      <c r="D57" s="36" t="s">
        <v>3</v>
      </c>
      <c r="E57" s="36" t="s">
        <v>37</v>
      </c>
      <c r="F57" s="167" t="s">
        <v>38</v>
      </c>
      <c r="G57" s="168"/>
      <c r="H57" s="169"/>
      <c r="I57" s="36" t="s">
        <v>56</v>
      </c>
      <c r="J57" s="36" t="s">
        <v>51</v>
      </c>
      <c r="K57" s="36" t="s">
        <v>52</v>
      </c>
      <c r="L57" s="36" t="s">
        <v>53</v>
      </c>
      <c r="M57" s="36" t="s">
        <v>7</v>
      </c>
      <c r="N57" s="36" t="s">
        <v>54</v>
      </c>
      <c r="O57" s="37" t="s">
        <v>55</v>
      </c>
    </row>
    <row r="58" spans="1:16" ht="30" x14ac:dyDescent="0.25">
      <c r="A58" s="286" t="s">
        <v>4</v>
      </c>
      <c r="B58" s="121" t="s">
        <v>95</v>
      </c>
      <c r="C58" s="121" t="s">
        <v>96</v>
      </c>
      <c r="D58" s="121" t="s">
        <v>97</v>
      </c>
      <c r="E58" s="121" t="s">
        <v>98</v>
      </c>
      <c r="F58" s="371" t="s">
        <v>39</v>
      </c>
      <c r="G58" s="372"/>
      <c r="H58" s="373"/>
      <c r="I58" s="122">
        <v>3000</v>
      </c>
      <c r="J58" s="122">
        <v>750</v>
      </c>
      <c r="K58" s="123">
        <f>SUM(I58,J58)</f>
        <v>3750</v>
      </c>
      <c r="L58" s="122">
        <v>3750</v>
      </c>
      <c r="M58" s="124">
        <v>1</v>
      </c>
      <c r="N58" s="123">
        <f>(L58*M58)</f>
        <v>3750</v>
      </c>
      <c r="O58" s="125">
        <f>K58-N58</f>
        <v>0</v>
      </c>
    </row>
    <row r="59" spans="1:16" x14ac:dyDescent="0.25">
      <c r="A59" s="286"/>
      <c r="B59" s="21"/>
      <c r="C59" s="21"/>
      <c r="D59" s="21"/>
      <c r="E59" s="21"/>
      <c r="F59" s="178"/>
      <c r="G59" s="179"/>
      <c r="H59" s="180"/>
      <c r="I59" s="27"/>
      <c r="J59" s="27"/>
      <c r="K59" s="38">
        <f t="shared" ref="K59:K67" si="3">SUM(I59,J59)</f>
        <v>0</v>
      </c>
      <c r="L59" s="27"/>
      <c r="M59" s="76"/>
      <c r="N59" s="38">
        <f t="shared" ref="N59:N67" si="4">(L59*M59)</f>
        <v>0</v>
      </c>
      <c r="O59" s="45">
        <f t="shared" ref="O59:O67" si="5">K59-N59</f>
        <v>0</v>
      </c>
    </row>
    <row r="60" spans="1:16" x14ac:dyDescent="0.25">
      <c r="A60" s="286"/>
      <c r="B60" s="21"/>
      <c r="C60" s="21"/>
      <c r="D60" s="21"/>
      <c r="E60" s="21"/>
      <c r="F60" s="178"/>
      <c r="G60" s="179"/>
      <c r="H60" s="180"/>
      <c r="I60" s="27"/>
      <c r="J60" s="27"/>
      <c r="K60" s="38">
        <f t="shared" si="3"/>
        <v>0</v>
      </c>
      <c r="L60" s="27"/>
      <c r="M60" s="76"/>
      <c r="N60" s="38">
        <f t="shared" si="4"/>
        <v>0</v>
      </c>
      <c r="O60" s="45">
        <f t="shared" si="5"/>
        <v>0</v>
      </c>
    </row>
    <row r="61" spans="1:16" x14ac:dyDescent="0.25">
      <c r="A61" s="286"/>
      <c r="B61" s="21"/>
      <c r="C61" s="21"/>
      <c r="D61" s="21"/>
      <c r="E61" s="21"/>
      <c r="F61" s="178"/>
      <c r="G61" s="179"/>
      <c r="H61" s="180"/>
      <c r="I61" s="27"/>
      <c r="J61" s="27"/>
      <c r="K61" s="38">
        <f t="shared" si="3"/>
        <v>0</v>
      </c>
      <c r="L61" s="27"/>
      <c r="M61" s="76"/>
      <c r="N61" s="38">
        <f t="shared" si="4"/>
        <v>0</v>
      </c>
      <c r="O61" s="45">
        <f t="shared" si="5"/>
        <v>0</v>
      </c>
    </row>
    <row r="62" spans="1:16" x14ac:dyDescent="0.25">
      <c r="A62" s="286"/>
      <c r="B62" s="21"/>
      <c r="C62" s="21"/>
      <c r="D62" s="21"/>
      <c r="E62" s="21"/>
      <c r="F62" s="178"/>
      <c r="G62" s="179"/>
      <c r="H62" s="180"/>
      <c r="I62" s="27"/>
      <c r="J62" s="27"/>
      <c r="K62" s="38">
        <f t="shared" si="3"/>
        <v>0</v>
      </c>
      <c r="L62" s="27"/>
      <c r="M62" s="76"/>
      <c r="N62" s="38">
        <f t="shared" si="4"/>
        <v>0</v>
      </c>
      <c r="O62" s="45">
        <f t="shared" si="5"/>
        <v>0</v>
      </c>
    </row>
    <row r="63" spans="1:16" x14ac:dyDescent="0.25">
      <c r="A63" s="286"/>
      <c r="B63" s="21"/>
      <c r="C63" s="21"/>
      <c r="D63" s="21"/>
      <c r="E63" s="21"/>
      <c r="F63" s="178"/>
      <c r="G63" s="179"/>
      <c r="H63" s="180"/>
      <c r="I63" s="27"/>
      <c r="J63" s="27"/>
      <c r="K63" s="38">
        <f t="shared" si="3"/>
        <v>0</v>
      </c>
      <c r="L63" s="27"/>
      <c r="M63" s="76"/>
      <c r="N63" s="38">
        <f t="shared" si="4"/>
        <v>0</v>
      </c>
      <c r="O63" s="45">
        <f t="shared" si="5"/>
        <v>0</v>
      </c>
    </row>
    <row r="64" spans="1:16" x14ac:dyDescent="0.25">
      <c r="A64" s="286"/>
      <c r="B64" s="21"/>
      <c r="C64" s="21"/>
      <c r="D64" s="21"/>
      <c r="E64" s="21"/>
      <c r="F64" s="178"/>
      <c r="G64" s="179"/>
      <c r="H64" s="180"/>
      <c r="I64" s="27"/>
      <c r="J64" s="27"/>
      <c r="K64" s="38">
        <f t="shared" si="3"/>
        <v>0</v>
      </c>
      <c r="L64" s="27"/>
      <c r="M64" s="76"/>
      <c r="N64" s="38">
        <f t="shared" si="4"/>
        <v>0</v>
      </c>
      <c r="O64" s="45">
        <f t="shared" si="5"/>
        <v>0</v>
      </c>
    </row>
    <row r="65" spans="1:15" x14ac:dyDescent="0.25">
      <c r="A65" s="286"/>
      <c r="B65" s="21"/>
      <c r="C65" s="21"/>
      <c r="D65" s="21"/>
      <c r="E65" s="21"/>
      <c r="F65" s="178"/>
      <c r="G65" s="179"/>
      <c r="H65" s="180"/>
      <c r="I65" s="27"/>
      <c r="J65" s="27"/>
      <c r="K65" s="38">
        <f t="shared" si="3"/>
        <v>0</v>
      </c>
      <c r="L65" s="27"/>
      <c r="M65" s="76"/>
      <c r="N65" s="38">
        <f t="shared" si="4"/>
        <v>0</v>
      </c>
      <c r="O65" s="45">
        <f t="shared" si="5"/>
        <v>0</v>
      </c>
    </row>
    <row r="66" spans="1:15" x14ac:dyDescent="0.25">
      <c r="A66" s="286"/>
      <c r="B66" s="21"/>
      <c r="C66" s="21"/>
      <c r="D66" s="21"/>
      <c r="E66" s="21"/>
      <c r="F66" s="178"/>
      <c r="G66" s="179"/>
      <c r="H66" s="180"/>
      <c r="I66" s="27"/>
      <c r="J66" s="27"/>
      <c r="K66" s="38">
        <f t="shared" si="3"/>
        <v>0</v>
      </c>
      <c r="L66" s="27"/>
      <c r="M66" s="76"/>
      <c r="N66" s="38">
        <f t="shared" si="4"/>
        <v>0</v>
      </c>
      <c r="O66" s="45">
        <f t="shared" si="5"/>
        <v>0</v>
      </c>
    </row>
    <row r="67" spans="1:15" ht="15.75" thickBot="1" x14ac:dyDescent="0.3">
      <c r="A67" s="286"/>
      <c r="B67" s="22"/>
      <c r="C67" s="22"/>
      <c r="D67" s="22"/>
      <c r="E67" s="22"/>
      <c r="F67" s="172"/>
      <c r="G67" s="173"/>
      <c r="H67" s="174"/>
      <c r="I67" s="28"/>
      <c r="J67" s="28"/>
      <c r="K67" s="38">
        <f t="shared" si="3"/>
        <v>0</v>
      </c>
      <c r="L67" s="28"/>
      <c r="M67" s="77"/>
      <c r="N67" s="39">
        <f t="shared" si="4"/>
        <v>0</v>
      </c>
      <c r="O67" s="88">
        <f t="shared" si="5"/>
        <v>0</v>
      </c>
    </row>
    <row r="68" spans="1:15" ht="15.75" thickBot="1" x14ac:dyDescent="0.3">
      <c r="A68" s="360" t="s">
        <v>15</v>
      </c>
      <c r="B68" s="361"/>
      <c r="C68" s="361"/>
      <c r="D68" s="361"/>
      <c r="E68" s="361"/>
      <c r="F68" s="361"/>
      <c r="G68" s="361"/>
      <c r="H68" s="57"/>
      <c r="I68" s="58">
        <f>SUM(I58:I67)</f>
        <v>3000</v>
      </c>
      <c r="J68" s="59">
        <f>SUM(J58:J67)</f>
        <v>750</v>
      </c>
      <c r="K68" s="60">
        <f>SUM(K58:K67)</f>
        <v>3750</v>
      </c>
      <c r="L68" s="60">
        <f>MIN(L54*0.12,SUM(L58:L67))</f>
        <v>3750</v>
      </c>
      <c r="M68" s="60"/>
      <c r="N68" s="60">
        <f>L68*M58</f>
        <v>3750</v>
      </c>
      <c r="O68" s="61">
        <f>K68-N68</f>
        <v>0</v>
      </c>
    </row>
    <row r="69" spans="1:15" ht="15.75" thickBot="1" x14ac:dyDescent="0.3">
      <c r="A69" s="260"/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</row>
    <row r="70" spans="1:15" ht="19.5" thickBot="1" x14ac:dyDescent="0.35">
      <c r="A70" s="310" t="s">
        <v>33</v>
      </c>
      <c r="B70" s="311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2"/>
    </row>
    <row r="71" spans="1:15" ht="28.15" customHeight="1" thickBot="1" x14ac:dyDescent="0.3">
      <c r="A71" s="35" t="s">
        <v>0</v>
      </c>
      <c r="B71" s="313" t="s">
        <v>2</v>
      </c>
      <c r="C71" s="313"/>
      <c r="D71" s="167" t="s">
        <v>48</v>
      </c>
      <c r="E71" s="168"/>
      <c r="F71" s="169"/>
      <c r="G71" s="313" t="s">
        <v>47</v>
      </c>
      <c r="H71" s="313"/>
      <c r="I71" s="313"/>
      <c r="J71" s="313"/>
      <c r="K71" s="313"/>
      <c r="L71" s="314" t="s">
        <v>57</v>
      </c>
      <c r="M71" s="314"/>
      <c r="N71" s="86" t="s">
        <v>58</v>
      </c>
      <c r="O71" s="87" t="s">
        <v>59</v>
      </c>
    </row>
    <row r="72" spans="1:15" x14ac:dyDescent="0.25">
      <c r="A72" s="315" t="s">
        <v>16</v>
      </c>
      <c r="B72" s="317"/>
      <c r="C72" s="318"/>
      <c r="D72" s="319"/>
      <c r="E72" s="317"/>
      <c r="F72" s="318"/>
      <c r="G72" s="319"/>
      <c r="H72" s="317"/>
      <c r="I72" s="317"/>
      <c r="J72" s="317"/>
      <c r="K72" s="318"/>
      <c r="L72" s="320"/>
      <c r="M72" s="321"/>
      <c r="N72" s="26"/>
      <c r="O72" s="50">
        <f>SUM(L72,N72)</f>
        <v>0</v>
      </c>
    </row>
    <row r="73" spans="1:15" ht="15.75" thickBot="1" x14ac:dyDescent="0.3">
      <c r="A73" s="315"/>
      <c r="B73" s="303"/>
      <c r="C73" s="304"/>
      <c r="D73" s="297"/>
      <c r="E73" s="298"/>
      <c r="F73" s="299"/>
      <c r="G73" s="305"/>
      <c r="H73" s="303"/>
      <c r="I73" s="303"/>
      <c r="J73" s="303"/>
      <c r="K73" s="304"/>
      <c r="L73" s="306"/>
      <c r="M73" s="307"/>
      <c r="N73" s="25"/>
      <c r="O73" s="47">
        <f>SUM(L73,N73)</f>
        <v>0</v>
      </c>
    </row>
    <row r="74" spans="1:15" ht="15.75" thickBot="1" x14ac:dyDescent="0.3">
      <c r="A74" s="316"/>
      <c r="B74" s="308" t="s">
        <v>11</v>
      </c>
      <c r="C74" s="309"/>
      <c r="D74" s="309"/>
      <c r="E74" s="309"/>
      <c r="F74" s="309"/>
      <c r="G74" s="309"/>
      <c r="H74" s="309"/>
      <c r="I74" s="309"/>
      <c r="J74" s="309"/>
      <c r="K74" s="309"/>
      <c r="L74" s="283">
        <f>SUM(L72:M73)</f>
        <v>0</v>
      </c>
      <c r="M74" s="284"/>
      <c r="N74" s="62">
        <f>SUM(N72:N73)</f>
        <v>0</v>
      </c>
      <c r="O74" s="63">
        <f>SUM(O72:O73)</f>
        <v>0</v>
      </c>
    </row>
    <row r="75" spans="1:15" x14ac:dyDescent="0.25">
      <c r="A75" s="285" t="s">
        <v>5</v>
      </c>
      <c r="B75" s="287"/>
      <c r="C75" s="287"/>
      <c r="D75" s="295"/>
      <c r="E75" s="260"/>
      <c r="F75" s="296"/>
      <c r="G75" s="287"/>
      <c r="H75" s="287"/>
      <c r="I75" s="287"/>
      <c r="J75" s="287"/>
      <c r="K75" s="287"/>
      <c r="L75" s="288"/>
      <c r="M75" s="288"/>
      <c r="N75" s="26"/>
      <c r="O75" s="50">
        <f>SUM(L75:N75)</f>
        <v>0</v>
      </c>
    </row>
    <row r="76" spans="1:15" ht="15.75" thickBot="1" x14ac:dyDescent="0.3">
      <c r="A76" s="286"/>
      <c r="B76" s="289"/>
      <c r="C76" s="289"/>
      <c r="D76" s="297"/>
      <c r="E76" s="298"/>
      <c r="F76" s="299"/>
      <c r="G76" s="289"/>
      <c r="H76" s="289"/>
      <c r="I76" s="289"/>
      <c r="J76" s="289"/>
      <c r="K76" s="289"/>
      <c r="L76" s="290"/>
      <c r="M76" s="290"/>
      <c r="N76" s="25"/>
      <c r="O76" s="49">
        <f>SUM(L76:N76)</f>
        <v>0</v>
      </c>
    </row>
    <row r="77" spans="1:15" ht="15.75" thickBot="1" x14ac:dyDescent="0.3">
      <c r="A77" s="291"/>
      <c r="B77" s="292" t="s">
        <v>12</v>
      </c>
      <c r="C77" s="293"/>
      <c r="D77" s="293"/>
      <c r="E77" s="293"/>
      <c r="F77" s="293"/>
      <c r="G77" s="293"/>
      <c r="H77" s="293"/>
      <c r="I77" s="293"/>
      <c r="J77" s="293"/>
      <c r="K77" s="294"/>
      <c r="L77" s="283">
        <f>SUM(L75:M76)</f>
        <v>0</v>
      </c>
      <c r="M77" s="284"/>
      <c r="N77" s="62">
        <f>SUM(N75:N76)</f>
        <v>0</v>
      </c>
      <c r="O77" s="63">
        <f>SUM(O75:O76)</f>
        <v>0</v>
      </c>
    </row>
    <row r="78" spans="1:15" x14ac:dyDescent="0.25">
      <c r="A78" s="285" t="s">
        <v>6</v>
      </c>
      <c r="B78" s="287"/>
      <c r="C78" s="287"/>
      <c r="D78" s="300"/>
      <c r="E78" s="301"/>
      <c r="F78" s="302"/>
      <c r="G78" s="287"/>
      <c r="H78" s="287"/>
      <c r="I78" s="287"/>
      <c r="J78" s="287"/>
      <c r="K78" s="287"/>
      <c r="L78" s="288"/>
      <c r="M78" s="288"/>
      <c r="N78" s="26"/>
      <c r="O78" s="50">
        <f>SUM(L78:N78)</f>
        <v>0</v>
      </c>
    </row>
    <row r="79" spans="1:15" ht="15.75" thickBot="1" x14ac:dyDescent="0.3">
      <c r="A79" s="286"/>
      <c r="B79" s="289"/>
      <c r="C79" s="289"/>
      <c r="D79" s="297"/>
      <c r="E79" s="298"/>
      <c r="F79" s="299"/>
      <c r="G79" s="289"/>
      <c r="H79" s="289"/>
      <c r="I79" s="289"/>
      <c r="J79" s="289"/>
      <c r="K79" s="289"/>
      <c r="L79" s="290"/>
      <c r="M79" s="290"/>
      <c r="N79" s="25"/>
      <c r="O79" s="49">
        <f>SUM(L79:N79)</f>
        <v>0</v>
      </c>
    </row>
    <row r="80" spans="1:15" ht="15.75" thickBot="1" x14ac:dyDescent="0.3">
      <c r="A80" s="286"/>
      <c r="B80" s="251" t="s">
        <v>13</v>
      </c>
      <c r="C80" s="252"/>
      <c r="D80" s="252"/>
      <c r="E80" s="252"/>
      <c r="F80" s="252"/>
      <c r="G80" s="252"/>
      <c r="H80" s="252"/>
      <c r="I80" s="252"/>
      <c r="J80" s="252"/>
      <c r="K80" s="253"/>
      <c r="L80" s="254">
        <f>SUM(L78:M79)</f>
        <v>0</v>
      </c>
      <c r="M80" s="255"/>
      <c r="N80" s="64">
        <f>SUM(N78:N79)</f>
        <v>0</v>
      </c>
      <c r="O80" s="65">
        <f>SUM(L80:N80)</f>
        <v>0</v>
      </c>
    </row>
    <row r="81" spans="1:15" ht="15.75" thickBot="1" x14ac:dyDescent="0.3">
      <c r="A81" s="256" t="s">
        <v>34</v>
      </c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8">
        <f>SUM(L80,L77,L74)</f>
        <v>0</v>
      </c>
      <c r="M81" s="259"/>
      <c r="N81" s="66">
        <f>SUM(N80,N77,N74)</f>
        <v>0</v>
      </c>
      <c r="O81" s="67">
        <f>SUM(L81:N81)</f>
        <v>0</v>
      </c>
    </row>
    <row r="82" spans="1:15" ht="15.75" thickBot="1" x14ac:dyDescent="0.3">
      <c r="A82" s="260"/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</row>
    <row r="83" spans="1:15" ht="31.15" customHeight="1" thickBot="1" x14ac:dyDescent="0.3">
      <c r="A83" s="261" t="s">
        <v>19</v>
      </c>
      <c r="B83" s="262"/>
      <c r="C83" s="262"/>
      <c r="D83" s="262"/>
      <c r="E83" s="262"/>
      <c r="F83" s="71"/>
      <c r="G83" s="263" t="s">
        <v>62</v>
      </c>
      <c r="H83" s="263"/>
      <c r="I83" s="263"/>
      <c r="J83" s="264" t="s">
        <v>61</v>
      </c>
      <c r="K83" s="265"/>
      <c r="L83" s="265"/>
      <c r="M83" s="274" t="s">
        <v>60</v>
      </c>
      <c r="N83" s="263"/>
      <c r="O83" s="275"/>
    </row>
    <row r="84" spans="1:15" ht="15.75" thickBot="1" x14ac:dyDescent="0.3">
      <c r="A84" s="271" t="s">
        <v>20</v>
      </c>
      <c r="B84" s="272"/>
      <c r="C84" s="272"/>
      <c r="D84" s="272"/>
      <c r="E84" s="272"/>
      <c r="F84" s="273"/>
      <c r="G84" s="277">
        <f>N54</f>
        <v>98265.625</v>
      </c>
      <c r="H84" s="277"/>
      <c r="I84" s="277"/>
      <c r="J84" s="266">
        <f>O54</f>
        <v>796.875</v>
      </c>
      <c r="K84" s="267"/>
      <c r="L84" s="267"/>
      <c r="M84" s="276">
        <f>SUM(G84,J84)</f>
        <v>99062.5</v>
      </c>
      <c r="N84" s="277"/>
      <c r="O84" s="278"/>
    </row>
    <row r="85" spans="1:15" x14ac:dyDescent="0.25">
      <c r="A85" s="68" t="s">
        <v>46</v>
      </c>
      <c r="B85" s="69"/>
      <c r="C85" s="69"/>
      <c r="D85" s="69"/>
      <c r="E85" s="69"/>
      <c r="F85" s="70"/>
      <c r="G85" s="250">
        <f>N31</f>
        <v>93750</v>
      </c>
      <c r="H85" s="250"/>
      <c r="I85" s="250"/>
      <c r="J85" s="268">
        <f>O31</f>
        <v>0</v>
      </c>
      <c r="K85" s="269"/>
      <c r="L85" s="270"/>
      <c r="M85" s="250">
        <f>SUM(G85:J85)</f>
        <v>93750</v>
      </c>
      <c r="N85" s="250"/>
      <c r="O85" s="279"/>
    </row>
    <row r="86" spans="1:15" x14ac:dyDescent="0.25">
      <c r="A86" s="237" t="s">
        <v>21</v>
      </c>
      <c r="B86" s="238"/>
      <c r="C86" s="238"/>
      <c r="D86" s="238"/>
      <c r="E86" s="238"/>
      <c r="F86" s="239"/>
      <c r="G86" s="248">
        <f>N42</f>
        <v>4515.625</v>
      </c>
      <c r="H86" s="248"/>
      <c r="I86" s="248"/>
      <c r="J86" s="217">
        <f>O42</f>
        <v>796.875</v>
      </c>
      <c r="K86" s="218"/>
      <c r="L86" s="219"/>
      <c r="M86" s="248">
        <f>SUM(G86:J86)</f>
        <v>5312.5</v>
      </c>
      <c r="N86" s="248"/>
      <c r="O86" s="249"/>
    </row>
    <row r="87" spans="1:15" ht="15.75" thickBot="1" x14ac:dyDescent="0.3">
      <c r="A87" s="240" t="s">
        <v>22</v>
      </c>
      <c r="B87" s="241"/>
      <c r="C87" s="241"/>
      <c r="D87" s="241"/>
      <c r="E87" s="241"/>
      <c r="F87" s="242"/>
      <c r="G87" s="216">
        <f>N53</f>
        <v>0</v>
      </c>
      <c r="H87" s="216"/>
      <c r="I87" s="216"/>
      <c r="J87" s="220">
        <f>O53</f>
        <v>0</v>
      </c>
      <c r="K87" s="221"/>
      <c r="L87" s="222"/>
      <c r="M87" s="216">
        <f>SUM(G87:J87)</f>
        <v>0</v>
      </c>
      <c r="N87" s="216"/>
      <c r="O87" s="280"/>
    </row>
    <row r="88" spans="1:15" ht="15.75" thickBot="1" x14ac:dyDescent="0.3">
      <c r="A88" s="243" t="s">
        <v>27</v>
      </c>
      <c r="B88" s="244"/>
      <c r="C88" s="244"/>
      <c r="D88" s="244"/>
      <c r="E88" s="244"/>
      <c r="F88" s="244"/>
      <c r="G88" s="224">
        <f>N68</f>
        <v>3750</v>
      </c>
      <c r="H88" s="224"/>
      <c r="I88" s="224"/>
      <c r="J88" s="224">
        <f>O68</f>
        <v>0</v>
      </c>
      <c r="K88" s="224"/>
      <c r="L88" s="224"/>
      <c r="M88" s="224">
        <f>SUM(G88:J88)</f>
        <v>3750</v>
      </c>
      <c r="N88" s="224"/>
      <c r="O88" s="281"/>
    </row>
    <row r="89" spans="1:15" ht="15.75" thickBot="1" x14ac:dyDescent="0.3">
      <c r="A89" s="245" t="s">
        <v>35</v>
      </c>
      <c r="B89" s="246"/>
      <c r="C89" s="246"/>
      <c r="D89" s="246"/>
      <c r="E89" s="246"/>
      <c r="F89" s="246"/>
      <c r="G89" s="247" t="s">
        <v>23</v>
      </c>
      <c r="H89" s="247"/>
      <c r="I89" s="225"/>
      <c r="J89" s="225">
        <f>O81</f>
        <v>0</v>
      </c>
      <c r="K89" s="225"/>
      <c r="L89" s="225"/>
      <c r="M89" s="225">
        <f>O81</f>
        <v>0</v>
      </c>
      <c r="N89" s="225"/>
      <c r="O89" s="282"/>
    </row>
    <row r="90" spans="1:15" x14ac:dyDescent="0.25">
      <c r="A90" s="210" t="s">
        <v>43</v>
      </c>
      <c r="B90" s="211"/>
      <c r="C90" s="211"/>
      <c r="D90" s="211"/>
      <c r="E90" s="211"/>
      <c r="F90" s="212"/>
      <c r="G90" s="235" t="s">
        <v>23</v>
      </c>
      <c r="H90" s="235"/>
      <c r="I90" s="204"/>
      <c r="J90" s="226">
        <f>O74</f>
        <v>0</v>
      </c>
      <c r="K90" s="227"/>
      <c r="L90" s="228"/>
      <c r="M90" s="204">
        <f>O74</f>
        <v>0</v>
      </c>
      <c r="N90" s="204"/>
      <c r="O90" s="205"/>
    </row>
    <row r="91" spans="1:15" x14ac:dyDescent="0.25">
      <c r="A91" s="213" t="s">
        <v>44</v>
      </c>
      <c r="B91" s="214"/>
      <c r="C91" s="214"/>
      <c r="D91" s="214"/>
      <c r="E91" s="214"/>
      <c r="F91" s="215"/>
      <c r="G91" s="236" t="s">
        <v>23</v>
      </c>
      <c r="H91" s="236"/>
      <c r="I91" s="206"/>
      <c r="J91" s="229">
        <f>O77</f>
        <v>0</v>
      </c>
      <c r="K91" s="230"/>
      <c r="L91" s="231"/>
      <c r="M91" s="206">
        <f>O77</f>
        <v>0</v>
      </c>
      <c r="N91" s="206"/>
      <c r="O91" s="207"/>
    </row>
    <row r="92" spans="1:15" ht="15.75" thickBot="1" x14ac:dyDescent="0.3">
      <c r="A92" s="196" t="s">
        <v>45</v>
      </c>
      <c r="B92" s="197"/>
      <c r="C92" s="197"/>
      <c r="D92" s="197"/>
      <c r="E92" s="197"/>
      <c r="F92" s="198"/>
      <c r="G92" s="223" t="s">
        <v>23</v>
      </c>
      <c r="H92" s="223"/>
      <c r="I92" s="208"/>
      <c r="J92" s="232">
        <f>O80</f>
        <v>0</v>
      </c>
      <c r="K92" s="233"/>
      <c r="L92" s="234"/>
      <c r="M92" s="208">
        <f>O80</f>
        <v>0</v>
      </c>
      <c r="N92" s="208"/>
      <c r="O92" s="209"/>
    </row>
    <row r="93" spans="1:15" ht="15.75" thickBot="1" x14ac:dyDescent="0.3">
      <c r="A93" s="199" t="s">
        <v>25</v>
      </c>
      <c r="B93" s="200"/>
      <c r="C93" s="201"/>
      <c r="D93" s="202">
        <f>SUM(M84,M88,M89)</f>
        <v>102812.5</v>
      </c>
      <c r="E93" s="203"/>
      <c r="F93" s="83"/>
    </row>
    <row r="94" spans="1:15" ht="15.75" thickBot="1" x14ac:dyDescent="0.3">
      <c r="A94" s="191" t="s">
        <v>24</v>
      </c>
      <c r="B94" s="192"/>
      <c r="C94" s="193"/>
      <c r="D94" s="194">
        <f>SUM(L54,L68)</f>
        <v>102812.5</v>
      </c>
      <c r="E94" s="195"/>
      <c r="F94" s="83"/>
    </row>
    <row r="95" spans="1:15" ht="45" customHeight="1" thickBot="1" x14ac:dyDescent="0.3">
      <c r="A95" s="181" t="s">
        <v>72</v>
      </c>
      <c r="B95" s="182"/>
      <c r="C95" s="183"/>
      <c r="D95" s="184">
        <f>MIN(N54+N68,150000)</f>
        <v>102015.625</v>
      </c>
      <c r="E95" s="185"/>
      <c r="F95" s="83"/>
    </row>
    <row r="96" spans="1:15" ht="15.75" thickBot="1" x14ac:dyDescent="0.3">
      <c r="A96" s="186" t="s">
        <v>26</v>
      </c>
      <c r="B96" s="187"/>
      <c r="C96" s="188"/>
      <c r="D96" s="189">
        <f>D93-D95</f>
        <v>796.875</v>
      </c>
      <c r="E96" s="190"/>
      <c r="F96" s="83"/>
    </row>
  </sheetData>
  <dataConsolidate/>
  <mergeCells count="165">
    <mergeCell ref="A1:B1"/>
    <mergeCell ref="C1:O1"/>
    <mergeCell ref="A2:B2"/>
    <mergeCell ref="C2:O2"/>
    <mergeCell ref="A3:B3"/>
    <mergeCell ref="C3:O3"/>
    <mergeCell ref="F12:G12"/>
    <mergeCell ref="F13:G13"/>
    <mergeCell ref="F14:G14"/>
    <mergeCell ref="F15:G15"/>
    <mergeCell ref="F16:G16"/>
    <mergeCell ref="F17:G17"/>
    <mergeCell ref="A4:B4"/>
    <mergeCell ref="C4:O4"/>
    <mergeCell ref="A5:O5"/>
    <mergeCell ref="F6:G6"/>
    <mergeCell ref="A7:A31"/>
    <mergeCell ref="F7:G7"/>
    <mergeCell ref="F8:G8"/>
    <mergeCell ref="F9:G9"/>
    <mergeCell ref="F10:G10"/>
    <mergeCell ref="F11:G11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A43:A53"/>
    <mergeCell ref="F43:G43"/>
    <mergeCell ref="F44:G44"/>
    <mergeCell ref="F45:G45"/>
    <mergeCell ref="F46:G46"/>
    <mergeCell ref="F47:G47"/>
    <mergeCell ref="F30:G30"/>
    <mergeCell ref="B31:G31"/>
    <mergeCell ref="A32:A42"/>
    <mergeCell ref="F32:G32"/>
    <mergeCell ref="F33:G33"/>
    <mergeCell ref="F34:G34"/>
    <mergeCell ref="F35:G35"/>
    <mergeCell ref="F36:G36"/>
    <mergeCell ref="F37:G37"/>
    <mergeCell ref="F38:G38"/>
    <mergeCell ref="F48:G48"/>
    <mergeCell ref="F49:G49"/>
    <mergeCell ref="F50:G50"/>
    <mergeCell ref="F51:G51"/>
    <mergeCell ref="F52:G52"/>
    <mergeCell ref="B53:G53"/>
    <mergeCell ref="F39:G39"/>
    <mergeCell ref="F40:G40"/>
    <mergeCell ref="F41:G41"/>
    <mergeCell ref="B42:G42"/>
    <mergeCell ref="A54:G54"/>
    <mergeCell ref="A55:O55"/>
    <mergeCell ref="A56:O56"/>
    <mergeCell ref="F57:H57"/>
    <mergeCell ref="A58:A67"/>
    <mergeCell ref="F58:H58"/>
    <mergeCell ref="F59:H59"/>
    <mergeCell ref="F60:H60"/>
    <mergeCell ref="F61:H61"/>
    <mergeCell ref="F62:H62"/>
    <mergeCell ref="A69:O69"/>
    <mergeCell ref="A70:O70"/>
    <mergeCell ref="B71:C71"/>
    <mergeCell ref="D71:F71"/>
    <mergeCell ref="G71:K71"/>
    <mergeCell ref="L71:M71"/>
    <mergeCell ref="F63:H63"/>
    <mergeCell ref="F64:H64"/>
    <mergeCell ref="F65:H65"/>
    <mergeCell ref="F66:H66"/>
    <mergeCell ref="F67:H67"/>
    <mergeCell ref="A68:G68"/>
    <mergeCell ref="L74:M74"/>
    <mergeCell ref="A75:A77"/>
    <mergeCell ref="B75:C75"/>
    <mergeCell ref="D75:F75"/>
    <mergeCell ref="G75:K75"/>
    <mergeCell ref="L75:M75"/>
    <mergeCell ref="B76:C76"/>
    <mergeCell ref="D76:F76"/>
    <mergeCell ref="G76:K76"/>
    <mergeCell ref="L76:M76"/>
    <mergeCell ref="A72:A74"/>
    <mergeCell ref="B72:C72"/>
    <mergeCell ref="D72:F72"/>
    <mergeCell ref="G72:K72"/>
    <mergeCell ref="L72:M72"/>
    <mergeCell ref="B73:C73"/>
    <mergeCell ref="D73:F73"/>
    <mergeCell ref="G73:K73"/>
    <mergeCell ref="L73:M73"/>
    <mergeCell ref="B74:K74"/>
    <mergeCell ref="B77:K77"/>
    <mergeCell ref="L77:M77"/>
    <mergeCell ref="A78:A80"/>
    <mergeCell ref="B78:C78"/>
    <mergeCell ref="D78:F78"/>
    <mergeCell ref="G78:K78"/>
    <mergeCell ref="L78:M78"/>
    <mergeCell ref="B79:C79"/>
    <mergeCell ref="D79:F79"/>
    <mergeCell ref="G79:K79"/>
    <mergeCell ref="A83:E83"/>
    <mergeCell ref="G83:I83"/>
    <mergeCell ref="J83:L83"/>
    <mergeCell ref="M83:O83"/>
    <mergeCell ref="A84:F84"/>
    <mergeCell ref="G84:I84"/>
    <mergeCell ref="J84:L84"/>
    <mergeCell ref="M84:O84"/>
    <mergeCell ref="L79:M79"/>
    <mergeCell ref="B80:K80"/>
    <mergeCell ref="L80:M80"/>
    <mergeCell ref="A81:K81"/>
    <mergeCell ref="L81:M81"/>
    <mergeCell ref="A82:O82"/>
    <mergeCell ref="A87:F87"/>
    <mergeCell ref="G87:I87"/>
    <mergeCell ref="J87:L87"/>
    <mergeCell ref="M87:O87"/>
    <mergeCell ref="A88:F88"/>
    <mergeCell ref="G88:I88"/>
    <mergeCell ref="J88:L88"/>
    <mergeCell ref="M88:O88"/>
    <mergeCell ref="G85:I85"/>
    <mergeCell ref="J85:L85"/>
    <mergeCell ref="M85:O85"/>
    <mergeCell ref="A86:F86"/>
    <mergeCell ref="G86:I86"/>
    <mergeCell ref="J86:L86"/>
    <mergeCell ref="M86:O86"/>
    <mergeCell ref="G91:I91"/>
    <mergeCell ref="J91:L91"/>
    <mergeCell ref="M91:O91"/>
    <mergeCell ref="A92:F92"/>
    <mergeCell ref="G92:I92"/>
    <mergeCell ref="J92:L92"/>
    <mergeCell ref="M92:O92"/>
    <mergeCell ref="A89:F89"/>
    <mergeCell ref="G89:I89"/>
    <mergeCell ref="J89:L89"/>
    <mergeCell ref="M89:O89"/>
    <mergeCell ref="A90:F90"/>
    <mergeCell ref="G90:I90"/>
    <mergeCell ref="J90:L90"/>
    <mergeCell ref="M90:O90"/>
    <mergeCell ref="A96:C96"/>
    <mergeCell ref="D96:E96"/>
    <mergeCell ref="A93:C93"/>
    <mergeCell ref="D93:E93"/>
    <mergeCell ref="A94:C94"/>
    <mergeCell ref="D94:E94"/>
    <mergeCell ref="A95:C95"/>
    <mergeCell ref="D95:E95"/>
    <mergeCell ref="A91:F91"/>
  </mergeCells>
  <dataValidations count="5">
    <dataValidation allowBlank="1" showInputMessage="1" showErrorMessage="1" prompt="Jedna aktivnost može imati više elemenata aktivnosti, a jedan element aktivnosti može imati više različitih troškova. Svaki element i svaki trošak tog elementa treba unositi u zaseban red. " sqref="C7" xr:uid="{53BFBA9C-A5FD-4E6B-B498-7358F8384112}"/>
    <dataValidation errorStyle="warning" allowBlank="1" errorTitle="GREŠKA" error="Najmanji iznos potpore je 37.735,00 HRK. Projekti sa zatreženim iznosom potpore manjim od 37.735,00 HRK NISU prihvatljivi." sqref="D95:E95" xr:uid="{739174D9-123F-41C5-B6FA-8E07A6B63C3A}"/>
    <dataValidation allowBlank="1" showInputMessage="1" showErrorMessage="1" prompt="Navesti br. k.č. i katastarsku općinu ulaganja (kod troškova usluga/organizacije događanja i sl. upisati &quot;N/P&quot;)" sqref="H6:H30 H32:H41 H43:H52" xr:uid="{1BDCEEC3-216D-478F-A96F-17E0540AAD99}"/>
    <dataValidation type="list" allowBlank="1" showInputMessage="1" showErrorMessage="1" sqref="P7:P18" xr:uid="{8B812B53-D3EB-476B-8D2F-CB766CF142EC}">
      <formula1>$P$7:$P$8</formula1>
    </dataValidation>
    <dataValidation type="list" allowBlank="1" showInputMessage="1" showErrorMessage="1" prompt="Odaberi intenzitet potpore iz padajućeg izbornika." sqref="M103:M1048576" xr:uid="{E5F3C955-DCE6-4BF8-AAA8-BD0A86290824}">
      <formula1>$P$20:$P$22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Odaberi intenzitet potpore iz padajućeg izbornika." xr:uid="{5B5CD604-9E90-46CB-B1C1-E0C0FECB587A}">
          <x14:formula1>
            <xm:f>List4!$B$9:$B$11</xm:f>
          </x14:formula1>
          <xm:sqref>M43:M52 M58:M67 M7:M30 M32:M41</xm:sqref>
        </x14:dataValidation>
        <x14:dataValidation type="list" allowBlank="1" showInputMessage="1" showErrorMessage="1" prompt="Ponuđene aktivnosti odgovaraju vrstama prihvatljivih aktivnosti iz Priloga II FLAG natječaja i poglavlja 9. FLAG natječaja" xr:uid="{38426A0F-3BCF-4C88-BE8A-03A86F134C84}">
          <x14:formula1>
            <xm:f>List4!$B$2:$B$6</xm:f>
          </x14:formula1>
          <xm:sqref>B32:B41 B43:B52 B7:B30</xm:sqref>
        </x14:dataValidation>
        <x14:dataValidation type="list" allowBlank="1" showInputMessage="1" showErrorMessage="1" prompt="Odabrati vrstu nabave iz padajućeg izbornika." xr:uid="{4BDBCBAE-174B-44D5-B413-BFD55742A12F}">
          <x14:formula1>
            <xm:f>List1!$A$1:$A$3</xm:f>
          </x14:formula1>
          <xm:sqref>F58:F67 F7:F30 F32:F41 F43:F52</xm:sqref>
        </x14:dataValidation>
        <x14:dataValidation type="list" allowBlank="1" showInputMessage="1" showErrorMessage="1" prompt="Odaberi intenzitet potpore iz padajućeg izbornika." xr:uid="{DAB13D94-E834-49AF-8688-D642BFC0DA00}">
          <x14:formula1>
            <xm:f>List2!$A$1:$A$4</xm:f>
          </x14:formula1>
          <xm:sqref>M54 M42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5A02-3AC5-454B-B9CC-332103B3E735}">
  <dimension ref="B2:B11"/>
  <sheetViews>
    <sheetView workbookViewId="0">
      <selection activeCell="B11" sqref="B11"/>
    </sheetView>
  </sheetViews>
  <sheetFormatPr defaultRowHeight="15" x14ac:dyDescent="0.25"/>
  <sheetData>
    <row r="2" spans="2:2" x14ac:dyDescent="0.25">
      <c r="B2" t="s">
        <v>64</v>
      </c>
    </row>
    <row r="3" spans="2:2" x14ac:dyDescent="0.25">
      <c r="B3" t="s">
        <v>65</v>
      </c>
    </row>
    <row r="4" spans="2:2" x14ac:dyDescent="0.25">
      <c r="B4" t="s">
        <v>66</v>
      </c>
    </row>
    <row r="5" spans="2:2" x14ac:dyDescent="0.25">
      <c r="B5" t="s">
        <v>67</v>
      </c>
    </row>
    <row r="6" spans="2:2" x14ac:dyDescent="0.25">
      <c r="B6" t="s">
        <v>68</v>
      </c>
    </row>
    <row r="9" spans="2:2" x14ac:dyDescent="0.25">
      <c r="B9" s="5">
        <v>0.5</v>
      </c>
    </row>
    <row r="10" spans="2:2" x14ac:dyDescent="0.25">
      <c r="B10" s="5">
        <v>0.85</v>
      </c>
    </row>
    <row r="11" spans="2:2" x14ac:dyDescent="0.25">
      <c r="B11" s="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224C-50C8-4B41-83C7-892361622AE9}">
  <dimension ref="A1:A3"/>
  <sheetViews>
    <sheetView workbookViewId="0">
      <selection activeCell="A6" sqref="A6:A10"/>
    </sheetView>
  </sheetViews>
  <sheetFormatPr defaultRowHeight="15" x14ac:dyDescent="0.25"/>
  <cols>
    <col min="1" max="1" width="17.42578125" customWidth="1"/>
  </cols>
  <sheetData>
    <row r="1" spans="1:1" ht="30" x14ac:dyDescent="0.25">
      <c r="A1" s="13" t="s">
        <v>39</v>
      </c>
    </row>
    <row r="2" spans="1:1" x14ac:dyDescent="0.25">
      <c r="A2" s="13" t="s">
        <v>40</v>
      </c>
    </row>
    <row r="3" spans="1:1" ht="45" x14ac:dyDescent="0.25">
      <c r="A3" s="13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4D34-B654-40A8-ACE6-B6CE4154F377}">
  <dimension ref="A1:A4"/>
  <sheetViews>
    <sheetView workbookViewId="0">
      <selection activeCell="G26" sqref="G26"/>
    </sheetView>
  </sheetViews>
  <sheetFormatPr defaultColWidth="8.7109375" defaultRowHeight="15" x14ac:dyDescent="0.25"/>
  <sheetData>
    <row r="1" spans="1:1" x14ac:dyDescent="0.25">
      <c r="A1" s="5">
        <v>0.5</v>
      </c>
    </row>
    <row r="2" spans="1:1" x14ac:dyDescent="0.25">
      <c r="A2" s="5">
        <v>0.8</v>
      </c>
    </row>
    <row r="3" spans="1:1" x14ac:dyDescent="0.25">
      <c r="A3" s="5">
        <v>0.85</v>
      </c>
    </row>
    <row r="4" spans="1:1" x14ac:dyDescent="0.25">
      <c r="A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Upute za ispunjavanje</vt:lpstr>
      <vt:lpstr>Tablica troškova projekta</vt:lpstr>
      <vt:lpstr>Primjer ispunjene tablice trošk</vt:lpstr>
      <vt:lpstr>List4</vt:lpstr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 Škoji</dc:creator>
  <cp:lastModifiedBy>Ivana Pozaić</cp:lastModifiedBy>
  <dcterms:created xsi:type="dcterms:W3CDTF">2019-10-23T08:29:57Z</dcterms:created>
  <dcterms:modified xsi:type="dcterms:W3CDTF">2026-07-13T10:57:34Z</dcterms:modified>
</cp:coreProperties>
</file>