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codeName="ThisWorkbook" defaultThemeVersion="166925"/>
  <mc:AlternateContent xmlns:mc="http://schemas.openxmlformats.org/markup-compatibility/2006">
    <mc:Choice Requires="x15">
      <x15ac:absPath xmlns:x15ac="http://schemas.microsoft.com/office/spreadsheetml/2010/11/ac" url="https://afncorp-my.sharepoint.com/personal/afrancey_orionlending_com/Documents/Desktop/Jan 2026 Audit/"/>
    </mc:Choice>
  </mc:AlternateContent>
  <xr:revisionPtr revIDLastSave="22" documentId="8_{D9248FD6-D093-4531-AFCF-6ADDF412361E}" xr6:coauthVersionLast="47" xr6:coauthVersionMax="47" xr10:uidLastSave="{333A8D73-51CF-471A-B588-9A05F950463F}"/>
  <workbookProtection lockStructure="1"/>
  <bookViews>
    <workbookView xWindow="28680" yWindow="-120" windowWidth="29040" windowHeight="15720" xr2:uid="{2C3AA9C9-EB78-4EF8-89A8-CF74EC3BB25C}"/>
  </bookViews>
  <sheets>
    <sheet name="Asset Utilization" sheetId="2" r:id="rId1"/>
  </sheets>
  <calcPr calcId="191028" refMode="R1C1" iterateCount="0" calcOnSave="0"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6" i="2" l="1"/>
  <c r="E27" i="2"/>
  <c r="E19" i="2"/>
  <c r="E18" i="2"/>
  <c r="E17" i="2"/>
  <c r="E23" i="2"/>
  <c r="E32" i="2"/>
  <c r="D33" i="2"/>
  <c r="E35" i="2"/>
  <c r="E38" i="2"/>
</calcChain>
</file>

<file path=xl/sharedStrings.xml><?xml version="1.0" encoding="utf-8"?>
<sst xmlns="http://schemas.openxmlformats.org/spreadsheetml/2006/main" count="30" uniqueCount="29">
  <si>
    <t>Asset Utilization Calculator</t>
  </si>
  <si>
    <r>
      <t xml:space="preserve">Purpose:  </t>
    </r>
    <r>
      <rPr>
        <sz val="10"/>
        <rFont val="Verdana"/>
        <family val="2"/>
      </rPr>
      <t>The Asset Utilization Calculator determines loan eligibility.</t>
    </r>
  </si>
  <si>
    <t>Role:  Underwriter</t>
  </si>
  <si>
    <r>
      <t xml:space="preserve">Instructions:  
</t>
    </r>
    <r>
      <rPr>
        <sz val="10"/>
        <rFont val="Verdana"/>
        <family val="2"/>
      </rPr>
      <t>1. Complete the blue fields to calculate the Asset Utilization.</t>
    </r>
  </si>
  <si>
    <t>Date</t>
  </si>
  <si>
    <t>Loan Number</t>
  </si>
  <si>
    <t>Borrower Name</t>
  </si>
  <si>
    <t>Loan Amount</t>
  </si>
  <si>
    <t>Assets</t>
  </si>
  <si>
    <t>Asset Type</t>
  </si>
  <si>
    <t>Asset Amount
(100% of account balance)</t>
  </si>
  <si>
    <t>Qualifying Percentage</t>
  </si>
  <si>
    <t>Qualified Asset Amount</t>
  </si>
  <si>
    <t xml:space="preserve">Checking, Savings, Money Market Account </t>
  </si>
  <si>
    <t xml:space="preserve">Annuities*, Mutual Funds, Publicly Traded Stocks and Bonds </t>
  </si>
  <si>
    <t>Retirement Accounts (401k, IRA, SEP, KEOGH)**</t>
  </si>
  <si>
    <t xml:space="preserve">*Annuities must permit withdrawal without penalty </t>
  </si>
  <si>
    <t xml:space="preserve">**If a distribution plan has begun, the asset account is not eligible for Asset Connect </t>
  </si>
  <si>
    <t>Total Qualified Assets</t>
  </si>
  <si>
    <t>Qualified Assets minimum is the lesser of $1MM or 1.25x the loan amount.  (Minimum Assets may never be less than $250,000)</t>
  </si>
  <si>
    <t>1.25x Loan Amount</t>
  </si>
  <si>
    <t>Required Minimum assets</t>
  </si>
  <si>
    <t>Deposit</t>
  </si>
  <si>
    <t>Down Payment and Closing Costs</t>
  </si>
  <si>
    <r>
      <rPr>
        <b/>
        <sz val="9"/>
        <rFont val="Verdana"/>
        <family val="2"/>
      </rPr>
      <t xml:space="preserve">Total Remaining Assets </t>
    </r>
    <r>
      <rPr>
        <b/>
        <sz val="8"/>
        <rFont val="Verdana"/>
        <family val="2"/>
      </rPr>
      <t>(Total Qualified Assets - Deposit - Down Payment and Closing Costs)</t>
    </r>
  </si>
  <si>
    <t>Divide by 60 Months = Qualified Monthly Income</t>
  </si>
  <si>
    <t>Additional Income</t>
  </si>
  <si>
    <t>Total Monthly Income</t>
  </si>
  <si>
    <t>Orion Lending ◦ Asset Utilization Calculator ◦ Broker Use ◦ Updated 02.05.2026
This document is limited to current Orion Lending policy and practice and should not be construed as legal advice, legal opinion, or any other advice on specific facts or circumstances. Such policy and practice is subject to change. The recipient should contact its legal counsel for legal advice. For business and professional use only. All loans subject to approval. Certain conditions and fees apply. Orion Lending is a registered DBA of American Financial Network, Inc. NMLS ID# 237341.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</si>
</sst>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quot;$&quot;#,##0.00"/>
    <numFmt numFmtId="165" formatCode="&quot;$&quot;#,##0"/>
  </numFmts>
  <fonts count="22" x14ac:knownFonts="1">
    <font>
      <sz val="11"/>
      <color theme="1"/>
      <name val="Calibri"/>
      <family val="2"/>
      <scheme val="minor"/>
    </font>
    <font>
      <sz val="11"/>
      <color rgb="FF006100"/>
      <name val="Calibri"/>
      <family val="2"/>
      <scheme val="minor"/>
    </font>
    <font>
      <b/>
      <sz val="11"/>
      <color rgb="FFFA7D00"/>
      <name val="Calibri"/>
      <family val="2"/>
      <scheme val="minor"/>
    </font>
    <font>
      <sz val="11"/>
      <color theme="1"/>
      <name val="Verdana"/>
      <family val="2"/>
    </font>
    <font>
      <sz val="11"/>
      <name val="Verdana"/>
      <family val="2"/>
    </font>
    <font>
      <b/>
      <sz val="11"/>
      <color theme="1"/>
      <name val="Verdana"/>
      <family val="2"/>
    </font>
    <font>
      <b/>
      <sz val="14"/>
      <color rgb="FF275D86"/>
      <name val="Verdana"/>
      <family val="2"/>
    </font>
    <font>
      <sz val="10"/>
      <color theme="1"/>
      <name val="Verdana"/>
      <family val="2"/>
    </font>
    <font>
      <b/>
      <sz val="10"/>
      <name val="Verdana"/>
      <family val="2"/>
    </font>
    <font>
      <b/>
      <sz val="10"/>
      <color theme="1"/>
      <name val="Verdana"/>
      <family val="2"/>
    </font>
    <font>
      <sz val="10"/>
      <name val="Verdana"/>
      <family val="2"/>
    </font>
    <font>
      <sz val="10"/>
      <color rgb="FF006100"/>
      <name val="Verdana"/>
      <family val="2"/>
    </font>
    <font>
      <b/>
      <sz val="10"/>
      <color theme="0"/>
      <name val="Verdana"/>
      <family val="2"/>
    </font>
    <font>
      <b/>
      <sz val="10"/>
      <color rgb="FFBA9900"/>
      <name val="Verdana"/>
      <family val="2"/>
    </font>
    <font>
      <b/>
      <sz val="16"/>
      <color rgb="FF3EA8B9"/>
      <name val="Montserrat"/>
    </font>
    <font>
      <b/>
      <sz val="10"/>
      <color rgb="FF3E454D"/>
      <name val="Verdana"/>
      <family val="2"/>
    </font>
    <font>
      <b/>
      <sz val="11"/>
      <color rgb="FF3E454D"/>
      <name val="Verdana"/>
      <family val="2"/>
    </font>
    <font>
      <sz val="6"/>
      <color rgb="FF3E454D"/>
      <name val="Verdana"/>
      <family val="2"/>
    </font>
    <font>
      <b/>
      <sz val="10"/>
      <color theme="1" tint="0.34998626667073579"/>
      <name val="Verdana"/>
      <family val="2"/>
    </font>
    <font>
      <b/>
      <sz val="8"/>
      <name val="Verdana"/>
      <family val="2"/>
    </font>
    <font>
      <b/>
      <sz val="9"/>
      <name val="Verdana"/>
      <family val="2"/>
    </font>
    <font>
      <b/>
      <sz val="10"/>
      <color rgb="FFCC2156"/>
      <name val="Verdana"/>
      <family val="2"/>
    </font>
  </fonts>
  <fills count="10">
    <fill>
      <patternFill patternType="none"/>
    </fill>
    <fill>
      <patternFill patternType="gray125"/>
    </fill>
    <fill>
      <patternFill patternType="solid">
        <fgColor rgb="FFC6EFCE"/>
      </patternFill>
    </fill>
    <fill>
      <patternFill patternType="solid">
        <fgColor rgb="FFF2F2F2"/>
      </patternFill>
    </fill>
    <fill>
      <patternFill patternType="solid">
        <fgColor theme="0" tint="-4.9989318521683403E-2"/>
        <bgColor indexed="64"/>
      </patternFill>
    </fill>
    <fill>
      <patternFill patternType="solid">
        <fgColor rgb="FF3EA8B9"/>
        <bgColor indexed="64"/>
      </patternFill>
    </fill>
    <fill>
      <patternFill patternType="solid">
        <fgColor theme="1" tint="0.499984740745262"/>
        <bgColor indexed="64"/>
      </patternFill>
    </fill>
    <fill>
      <patternFill patternType="solid">
        <fgColor theme="2" tint="-9.9978637043366805E-2"/>
        <bgColor indexed="64"/>
      </patternFill>
    </fill>
    <fill>
      <patternFill patternType="solid">
        <fgColor theme="0"/>
        <bgColor indexed="64"/>
      </patternFill>
    </fill>
    <fill>
      <patternFill patternType="solid">
        <fgColor rgb="FFFFFF00"/>
        <bgColor indexed="64"/>
      </patternFill>
    </fill>
  </fills>
  <borders count="38">
    <border>
      <left/>
      <right/>
      <top/>
      <bottom/>
      <diagonal/>
    </border>
    <border>
      <left style="thin">
        <color rgb="FF7F7F7F"/>
      </left>
      <right style="thin">
        <color rgb="FF7F7F7F"/>
      </right>
      <top style="thin">
        <color rgb="FF7F7F7F"/>
      </top>
      <bottom style="thin">
        <color rgb="FF7F7F7F"/>
      </bottom>
      <diagonal/>
    </border>
    <border>
      <left/>
      <right/>
      <top style="thin">
        <color rgb="FF7F7F7F"/>
      </top>
      <bottom style="thin">
        <color rgb="FF7F7F7F"/>
      </bottom>
      <diagonal/>
    </border>
    <border>
      <left/>
      <right/>
      <top style="thin">
        <color indexed="64"/>
      </top>
      <bottom/>
      <diagonal/>
    </border>
    <border>
      <left/>
      <right/>
      <top style="thin">
        <color rgb="FF7F7F7F"/>
      </top>
      <bottom/>
      <diagonal/>
    </border>
    <border>
      <left style="thin">
        <color rgb="FF7F7F7F"/>
      </left>
      <right/>
      <top style="thin">
        <color rgb="FF7F7F7F"/>
      </top>
      <bottom style="thin">
        <color rgb="FF7F7F7F"/>
      </bottom>
      <diagonal/>
    </border>
    <border>
      <left/>
      <right style="thin">
        <color rgb="FF7F7F7F"/>
      </right>
      <top style="thin">
        <color rgb="FF7F7F7F"/>
      </top>
      <bottom style="thin">
        <color rgb="FF7F7F7F"/>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3">
    <xf numFmtId="0" fontId="0" fillId="0" borderId="0"/>
    <xf numFmtId="0" fontId="1" fillId="2" borderId="0" applyNumberFormat="0" applyBorder="0" applyAlignment="0" applyProtection="0"/>
    <xf numFmtId="0" fontId="2" fillId="3" borderId="1" applyNumberFormat="0" applyAlignment="0" applyProtection="0"/>
  </cellStyleXfs>
  <cellXfs count="99">
    <xf numFmtId="0" fontId="0" fillId="0" borderId="0" xfId="0"/>
    <xf numFmtId="0" fontId="3" fillId="0" borderId="0" xfId="0" applyFont="1" applyAlignment="1">
      <alignment vertical="center"/>
    </xf>
    <xf numFmtId="0" fontId="4" fillId="0" borderId="0" xfId="0" applyFont="1" applyAlignment="1">
      <alignment vertical="center"/>
    </xf>
    <xf numFmtId="0" fontId="5" fillId="0" borderId="0" xfId="0" applyFont="1" applyAlignment="1">
      <alignment vertical="center"/>
    </xf>
    <xf numFmtId="0" fontId="7" fillId="0" borderId="0" xfId="0" applyFont="1" applyAlignment="1">
      <alignment vertical="center"/>
    </xf>
    <xf numFmtId="0" fontId="9" fillId="0" borderId="0" xfId="0" applyFont="1" applyAlignment="1">
      <alignment vertical="center"/>
    </xf>
    <xf numFmtId="164" fontId="11" fillId="0" borderId="0" xfId="1" applyNumberFormat="1" applyFont="1" applyFill="1" applyBorder="1" applyAlignment="1" applyProtection="1">
      <alignment horizontal="center" vertical="center"/>
    </xf>
    <xf numFmtId="0" fontId="6" fillId="0" borderId="0" xfId="0" applyFont="1" applyAlignment="1">
      <alignment horizontal="center" vertical="center"/>
    </xf>
    <xf numFmtId="0" fontId="16" fillId="0" borderId="0" xfId="0" applyFont="1" applyAlignment="1">
      <alignment vertical="center"/>
    </xf>
    <xf numFmtId="0" fontId="15" fillId="0" borderId="0" xfId="0" applyFont="1" applyAlignment="1">
      <alignment vertical="center"/>
    </xf>
    <xf numFmtId="0" fontId="15" fillId="0" borderId="0" xfId="0" applyFont="1" applyAlignment="1">
      <alignment horizontal="left" vertical="center"/>
    </xf>
    <xf numFmtId="0" fontId="8" fillId="0" borderId="4" xfId="2" applyNumberFormat="1" applyFont="1" applyFill="1" applyBorder="1" applyAlignment="1" applyProtection="1">
      <alignment horizontal="center" vertical="center"/>
    </xf>
    <xf numFmtId="0" fontId="8" fillId="0" borderId="0" xfId="2" applyNumberFormat="1" applyFont="1" applyFill="1" applyBorder="1" applyAlignment="1" applyProtection="1">
      <alignment horizontal="center" vertical="center"/>
    </xf>
    <xf numFmtId="0" fontId="13" fillId="0" borderId="3" xfId="0" applyFont="1" applyBorder="1" applyAlignment="1">
      <alignment horizontal="center"/>
    </xf>
    <xf numFmtId="0" fontId="13" fillId="0" borderId="0" xfId="0" applyFont="1" applyAlignment="1">
      <alignment horizontal="center" vertical="center"/>
    </xf>
    <xf numFmtId="0" fontId="17" fillId="0" borderId="0" xfId="0" applyFont="1" applyAlignment="1">
      <alignment vertical="center" wrapText="1"/>
    </xf>
    <xf numFmtId="0" fontId="10" fillId="0" borderId="0" xfId="2" applyNumberFormat="1" applyFont="1" applyFill="1" applyBorder="1" applyAlignment="1" applyProtection="1">
      <alignment horizontal="left" vertical="center"/>
    </xf>
    <xf numFmtId="0" fontId="8" fillId="6" borderId="7" xfId="2" applyNumberFormat="1" applyFont="1" applyFill="1" applyBorder="1" applyAlignment="1" applyProtection="1">
      <alignment horizontal="left" vertical="center"/>
    </xf>
    <xf numFmtId="0" fontId="8" fillId="6" borderId="8" xfId="2" applyNumberFormat="1" applyFont="1" applyFill="1" applyBorder="1" applyAlignment="1" applyProtection="1">
      <alignment horizontal="left" vertical="center"/>
    </xf>
    <xf numFmtId="0" fontId="8" fillId="7" borderId="13" xfId="2" applyNumberFormat="1" applyFont="1" applyFill="1" applyBorder="1" applyAlignment="1" applyProtection="1">
      <alignment horizontal="left" vertical="center"/>
    </xf>
    <xf numFmtId="0" fontId="8" fillId="7" borderId="10" xfId="2" applyNumberFormat="1" applyFont="1" applyFill="1" applyBorder="1" applyAlignment="1" applyProtection="1">
      <alignment horizontal="left" vertical="center" wrapText="1"/>
    </xf>
    <xf numFmtId="9" fontId="10" fillId="7" borderId="12" xfId="2" applyNumberFormat="1" applyFont="1" applyFill="1" applyBorder="1" applyAlignment="1" applyProtection="1">
      <alignment horizontal="right" vertical="center"/>
    </xf>
    <xf numFmtId="0" fontId="8" fillId="3" borderId="14" xfId="2" applyNumberFormat="1" applyFont="1" applyBorder="1" applyAlignment="1" applyProtection="1">
      <alignment vertical="center"/>
    </xf>
    <xf numFmtId="9" fontId="10" fillId="7" borderId="15" xfId="2" applyNumberFormat="1" applyFont="1" applyFill="1" applyBorder="1" applyAlignment="1" applyProtection="1">
      <alignment horizontal="right" vertical="center"/>
    </xf>
    <xf numFmtId="0" fontId="8" fillId="0" borderId="17" xfId="2" applyNumberFormat="1" applyFont="1" applyFill="1" applyBorder="1" applyAlignment="1" applyProtection="1">
      <alignment vertical="center"/>
    </xf>
    <xf numFmtId="0" fontId="8" fillId="0" borderId="19" xfId="2" applyNumberFormat="1" applyFont="1" applyFill="1" applyBorder="1" applyAlignment="1" applyProtection="1">
      <alignment vertical="center"/>
    </xf>
    <xf numFmtId="9" fontId="10" fillId="7" borderId="20" xfId="2" applyNumberFormat="1" applyFont="1" applyFill="1" applyBorder="1" applyAlignment="1" applyProtection="1">
      <alignment horizontal="right" vertical="center"/>
    </xf>
    <xf numFmtId="0" fontId="10" fillId="0" borderId="24" xfId="2" applyNumberFormat="1" applyFont="1" applyFill="1" applyBorder="1" applyAlignment="1" applyProtection="1">
      <alignment horizontal="left" vertical="center"/>
    </xf>
    <xf numFmtId="0" fontId="10" fillId="0" borderId="29" xfId="2" applyNumberFormat="1" applyFont="1" applyFill="1" applyBorder="1" applyAlignment="1" applyProtection="1">
      <alignment horizontal="left" vertical="center"/>
    </xf>
    <xf numFmtId="0" fontId="10" fillId="0" borderId="27" xfId="2" applyNumberFormat="1" applyFont="1" applyFill="1" applyBorder="1" applyAlignment="1" applyProtection="1">
      <alignment horizontal="left" vertical="center"/>
    </xf>
    <xf numFmtId="0" fontId="10" fillId="0" borderId="32" xfId="2" applyNumberFormat="1" applyFont="1" applyFill="1" applyBorder="1" applyAlignment="1" applyProtection="1">
      <alignment horizontal="left" vertical="center"/>
    </xf>
    <xf numFmtId="0" fontId="8" fillId="0" borderId="7" xfId="2" applyNumberFormat="1" applyFont="1" applyFill="1" applyBorder="1" applyAlignment="1" applyProtection="1">
      <alignment horizontal="left" vertical="center"/>
    </xf>
    <xf numFmtId="0" fontId="8" fillId="0" borderId="30" xfId="2" applyNumberFormat="1" applyFont="1" applyFill="1" applyBorder="1" applyAlignment="1" applyProtection="1">
      <alignment horizontal="left" vertical="center"/>
    </xf>
    <xf numFmtId="0" fontId="8" fillId="0" borderId="31" xfId="2" applyNumberFormat="1" applyFont="1" applyFill="1" applyBorder="1" applyAlignment="1" applyProtection="1">
      <alignment horizontal="left" vertical="center"/>
    </xf>
    <xf numFmtId="0" fontId="8" fillId="0" borderId="33" xfId="2" applyNumberFormat="1" applyFont="1" applyFill="1" applyBorder="1" applyAlignment="1" applyProtection="1">
      <alignment horizontal="left" vertical="center"/>
    </xf>
    <xf numFmtId="0" fontId="10" fillId="0" borderId="34" xfId="2" applyNumberFormat="1" applyFont="1" applyFill="1" applyBorder="1" applyAlignment="1" applyProtection="1">
      <alignment horizontal="left" vertical="center"/>
    </xf>
    <xf numFmtId="0" fontId="10" fillId="0" borderId="8" xfId="2" applyNumberFormat="1" applyFont="1" applyFill="1" applyBorder="1" applyAlignment="1" applyProtection="1">
      <alignment horizontal="left" vertical="center"/>
    </xf>
    <xf numFmtId="0" fontId="10" fillId="8" borderId="0" xfId="2" applyNumberFormat="1" applyFont="1" applyFill="1" applyBorder="1" applyAlignment="1" applyProtection="1">
      <alignment horizontal="left" vertical="center"/>
    </xf>
    <xf numFmtId="0" fontId="8" fillId="8" borderId="0" xfId="2" applyNumberFormat="1" applyFont="1" applyFill="1" applyBorder="1" applyAlignment="1" applyProtection="1">
      <alignment horizontal="center" vertical="center"/>
    </xf>
    <xf numFmtId="164" fontId="11" fillId="8" borderId="0" xfId="1" applyNumberFormat="1" applyFont="1" applyFill="1" applyBorder="1" applyAlignment="1" applyProtection="1">
      <alignment horizontal="center" vertical="center"/>
    </xf>
    <xf numFmtId="0" fontId="8" fillId="0" borderId="8" xfId="2" applyNumberFormat="1" applyFont="1" applyFill="1" applyBorder="1" applyAlignment="1" applyProtection="1">
      <alignment horizontal="center" vertical="center"/>
    </xf>
    <xf numFmtId="165" fontId="8" fillId="6" borderId="8" xfId="1" applyNumberFormat="1" applyFont="1" applyFill="1" applyBorder="1" applyAlignment="1" applyProtection="1">
      <alignment horizontal="left" vertical="center"/>
    </xf>
    <xf numFmtId="165" fontId="18" fillId="6" borderId="9" xfId="1" applyNumberFormat="1" applyFont="1" applyFill="1" applyBorder="1" applyAlignment="1" applyProtection="1">
      <alignment horizontal="left" vertical="center"/>
    </xf>
    <xf numFmtId="0" fontId="8" fillId="9" borderId="7" xfId="2" applyNumberFormat="1" applyFont="1" applyFill="1" applyBorder="1" applyAlignment="1" applyProtection="1">
      <alignment horizontal="left" vertical="center"/>
    </xf>
    <xf numFmtId="0" fontId="10" fillId="9" borderId="8" xfId="2" applyNumberFormat="1" applyFont="1" applyFill="1" applyBorder="1" applyAlignment="1" applyProtection="1">
      <alignment horizontal="left" vertical="center"/>
    </xf>
    <xf numFmtId="0" fontId="8" fillId="0" borderId="35" xfId="2" applyNumberFormat="1" applyFont="1" applyFill="1" applyBorder="1" applyAlignment="1" applyProtection="1">
      <alignment horizontal="left" vertical="center"/>
    </xf>
    <xf numFmtId="0" fontId="8" fillId="0" borderId="34" xfId="2" applyNumberFormat="1" applyFont="1" applyFill="1" applyBorder="1" applyAlignment="1" applyProtection="1">
      <alignment horizontal="left" vertical="center"/>
    </xf>
    <xf numFmtId="44" fontId="12" fillId="5" borderId="15" xfId="2" applyNumberFormat="1" applyFont="1" applyFill="1" applyBorder="1" applyAlignment="1" applyProtection="1">
      <alignment horizontal="left" vertical="center"/>
      <protection locked="0"/>
    </xf>
    <xf numFmtId="44" fontId="12" fillId="5" borderId="12" xfId="2" applyNumberFormat="1" applyFont="1" applyFill="1" applyBorder="1" applyAlignment="1" applyProtection="1">
      <alignment horizontal="center" vertical="center"/>
      <protection locked="0"/>
    </xf>
    <xf numFmtId="44" fontId="12" fillId="5" borderId="20" xfId="2" applyNumberFormat="1" applyFont="1" applyFill="1" applyBorder="1" applyAlignment="1" applyProtection="1">
      <alignment horizontal="center" vertical="center"/>
      <protection locked="0"/>
    </xf>
    <xf numFmtId="44" fontId="15" fillId="0" borderId="0" xfId="0" applyNumberFormat="1" applyFont="1" applyAlignment="1">
      <alignment horizontal="left" vertical="center"/>
    </xf>
    <xf numFmtId="44" fontId="7" fillId="0" borderId="0" xfId="0" applyNumberFormat="1" applyFont="1" applyAlignment="1">
      <alignment vertical="center"/>
    </xf>
    <xf numFmtId="44" fontId="12" fillId="5" borderId="23" xfId="2" applyNumberFormat="1" applyFont="1" applyFill="1" applyBorder="1" applyAlignment="1" applyProtection="1">
      <alignment horizontal="center" vertical="center"/>
      <protection locked="0"/>
    </xf>
    <xf numFmtId="44" fontId="12" fillId="5" borderId="24" xfId="2" applyNumberFormat="1" applyFont="1" applyFill="1" applyBorder="1" applyAlignment="1" applyProtection="1">
      <alignment horizontal="center" vertical="center"/>
      <protection locked="0"/>
    </xf>
    <xf numFmtId="44" fontId="12" fillId="5" borderId="25" xfId="2" applyNumberFormat="1" applyFont="1" applyFill="1" applyBorder="1" applyAlignment="1" applyProtection="1">
      <alignment horizontal="center" vertical="center"/>
      <protection locked="0"/>
    </xf>
    <xf numFmtId="44" fontId="12" fillId="5" borderId="26" xfId="2" applyNumberFormat="1" applyFont="1" applyFill="1" applyBorder="1" applyAlignment="1" applyProtection="1">
      <alignment horizontal="center" vertical="center"/>
      <protection locked="0"/>
    </xf>
    <xf numFmtId="44" fontId="12" fillId="5" borderId="27" xfId="2" applyNumberFormat="1" applyFont="1" applyFill="1" applyBorder="1" applyAlignment="1" applyProtection="1">
      <alignment horizontal="center" vertical="center"/>
      <protection locked="0"/>
    </xf>
    <xf numFmtId="44" fontId="12" fillId="5" borderId="28" xfId="2" applyNumberFormat="1" applyFont="1" applyFill="1" applyBorder="1" applyAlignment="1" applyProtection="1">
      <alignment horizontal="center" vertical="center"/>
      <protection locked="0"/>
    </xf>
    <xf numFmtId="44" fontId="8" fillId="7" borderId="22" xfId="2" applyNumberFormat="1" applyFont="1" applyFill="1" applyBorder="1" applyAlignment="1" applyProtection="1">
      <alignment horizontal="center" vertical="center"/>
    </xf>
    <xf numFmtId="44" fontId="8" fillId="7" borderId="8" xfId="2" applyNumberFormat="1" applyFont="1" applyFill="1" applyBorder="1" applyAlignment="1" applyProtection="1">
      <alignment horizontal="center" vertical="center"/>
    </xf>
    <xf numFmtId="44" fontId="8" fillId="7" borderId="9" xfId="2" applyNumberFormat="1" applyFont="1" applyFill="1" applyBorder="1" applyAlignment="1" applyProtection="1">
      <alignment horizontal="center" vertical="center"/>
    </xf>
    <xf numFmtId="44" fontId="8" fillId="7" borderId="36" xfId="2" applyNumberFormat="1" applyFont="1" applyFill="1" applyBorder="1" applyAlignment="1" applyProtection="1">
      <alignment horizontal="center" vertical="center"/>
    </xf>
    <xf numFmtId="44" fontId="8" fillId="7" borderId="37" xfId="2" applyNumberFormat="1" applyFont="1" applyFill="1" applyBorder="1" applyAlignment="1" applyProtection="1">
      <alignment horizontal="center" vertical="center"/>
    </xf>
    <xf numFmtId="44" fontId="12" fillId="5" borderId="36" xfId="2" applyNumberFormat="1" applyFont="1" applyFill="1" applyBorder="1" applyAlignment="1" applyProtection="1">
      <alignment horizontal="center" vertical="center"/>
      <protection locked="0"/>
    </xf>
    <xf numFmtId="44" fontId="12" fillId="5" borderId="37" xfId="2" applyNumberFormat="1" applyFont="1" applyFill="1" applyBorder="1" applyAlignment="1" applyProtection="1">
      <alignment horizontal="center" vertical="center"/>
      <protection locked="0"/>
    </xf>
    <xf numFmtId="0" fontId="21" fillId="0" borderId="10" xfId="2" applyNumberFormat="1" applyFont="1" applyFill="1" applyBorder="1" applyAlignment="1" applyProtection="1">
      <alignment horizontal="right" vertical="center"/>
    </xf>
    <xf numFmtId="44" fontId="8" fillId="7" borderId="20" xfId="1" applyNumberFormat="1" applyFont="1" applyFill="1" applyBorder="1" applyAlignment="1" applyProtection="1">
      <alignment horizontal="center" vertical="center"/>
    </xf>
    <xf numFmtId="44" fontId="8" fillId="7" borderId="21" xfId="1" applyNumberFormat="1" applyFont="1" applyFill="1" applyBorder="1" applyAlignment="1" applyProtection="1">
      <alignment horizontal="center" vertical="center"/>
    </xf>
    <xf numFmtId="0" fontId="8" fillId="7" borderId="10" xfId="2" applyNumberFormat="1" applyFont="1" applyFill="1" applyBorder="1" applyAlignment="1" applyProtection="1">
      <alignment horizontal="center" vertical="center" wrapText="1"/>
    </xf>
    <xf numFmtId="0" fontId="8" fillId="7" borderId="11" xfId="2" applyNumberFormat="1" applyFont="1" applyFill="1" applyBorder="1" applyAlignment="1" applyProtection="1">
      <alignment horizontal="center" vertical="center" wrapText="1"/>
    </xf>
    <xf numFmtId="44" fontId="8" fillId="7" borderId="15" xfId="1" applyNumberFormat="1" applyFont="1" applyFill="1" applyBorder="1" applyAlignment="1" applyProtection="1">
      <alignment horizontal="center" vertical="center"/>
    </xf>
    <xf numFmtId="44" fontId="8" fillId="7" borderId="16" xfId="1" applyNumberFormat="1" applyFont="1" applyFill="1" applyBorder="1" applyAlignment="1" applyProtection="1">
      <alignment horizontal="center" vertical="center"/>
    </xf>
    <xf numFmtId="44" fontId="8" fillId="7" borderId="12" xfId="1" applyNumberFormat="1" applyFont="1" applyFill="1" applyBorder="1" applyAlignment="1" applyProtection="1">
      <alignment horizontal="center" vertical="center"/>
    </xf>
    <xf numFmtId="44" fontId="8" fillId="7" borderId="18" xfId="1" applyNumberFormat="1" applyFont="1" applyFill="1" applyBorder="1" applyAlignment="1" applyProtection="1">
      <alignment horizontal="center" vertical="center"/>
    </xf>
    <xf numFmtId="0" fontId="8" fillId="3" borderId="5" xfId="2" applyNumberFormat="1" applyFont="1" applyBorder="1" applyAlignment="1" applyProtection="1">
      <alignment horizontal="center" vertical="center"/>
    </xf>
    <xf numFmtId="0" fontId="8" fillId="3" borderId="2" xfId="2" applyNumberFormat="1" applyFont="1" applyBorder="1" applyAlignment="1" applyProtection="1">
      <alignment horizontal="center" vertical="center"/>
    </xf>
    <xf numFmtId="0" fontId="8" fillId="3" borderId="6" xfId="2" applyNumberFormat="1" applyFont="1" applyBorder="1" applyAlignment="1" applyProtection="1">
      <alignment horizontal="center" vertical="center"/>
    </xf>
    <xf numFmtId="44" fontId="12" fillId="5" borderId="5" xfId="1" applyNumberFormat="1" applyFont="1" applyFill="1" applyBorder="1" applyAlignment="1" applyProtection="1">
      <alignment horizontal="right" vertical="center"/>
      <protection locked="0"/>
    </xf>
    <xf numFmtId="44" fontId="12" fillId="5" borderId="2" xfId="1" applyNumberFormat="1" applyFont="1" applyFill="1" applyBorder="1" applyAlignment="1" applyProtection="1">
      <alignment horizontal="right" vertical="center"/>
      <protection locked="0"/>
    </xf>
    <xf numFmtId="0" fontId="8" fillId="4" borderId="5" xfId="2" applyNumberFormat="1" applyFont="1" applyFill="1" applyBorder="1" applyAlignment="1" applyProtection="1">
      <alignment horizontal="center" vertical="center"/>
    </xf>
    <xf numFmtId="0" fontId="8" fillId="4" borderId="2" xfId="2" applyNumberFormat="1" applyFont="1" applyFill="1" applyBorder="1" applyAlignment="1" applyProtection="1">
      <alignment horizontal="center" vertical="center"/>
    </xf>
    <xf numFmtId="0" fontId="8" fillId="4" borderId="6" xfId="2" applyNumberFormat="1" applyFont="1" applyFill="1" applyBorder="1" applyAlignment="1" applyProtection="1">
      <alignment horizontal="center" vertical="center"/>
    </xf>
    <xf numFmtId="14" fontId="12" fillId="5" borderId="5" xfId="1" applyNumberFormat="1" applyFont="1" applyFill="1" applyBorder="1" applyAlignment="1" applyProtection="1">
      <alignment horizontal="right" vertical="center"/>
      <protection locked="0"/>
    </xf>
    <xf numFmtId="14" fontId="12" fillId="5" borderId="2" xfId="1" applyNumberFormat="1" applyFont="1" applyFill="1" applyBorder="1" applyAlignment="1" applyProtection="1">
      <alignment horizontal="right" vertical="center"/>
      <protection locked="0"/>
    </xf>
    <xf numFmtId="0" fontId="17" fillId="0" borderId="0" xfId="0" applyFont="1" applyAlignment="1">
      <alignment horizontal="left" vertical="center" wrapText="1"/>
    </xf>
    <xf numFmtId="0" fontId="14" fillId="0" borderId="0" xfId="0" applyFont="1" applyAlignment="1">
      <alignment horizontal="center"/>
    </xf>
    <xf numFmtId="0" fontId="8" fillId="0" borderId="0" xfId="0" applyFont="1" applyAlignment="1">
      <alignment horizontal="left" vertical="center" wrapText="1"/>
    </xf>
    <xf numFmtId="0" fontId="8" fillId="0" borderId="0" xfId="0" applyFont="1" applyAlignment="1">
      <alignment horizontal="left" vertical="center"/>
    </xf>
    <xf numFmtId="0" fontId="12" fillId="5" borderId="5" xfId="1" applyNumberFormat="1" applyFont="1" applyFill="1" applyBorder="1" applyAlignment="1" applyProtection="1">
      <alignment horizontal="right" vertical="center"/>
      <protection locked="0"/>
    </xf>
    <xf numFmtId="0" fontId="12" fillId="5" borderId="2" xfId="1" applyNumberFormat="1" applyFont="1" applyFill="1" applyBorder="1" applyAlignment="1" applyProtection="1">
      <alignment horizontal="right" vertical="center"/>
      <protection locked="0"/>
    </xf>
    <xf numFmtId="165" fontId="12" fillId="5" borderId="5" xfId="1" applyNumberFormat="1" applyFont="1" applyFill="1" applyBorder="1" applyAlignment="1" applyProtection="1">
      <alignment horizontal="right" vertical="center"/>
      <protection locked="0"/>
    </xf>
    <xf numFmtId="165" fontId="12" fillId="5" borderId="2" xfId="1" applyNumberFormat="1" applyFont="1" applyFill="1" applyBorder="1" applyAlignment="1" applyProtection="1">
      <alignment horizontal="right" vertical="center"/>
      <protection locked="0"/>
    </xf>
    <xf numFmtId="49" fontId="8" fillId="0" borderId="0" xfId="0" applyNumberFormat="1" applyFont="1" applyAlignment="1">
      <alignment horizontal="left" vertical="center" wrapText="1"/>
    </xf>
    <xf numFmtId="0" fontId="8" fillId="9" borderId="7" xfId="2" applyNumberFormat="1" applyFont="1" applyFill="1" applyBorder="1" applyAlignment="1" applyProtection="1">
      <alignment horizontal="left" vertical="center"/>
    </xf>
    <xf numFmtId="0" fontId="8" fillId="9" borderId="8" xfId="2" applyNumberFormat="1" applyFont="1" applyFill="1" applyBorder="1" applyAlignment="1" applyProtection="1">
      <alignment horizontal="left" vertical="center"/>
    </xf>
    <xf numFmtId="0" fontId="8" fillId="9" borderId="9" xfId="2" applyNumberFormat="1" applyFont="1" applyFill="1" applyBorder="1" applyAlignment="1" applyProtection="1">
      <alignment horizontal="left" vertical="center"/>
    </xf>
    <xf numFmtId="44" fontId="12" fillId="5" borderId="22" xfId="2" applyNumberFormat="1" applyFont="1" applyFill="1" applyBorder="1" applyAlignment="1" applyProtection="1">
      <alignment horizontal="center" vertical="center"/>
      <protection locked="0"/>
    </xf>
    <xf numFmtId="44" fontId="12" fillId="5" borderId="8" xfId="2" applyNumberFormat="1" applyFont="1" applyFill="1" applyBorder="1" applyAlignment="1" applyProtection="1">
      <alignment horizontal="center" vertical="center"/>
      <protection locked="0"/>
    </xf>
    <xf numFmtId="44" fontId="12" fillId="5" borderId="9" xfId="2" applyNumberFormat="1" applyFont="1" applyFill="1" applyBorder="1" applyAlignment="1" applyProtection="1">
      <alignment horizontal="center" vertical="center"/>
      <protection locked="0"/>
    </xf>
  </cellXfs>
  <cellStyles count="3">
    <cellStyle name="Calculation" xfId="2" builtinId="22"/>
    <cellStyle name="Good" xfId="1" builtinId="26"/>
    <cellStyle name="Normal" xfId="0" builtinId="0"/>
  </cellStyles>
  <dxfs count="1">
    <dxf>
      <font>
        <color rgb="FF9C0006"/>
      </font>
      <fill>
        <patternFill>
          <bgColor rgb="FFFFC7CE"/>
        </patternFill>
      </fill>
    </dxf>
  </dxfs>
  <tableStyles count="0" defaultTableStyle="TableStyleMedium2" defaultPivotStyle="PivotStyleLight16"/>
  <colors>
    <mruColors>
      <color rgb="FFCC2156"/>
      <color rgb="FF9C0006"/>
      <color rgb="FF3EA8B9"/>
      <color rgb="FF3E454D"/>
      <color rgb="FFF2F2F2"/>
      <color rgb="FF00A689"/>
      <color rgb="FF275D86"/>
      <color rgb="FF85497F"/>
      <color rgb="FF4747A8"/>
      <color rgb="FFBA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6</xdr:col>
      <xdr:colOff>161925</xdr:colOff>
      <xdr:row>39</xdr:row>
      <xdr:rowOff>142875</xdr:rowOff>
    </xdr:from>
    <xdr:to>
      <xdr:col>6</xdr:col>
      <xdr:colOff>495300</xdr:colOff>
      <xdr:row>41</xdr:row>
      <xdr:rowOff>64294</xdr:rowOff>
    </xdr:to>
    <xdr:pic>
      <xdr:nvPicPr>
        <xdr:cNvPr id="4" name="Picture 3">
          <a:extLst>
            <a:ext uri="{FF2B5EF4-FFF2-40B4-BE49-F238E27FC236}">
              <a16:creationId xmlns:a16="http://schemas.microsoft.com/office/drawing/2014/main" id="{7D49DC80-1731-4063-9595-C48DFAAF8F8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2272"/>
        <a:stretch>
          <a:fillRect/>
        </a:stretch>
      </xdr:blipFill>
      <xdr:spPr bwMode="auto">
        <a:xfrm>
          <a:off x="8334375" y="8124825"/>
          <a:ext cx="333375" cy="4167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294344</xdr:colOff>
      <xdr:row>1</xdr:row>
      <xdr:rowOff>15241</xdr:rowOff>
    </xdr:from>
    <xdr:to>
      <xdr:col>1</xdr:col>
      <xdr:colOff>2072640</xdr:colOff>
      <xdr:row>2</xdr:row>
      <xdr:rowOff>67428</xdr:rowOff>
    </xdr:to>
    <xdr:pic>
      <xdr:nvPicPr>
        <xdr:cNvPr id="7" name="Picture 6">
          <a:extLst>
            <a:ext uri="{FF2B5EF4-FFF2-40B4-BE49-F238E27FC236}">
              <a16:creationId xmlns:a16="http://schemas.microsoft.com/office/drawing/2014/main" id="{A2360C8F-43FC-D275-4248-5C6E0FCA2DD4}"/>
            </a:ext>
          </a:extLst>
        </xdr:cNvPr>
        <xdr:cNvPicPr>
          <a:picLocks noChangeAspect="1"/>
        </xdr:cNvPicPr>
      </xdr:nvPicPr>
      <xdr:blipFill>
        <a:blip xmlns:r="http://schemas.openxmlformats.org/officeDocument/2006/relationships" r:embed="rId2"/>
        <a:stretch>
          <a:fillRect/>
        </a:stretch>
      </xdr:blipFill>
      <xdr:spPr>
        <a:xfrm>
          <a:off x="294344" y="190501"/>
          <a:ext cx="2166916" cy="814187"/>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0C831F-DB50-4BCF-BB31-8AB202E092A5}">
  <sheetPr codeName="Sheet1">
    <pageSetUpPr fitToPage="1"/>
  </sheetPr>
  <dimension ref="B2:J49"/>
  <sheetViews>
    <sheetView showGridLines="0" tabSelected="1" topLeftCell="A24" zoomScaleNormal="100" workbookViewId="0">
      <selection activeCell="B42" sqref="B42"/>
    </sheetView>
  </sheetViews>
  <sheetFormatPr defaultColWidth="9.140625" defaultRowHeight="14.25" x14ac:dyDescent="0.25"/>
  <cols>
    <col min="1" max="1" width="5.7109375" style="1" customWidth="1"/>
    <col min="2" max="2" width="64.7109375" style="2" customWidth="1"/>
    <col min="3" max="3" width="31.140625" style="2" customWidth="1"/>
    <col min="4" max="4" width="24.42578125" style="2" customWidth="1"/>
    <col min="5" max="6" width="13.7109375" style="2" customWidth="1"/>
    <col min="7" max="7" width="7.28515625" style="1" customWidth="1"/>
    <col min="8" max="8" width="5.7109375" style="1" customWidth="1"/>
    <col min="9" max="9" width="28.85546875" style="8" bestFit="1" customWidth="1"/>
    <col min="10" max="10" width="15" style="1" bestFit="1" customWidth="1"/>
    <col min="11" max="16384" width="9.140625" style="1"/>
  </cols>
  <sheetData>
    <row r="2" spans="2:9" ht="60" customHeight="1" x14ac:dyDescent="0.45">
      <c r="B2" s="85" t="s">
        <v>0</v>
      </c>
      <c r="C2" s="85"/>
      <c r="D2" s="85"/>
      <c r="E2" s="85"/>
      <c r="F2" s="85"/>
      <c r="G2" s="85"/>
    </row>
    <row r="3" spans="2:9" ht="26.25" customHeight="1" x14ac:dyDescent="0.25">
      <c r="B3" s="7"/>
      <c r="C3" s="7"/>
      <c r="D3" s="7"/>
      <c r="E3" s="7"/>
      <c r="F3" s="7"/>
      <c r="G3" s="7"/>
      <c r="H3" s="3"/>
    </row>
    <row r="4" spans="2:9" s="4" customFormat="1" ht="43.5" customHeight="1" x14ac:dyDescent="0.25">
      <c r="B4" s="92" t="s">
        <v>1</v>
      </c>
      <c r="C4" s="92"/>
      <c r="D4" s="92"/>
      <c r="E4" s="92"/>
      <c r="F4" s="92"/>
      <c r="G4" s="92"/>
      <c r="H4" s="5"/>
      <c r="I4" s="9"/>
    </row>
    <row r="5" spans="2:9" s="4" customFormat="1" ht="12.75" x14ac:dyDescent="0.25">
      <c r="B5" s="14"/>
      <c r="C5" s="14"/>
      <c r="D5" s="14"/>
      <c r="E5" s="14"/>
      <c r="F5" s="14"/>
      <c r="G5" s="14"/>
      <c r="H5" s="5"/>
      <c r="I5" s="9"/>
    </row>
    <row r="6" spans="2:9" s="4" customFormat="1" ht="12.75" x14ac:dyDescent="0.25">
      <c r="B6" s="87" t="s">
        <v>2</v>
      </c>
      <c r="C6" s="87"/>
      <c r="D6" s="87"/>
      <c r="E6" s="87"/>
      <c r="F6" s="87"/>
      <c r="G6" s="87"/>
      <c r="H6" s="5"/>
      <c r="I6" s="9"/>
    </row>
    <row r="7" spans="2:9" s="4" customFormat="1" ht="12.75" x14ac:dyDescent="0.25">
      <c r="B7" s="14"/>
      <c r="C7" s="14"/>
      <c r="D7" s="14"/>
      <c r="E7" s="14"/>
      <c r="F7" s="14"/>
      <c r="G7" s="14"/>
      <c r="H7" s="5"/>
      <c r="I7" s="9"/>
    </row>
    <row r="8" spans="2:9" s="4" customFormat="1" ht="12.75" x14ac:dyDescent="0.2">
      <c r="B8" s="13"/>
      <c r="C8" s="13"/>
      <c r="D8" s="13"/>
      <c r="E8" s="13"/>
      <c r="F8" s="13"/>
      <c r="G8" s="13"/>
      <c r="I8" s="9"/>
    </row>
    <row r="9" spans="2:9" s="4" customFormat="1" ht="51.75" customHeight="1" x14ac:dyDescent="0.25">
      <c r="B9" s="86" t="s">
        <v>3</v>
      </c>
      <c r="C9" s="86"/>
      <c r="D9" s="86"/>
      <c r="E9" s="86"/>
      <c r="F9" s="86"/>
      <c r="G9" s="87"/>
      <c r="I9" s="9"/>
    </row>
    <row r="10" spans="2:9" s="4" customFormat="1" ht="15" customHeight="1" x14ac:dyDescent="0.25">
      <c r="B10" s="79" t="s">
        <v>4</v>
      </c>
      <c r="C10" s="80"/>
      <c r="D10" s="81"/>
      <c r="E10" s="82"/>
      <c r="F10" s="83"/>
      <c r="G10" s="83"/>
      <c r="H10" s="5"/>
      <c r="I10" s="10"/>
    </row>
    <row r="11" spans="2:9" s="4" customFormat="1" ht="15" customHeight="1" x14ac:dyDescent="0.25">
      <c r="B11" s="79" t="s">
        <v>5</v>
      </c>
      <c r="C11" s="80"/>
      <c r="D11" s="81"/>
      <c r="E11" s="88"/>
      <c r="F11" s="89"/>
      <c r="G11" s="89"/>
      <c r="I11" s="10"/>
    </row>
    <row r="12" spans="2:9" s="4" customFormat="1" ht="15" customHeight="1" x14ac:dyDescent="0.25">
      <c r="B12" s="79" t="s">
        <v>6</v>
      </c>
      <c r="C12" s="80"/>
      <c r="D12" s="81"/>
      <c r="E12" s="90"/>
      <c r="F12" s="91"/>
      <c r="G12" s="91"/>
      <c r="I12" s="10"/>
    </row>
    <row r="13" spans="2:9" s="4" customFormat="1" ht="15" customHeight="1" x14ac:dyDescent="0.25">
      <c r="B13" s="74" t="s">
        <v>7</v>
      </c>
      <c r="C13" s="75"/>
      <c r="D13" s="76"/>
      <c r="E13" s="77"/>
      <c r="F13" s="78"/>
      <c r="G13" s="78"/>
      <c r="I13" s="10"/>
    </row>
    <row r="14" spans="2:9" s="4" customFormat="1" ht="15" customHeight="1" thickBot="1" x14ac:dyDescent="0.3">
      <c r="B14" s="11"/>
      <c r="C14" s="12"/>
      <c r="D14" s="12"/>
      <c r="E14" s="12"/>
      <c r="F14" s="12"/>
      <c r="G14" s="6"/>
      <c r="I14" s="10"/>
    </row>
    <row r="15" spans="2:9" s="4" customFormat="1" ht="15" customHeight="1" thickBot="1" x14ac:dyDescent="0.3">
      <c r="B15" s="17" t="s">
        <v>8</v>
      </c>
      <c r="C15" s="18"/>
      <c r="D15" s="18"/>
      <c r="E15" s="41"/>
      <c r="F15" s="41"/>
      <c r="G15" s="42"/>
      <c r="I15" s="10"/>
    </row>
    <row r="16" spans="2:9" s="4" customFormat="1" ht="52.5" customHeight="1" thickBot="1" x14ac:dyDescent="0.3">
      <c r="B16" s="19" t="s">
        <v>9</v>
      </c>
      <c r="C16" s="20" t="s">
        <v>10</v>
      </c>
      <c r="D16" s="20" t="s">
        <v>11</v>
      </c>
      <c r="E16" s="68" t="s">
        <v>12</v>
      </c>
      <c r="F16" s="68"/>
      <c r="G16" s="69"/>
      <c r="I16" s="10"/>
    </row>
    <row r="17" spans="2:10" s="4" customFormat="1" ht="15" customHeight="1" x14ac:dyDescent="0.25">
      <c r="B17" s="22" t="s">
        <v>13</v>
      </c>
      <c r="C17" s="47"/>
      <c r="D17" s="23">
        <v>1</v>
      </c>
      <c r="E17" s="70">
        <f>C17*D17</f>
        <v>0</v>
      </c>
      <c r="F17" s="70"/>
      <c r="G17" s="71"/>
      <c r="I17" s="10"/>
    </row>
    <row r="18" spans="2:10" s="4" customFormat="1" ht="15" customHeight="1" x14ac:dyDescent="0.25">
      <c r="B18" s="24" t="s">
        <v>14</v>
      </c>
      <c r="C18" s="48"/>
      <c r="D18" s="21">
        <v>0.8</v>
      </c>
      <c r="E18" s="72">
        <f>C18*D18</f>
        <v>0</v>
      </c>
      <c r="F18" s="72"/>
      <c r="G18" s="73"/>
      <c r="I18" s="10"/>
    </row>
    <row r="19" spans="2:10" s="4" customFormat="1" ht="15" customHeight="1" thickBot="1" x14ac:dyDescent="0.3">
      <c r="B19" s="25" t="s">
        <v>15</v>
      </c>
      <c r="C19" s="49"/>
      <c r="D19" s="26">
        <v>0.7</v>
      </c>
      <c r="E19" s="66">
        <f>C19*D19</f>
        <v>0</v>
      </c>
      <c r="F19" s="66"/>
      <c r="G19" s="67"/>
      <c r="I19" s="10"/>
    </row>
    <row r="20" spans="2:10" s="4" customFormat="1" ht="15" customHeight="1" x14ac:dyDescent="0.25">
      <c r="B20" s="16" t="s">
        <v>16</v>
      </c>
      <c r="C20" s="12"/>
      <c r="D20" s="12"/>
      <c r="E20" s="12"/>
      <c r="F20" s="12"/>
      <c r="G20" s="6"/>
      <c r="I20" s="10"/>
    </row>
    <row r="21" spans="2:10" s="4" customFormat="1" ht="15" customHeight="1" x14ac:dyDescent="0.25">
      <c r="B21" s="16" t="s">
        <v>17</v>
      </c>
      <c r="C21" s="12"/>
      <c r="D21" s="12"/>
      <c r="E21" s="12"/>
      <c r="F21" s="12"/>
      <c r="G21" s="6"/>
      <c r="I21" s="10"/>
    </row>
    <row r="22" spans="2:10" s="4" customFormat="1" ht="15" customHeight="1" thickBot="1" x14ac:dyDescent="0.3">
      <c r="B22" s="16"/>
      <c r="C22" s="12"/>
      <c r="D22" s="12"/>
      <c r="E22" s="12"/>
      <c r="F22" s="12"/>
      <c r="G22" s="6"/>
      <c r="I22" s="10"/>
    </row>
    <row r="23" spans="2:10" s="4" customFormat="1" ht="15" customHeight="1" thickBot="1" x14ac:dyDescent="0.3">
      <c r="B23" s="31" t="s">
        <v>18</v>
      </c>
      <c r="C23" s="40"/>
      <c r="D23" s="40"/>
      <c r="E23" s="58">
        <f>SUM(E17:G19)</f>
        <v>0</v>
      </c>
      <c r="F23" s="59"/>
      <c r="G23" s="60"/>
      <c r="I23" s="10"/>
    </row>
    <row r="24" spans="2:10" s="4" customFormat="1" ht="15" customHeight="1" thickBot="1" x14ac:dyDescent="0.3">
      <c r="B24" s="16"/>
      <c r="C24" s="12"/>
      <c r="D24" s="12"/>
      <c r="E24" s="12"/>
      <c r="F24" s="12"/>
      <c r="G24" s="6"/>
      <c r="I24" s="10"/>
    </row>
    <row r="25" spans="2:10" s="4" customFormat="1" ht="15" customHeight="1" thickBot="1" x14ac:dyDescent="0.3">
      <c r="B25" s="93" t="s">
        <v>19</v>
      </c>
      <c r="C25" s="94"/>
      <c r="D25" s="94"/>
      <c r="E25" s="94"/>
      <c r="F25" s="94"/>
      <c r="G25" s="95"/>
      <c r="I25" s="10"/>
    </row>
    <row r="26" spans="2:10" s="4" customFormat="1" ht="15" customHeight="1" thickBot="1" x14ac:dyDescent="0.3">
      <c r="B26" s="31" t="s">
        <v>20</v>
      </c>
      <c r="C26" s="36"/>
      <c r="D26" s="45"/>
      <c r="E26" s="61">
        <f>VALUE(E13*1.25)</f>
        <v>0</v>
      </c>
      <c r="F26" s="61"/>
      <c r="G26" s="62"/>
      <c r="I26" s="10"/>
    </row>
    <row r="27" spans="2:10" s="4" customFormat="1" ht="15" customHeight="1" thickBot="1" x14ac:dyDescent="0.3">
      <c r="B27" s="34" t="s">
        <v>21</v>
      </c>
      <c r="C27" s="35"/>
      <c r="D27" s="46"/>
      <c r="E27" s="58">
        <f>VALUE(IF(E26&lt;250000,"250,000.00",IF(E26&lt;1000000,"250,000.00",IF(E26&gt;=1000000,"1,000,000.00"))))</f>
        <v>250000</v>
      </c>
      <c r="F27" s="59"/>
      <c r="G27" s="60"/>
      <c r="I27" s="10"/>
    </row>
    <row r="28" spans="2:10" s="4" customFormat="1" ht="15" customHeight="1" thickBot="1" x14ac:dyDescent="0.3">
      <c r="B28" s="16"/>
      <c r="C28" s="12"/>
      <c r="D28" s="12"/>
      <c r="E28" s="12"/>
      <c r="F28" s="12"/>
      <c r="G28" s="6"/>
      <c r="I28" s="10"/>
    </row>
    <row r="29" spans="2:10" s="4" customFormat="1" ht="15" customHeight="1" x14ac:dyDescent="0.25">
      <c r="B29" s="32" t="s">
        <v>22</v>
      </c>
      <c r="C29" s="27"/>
      <c r="D29" s="28"/>
      <c r="E29" s="52"/>
      <c r="F29" s="53"/>
      <c r="G29" s="54"/>
      <c r="I29" s="10"/>
    </row>
    <row r="30" spans="2:10" s="4" customFormat="1" ht="15" customHeight="1" thickBot="1" x14ac:dyDescent="0.3">
      <c r="B30" s="33" t="s">
        <v>23</v>
      </c>
      <c r="C30" s="29"/>
      <c r="D30" s="30"/>
      <c r="E30" s="55"/>
      <c r="F30" s="56"/>
      <c r="G30" s="57"/>
      <c r="I30" s="10"/>
      <c r="J30" s="51"/>
    </row>
    <row r="31" spans="2:10" s="4" customFormat="1" ht="15" customHeight="1" thickBot="1" x14ac:dyDescent="0.3">
      <c r="B31" s="16"/>
      <c r="C31" s="12"/>
      <c r="D31" s="12"/>
      <c r="E31" s="12"/>
      <c r="F31" s="12"/>
      <c r="G31" s="6"/>
      <c r="I31" s="10"/>
    </row>
    <row r="32" spans="2:10" s="4" customFormat="1" ht="15" customHeight="1" thickBot="1" x14ac:dyDescent="0.3">
      <c r="B32" s="31" t="s">
        <v>24</v>
      </c>
      <c r="C32" s="40"/>
      <c r="D32" s="40"/>
      <c r="E32" s="58">
        <f>E23-E29-E30</f>
        <v>0</v>
      </c>
      <c r="F32" s="59"/>
      <c r="G32" s="60"/>
      <c r="I32" s="10"/>
    </row>
    <row r="33" spans="2:9" s="4" customFormat="1" ht="15" customHeight="1" x14ac:dyDescent="0.25">
      <c r="B33" s="16"/>
      <c r="C33" s="12"/>
      <c r="D33" s="65" t="str">
        <f>IF(MIN(1000000,E26)&gt;E32,"Remaining Assets do not meet requirements.",IF(E32&lt; 250000,"Remaining Assets do not meet requirements."," If Remaining Assets in red, does not meet."))</f>
        <v>Remaining Assets do not meet requirements.</v>
      </c>
      <c r="E33" s="65"/>
      <c r="F33" s="65"/>
      <c r="G33" s="65"/>
      <c r="I33" s="50"/>
    </row>
    <row r="34" spans="2:9" s="4" customFormat="1" ht="15" customHeight="1" thickBot="1" x14ac:dyDescent="0.3">
      <c r="B34" s="16"/>
      <c r="C34" s="12"/>
      <c r="D34" s="12"/>
      <c r="E34" s="12"/>
      <c r="F34" s="12"/>
      <c r="G34" s="6"/>
      <c r="I34" s="10"/>
    </row>
    <row r="35" spans="2:9" s="4" customFormat="1" ht="15" customHeight="1" thickBot="1" x14ac:dyDescent="0.3">
      <c r="B35" s="43" t="s">
        <v>25</v>
      </c>
      <c r="C35" s="44"/>
      <c r="D35" s="44"/>
      <c r="E35" s="61">
        <f>E32/60</f>
        <v>0</v>
      </c>
      <c r="F35" s="61"/>
      <c r="G35" s="62"/>
      <c r="I35" s="10"/>
    </row>
    <row r="36" spans="2:9" s="4" customFormat="1" ht="15" customHeight="1" thickBot="1" x14ac:dyDescent="0.3">
      <c r="B36" s="31" t="s">
        <v>26</v>
      </c>
      <c r="C36" s="36"/>
      <c r="D36" s="36"/>
      <c r="E36" s="63"/>
      <c r="F36" s="63"/>
      <c r="G36" s="64"/>
      <c r="I36" s="10"/>
    </row>
    <row r="37" spans="2:9" s="4" customFormat="1" ht="15" customHeight="1" thickBot="1" x14ac:dyDescent="0.3">
      <c r="B37" s="31" t="s">
        <v>26</v>
      </c>
      <c r="C37" s="40"/>
      <c r="D37" s="40"/>
      <c r="E37" s="96"/>
      <c r="F37" s="97"/>
      <c r="G37" s="98"/>
      <c r="I37" s="10"/>
    </row>
    <row r="38" spans="2:9" s="4" customFormat="1" ht="15" customHeight="1" thickBot="1" x14ac:dyDescent="0.3">
      <c r="B38" s="31" t="s">
        <v>27</v>
      </c>
      <c r="C38" s="40"/>
      <c r="D38" s="40"/>
      <c r="E38" s="58">
        <f>SUM(E35:G37)</f>
        <v>0</v>
      </c>
      <c r="F38" s="59"/>
      <c r="G38" s="60"/>
      <c r="I38" s="10"/>
    </row>
    <row r="39" spans="2:9" s="4" customFormat="1" ht="15" customHeight="1" x14ac:dyDescent="0.25">
      <c r="B39" s="37"/>
      <c r="C39" s="38"/>
      <c r="D39" s="38"/>
      <c r="E39" s="38"/>
      <c r="F39" s="38"/>
      <c r="G39" s="39"/>
      <c r="I39" s="10"/>
    </row>
    <row r="40" spans="2:9" s="4" customFormat="1" ht="15" customHeight="1" x14ac:dyDescent="0.25">
      <c r="B40" s="2"/>
      <c r="C40" s="2"/>
      <c r="D40" s="2"/>
      <c r="E40" s="2"/>
      <c r="F40" s="2"/>
      <c r="G40" s="1"/>
      <c r="I40" s="9"/>
    </row>
    <row r="41" spans="2:9" s="4" customFormat="1" ht="24" customHeight="1" x14ac:dyDescent="0.25">
      <c r="B41" s="84" t="s">
        <v>28</v>
      </c>
      <c r="C41" s="84"/>
      <c r="D41" s="84"/>
      <c r="E41" s="84"/>
      <c r="F41" s="84"/>
      <c r="G41" s="15"/>
      <c r="I41" s="9"/>
    </row>
    <row r="42" spans="2:9" s="4" customFormat="1" ht="15" customHeight="1" x14ac:dyDescent="0.25">
      <c r="B42" s="2"/>
      <c r="C42" s="2"/>
      <c r="D42" s="2"/>
      <c r="E42" s="2"/>
      <c r="F42" s="2"/>
      <c r="G42" s="1"/>
      <c r="I42" s="9"/>
    </row>
    <row r="43" spans="2:9" s="4" customFormat="1" ht="15" customHeight="1" x14ac:dyDescent="0.25">
      <c r="B43" s="2"/>
      <c r="C43" s="2"/>
      <c r="D43" s="2"/>
      <c r="E43" s="2"/>
      <c r="F43" s="2"/>
      <c r="G43" s="1"/>
      <c r="I43" s="9"/>
    </row>
    <row r="44" spans="2:9" s="4" customFormat="1" ht="15" customHeight="1" x14ac:dyDescent="0.25">
      <c r="B44" s="2"/>
      <c r="C44" s="2"/>
      <c r="D44" s="2"/>
      <c r="E44" s="2"/>
      <c r="F44" s="2"/>
      <c r="G44" s="1"/>
      <c r="I44" s="9"/>
    </row>
    <row r="45" spans="2:9" s="4" customFormat="1" ht="15" customHeight="1" x14ac:dyDescent="0.25">
      <c r="B45" s="2"/>
      <c r="C45" s="2"/>
      <c r="D45" s="2"/>
      <c r="E45" s="2"/>
      <c r="F45" s="2"/>
      <c r="G45" s="1"/>
      <c r="I45" s="9"/>
    </row>
    <row r="46" spans="2:9" s="4" customFormat="1" ht="15" customHeight="1" x14ac:dyDescent="0.25">
      <c r="B46" s="2"/>
      <c r="C46" s="2"/>
      <c r="D46" s="2"/>
      <c r="E46" s="2"/>
      <c r="F46" s="2"/>
      <c r="G46" s="1"/>
      <c r="I46" s="9"/>
    </row>
    <row r="47" spans="2:9" s="4" customFormat="1" ht="15" customHeight="1" x14ac:dyDescent="0.25">
      <c r="B47" s="2"/>
      <c r="C47" s="2"/>
      <c r="D47" s="2"/>
      <c r="E47" s="2"/>
      <c r="F47" s="2"/>
      <c r="G47" s="1"/>
      <c r="I47" s="9"/>
    </row>
    <row r="49" ht="24" customHeight="1" x14ac:dyDescent="0.25"/>
  </sheetData>
  <sheetProtection selectLockedCells="1"/>
  <mergeCells count="29">
    <mergeCell ref="B10:D10"/>
    <mergeCell ref="E10:G10"/>
    <mergeCell ref="B41:F41"/>
    <mergeCell ref="E26:G26"/>
    <mergeCell ref="B2:G2"/>
    <mergeCell ref="B9:G9"/>
    <mergeCell ref="B6:G6"/>
    <mergeCell ref="B11:D11"/>
    <mergeCell ref="E11:G11"/>
    <mergeCell ref="E12:G12"/>
    <mergeCell ref="E23:G23"/>
    <mergeCell ref="B4:G4"/>
    <mergeCell ref="B12:D12"/>
    <mergeCell ref="B25:G25"/>
    <mergeCell ref="E27:G27"/>
    <mergeCell ref="E37:G37"/>
    <mergeCell ref="E19:G19"/>
    <mergeCell ref="E16:G16"/>
    <mergeCell ref="E17:G17"/>
    <mergeCell ref="E18:G18"/>
    <mergeCell ref="B13:D13"/>
    <mergeCell ref="E13:G13"/>
    <mergeCell ref="E29:G29"/>
    <mergeCell ref="E30:G30"/>
    <mergeCell ref="E32:G32"/>
    <mergeCell ref="E38:G38"/>
    <mergeCell ref="E35:G35"/>
    <mergeCell ref="E36:G36"/>
    <mergeCell ref="D33:G33"/>
  </mergeCells>
  <conditionalFormatting sqref="E32:G32">
    <cfRule type="expression" dxfId="0" priority="1">
      <formula>IF(MIN(1000000,E26)&gt;E32,"Remaining Assets to not meet requirements.",IF(E32&lt; 250000,"Remaining Assets to not meet requirements.",""))="Remaining Assets to not meet requirements."</formula>
    </cfRule>
  </conditionalFormatting>
  <dataValidations xWindow="709" yWindow="796" count="1">
    <dataValidation allowBlank="1" showInputMessage="1" showErrorMessage="1" promptTitle="Choose option" sqref="E10:F12" xr:uid="{C972296A-2C11-4057-9F98-910539EA6910}"/>
  </dataValidations>
  <pageMargins left="0.2" right="0.2" top="0.25" bottom="0.25" header="0.3" footer="0.3"/>
  <pageSetup scale="38"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43f938aa-6e45-44cf-9eb7-c45649c7eecd">
      <Terms xmlns="http://schemas.microsoft.com/office/infopath/2007/PartnerControls"/>
    </lcf76f155ced4ddcb4097134ff3c332f>
    <TaxCatchAll xmlns="3d80558c-59b6-4c50-90e2-7e990f58da17" xsi:nil="true"/>
    <Link xmlns="43f938aa-6e45-44cf-9eb7-c45649c7eecd">
      <Url xsi:nil="true"/>
      <Description xsi:nil="true"/>
    </Link>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264E30E915240C419DC5EC27D2AFBA8C" ma:contentTypeVersion="18" ma:contentTypeDescription="Create a new document." ma:contentTypeScope="" ma:versionID="b8fa0cff0b8c6babe81870db33c7c6c7">
  <xsd:schema xmlns:xsd="http://www.w3.org/2001/XMLSchema" xmlns:xs="http://www.w3.org/2001/XMLSchema" xmlns:p="http://schemas.microsoft.com/office/2006/metadata/properties" xmlns:ns2="43f938aa-6e45-44cf-9eb7-c45649c7eecd" xmlns:ns3="3d80558c-59b6-4c50-90e2-7e990f58da17" targetNamespace="http://schemas.microsoft.com/office/2006/metadata/properties" ma:root="true" ma:fieldsID="9c715890d168c0278e6e71f710b75112" ns2:_="" ns3:_="">
    <xsd:import namespace="43f938aa-6e45-44cf-9eb7-c45649c7eecd"/>
    <xsd:import namespace="3d80558c-59b6-4c50-90e2-7e990f58da17"/>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Location" minOccurs="0"/>
                <xsd:element ref="ns2:MediaServiceObjectDetectorVersions" minOccurs="0"/>
                <xsd:element ref="ns2:MediaServiceSearchProperties" minOccurs="0"/>
                <xsd:element ref="ns2:Link"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3f938aa-6e45-44cf-9eb7-c45649c7eec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0952df24-fd79-4b9d-aeed-c756e0d498f7"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Location" ma:index="22" nillable="true" ma:displayName="Location" ma:indexed="true" ma:internalName="MediaServiceLocation" ma:readOnly="true">
      <xsd:simpleType>
        <xsd:restriction base="dms:Text"/>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Link" ma:index="25" nillable="true" ma:displayName="Link" ma:format="Hyperlink" ma:internalName="Link">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3d80558c-59b6-4c50-90e2-7e990f58da17"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8" nillable="true" ma:displayName="Taxonomy Catch All Column" ma:hidden="true" ma:list="{27da6fcd-a32d-4ae0-93d0-bfc2d2abe22e}" ma:internalName="TaxCatchAll" ma:showField="CatchAllData" ma:web="3d80558c-59b6-4c50-90e2-7e990f58da1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0908F12-DED6-4FBC-A1E1-4707A65C12A3}">
  <ds:schemaRefs>
    <ds:schemaRef ds:uri="http://purl.org/dc/elements/1.1/"/>
    <ds:schemaRef ds:uri="43f938aa-6e45-44cf-9eb7-c45649c7eecd"/>
    <ds:schemaRef ds:uri="http://schemas.microsoft.com/office/2006/metadata/properties"/>
    <ds:schemaRef ds:uri="http://purl.org/dc/terms/"/>
    <ds:schemaRef ds:uri="http://schemas.microsoft.com/office/2006/documentManagement/types"/>
    <ds:schemaRef ds:uri="3d80558c-59b6-4c50-90e2-7e990f58da17"/>
    <ds:schemaRef ds:uri="http://schemas.microsoft.com/office/infopath/2007/PartnerControls"/>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E06F7629-F1E7-408C-9F6B-C92EFF998380}">
  <ds:schemaRefs>
    <ds:schemaRef ds:uri="http://schemas.microsoft.com/sharepoint/v3/contenttype/forms"/>
  </ds:schemaRefs>
</ds:datastoreItem>
</file>

<file path=customXml/itemProps3.xml><?xml version="1.0" encoding="utf-8"?>
<ds:datastoreItem xmlns:ds="http://schemas.openxmlformats.org/officeDocument/2006/customXml" ds:itemID="{6E1BE278-22AC-44B8-985E-D4319A9C3B8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3f938aa-6e45-44cf-9eb7-c45649c7eecd"/>
    <ds:schemaRef ds:uri="3d80558c-59b6-4c50-90e2-7e990f58da1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Asset Utilization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Richard Plummer</dc:creator>
  <cp:keywords/>
  <dc:description/>
  <cp:lastModifiedBy>Adrianne Francey</cp:lastModifiedBy>
  <cp:revision/>
  <dcterms:created xsi:type="dcterms:W3CDTF">2021-04-15T20:48:54Z</dcterms:created>
  <dcterms:modified xsi:type="dcterms:W3CDTF">2026-02-05T13:25:24Z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0x010100264E30E915240C419DC5EC27D2AFBA8C</vt:lpwstr>
  </property>
  <property fmtid="{D5CDD505-2E9C-101B-9397-08002B2CF9AE}" pid="3" name="MediaServiceImageTags">
    <vt:lpwstr/>
  </property>
</Properties>
</file>