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yntmark\Desktop\Price List 02.01.2026\F80_Stillage Offer\"/>
    </mc:Choice>
  </mc:AlternateContent>
  <xr:revisionPtr revIDLastSave="0" documentId="13_ncr:1_{DCD1CBE4-166D-4139-A531-E6B912BDA529}" xr6:coauthVersionLast="47" xr6:coauthVersionMax="47" xr10:uidLastSave="{00000000-0000-0000-0000-000000000000}"/>
  <bookViews>
    <workbookView xWindow="28680" yWindow="-120" windowWidth="29040" windowHeight="15720" xr2:uid="{41821237-34CF-4BB2-8DD2-6D363A5DB81A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5" i="1"/>
  <c r="B34" i="1"/>
  <c r="B33" i="1"/>
  <c r="B29" i="1"/>
  <c r="B28" i="1"/>
  <c r="B27" i="1"/>
  <c r="B23" i="1"/>
  <c r="B22" i="1"/>
  <c r="B21" i="1"/>
  <c r="B17" i="1"/>
  <c r="B16" i="1"/>
  <c r="B15" i="1"/>
  <c r="B9" i="1"/>
  <c r="B8" i="1"/>
  <c r="B7" i="1"/>
  <c r="B43" i="1"/>
  <c r="B42" i="1"/>
  <c r="B37" i="1"/>
  <c r="B36" i="1"/>
  <c r="B31" i="1"/>
  <c r="B30" i="1"/>
  <c r="B25" i="1"/>
  <c r="B24" i="1"/>
  <c r="B11" i="1"/>
  <c r="B10" i="1"/>
  <c r="B19" i="1"/>
  <c r="B18" i="1"/>
  <c r="B13" i="1"/>
  <c r="B12" i="1"/>
  <c r="B49" i="1"/>
  <c r="B48" i="1"/>
  <c r="B46" i="1"/>
  <c r="B47" i="1"/>
  <c r="B4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<sst xmlns="http://schemas.openxmlformats.org/spreadsheetml/2006/main" count="273" uniqueCount="40">
  <si>
    <t>U62000</t>
  </si>
  <si>
    <t>U62100</t>
  </si>
  <si>
    <t>U62101</t>
  </si>
  <si>
    <t>U62400</t>
  </si>
  <si>
    <t>U62602</t>
  </si>
  <si>
    <t>U62630</t>
  </si>
  <si>
    <t>AW542</t>
  </si>
  <si>
    <t>Outerframe rebated</t>
  </si>
  <si>
    <t>SASH</t>
  </si>
  <si>
    <t>Slim sash</t>
  </si>
  <si>
    <t>Flush Outerframe</t>
  </si>
  <si>
    <t>40mm Add on</t>
  </si>
  <si>
    <t>188mm Cill</t>
  </si>
  <si>
    <t>Colour Inside</t>
  </si>
  <si>
    <t>Colour Outside</t>
  </si>
  <si>
    <t>Stillage Qty</t>
  </si>
  <si>
    <t>Part Number</t>
  </si>
  <si>
    <t>Core</t>
  </si>
  <si>
    <t>Description</t>
  </si>
  <si>
    <t>R7016.31</t>
  </si>
  <si>
    <t>S9910.91</t>
  </si>
  <si>
    <t>R9005.31</t>
  </si>
  <si>
    <t>PC48</t>
  </si>
  <si>
    <t>Length (mm)</t>
  </si>
  <si>
    <t>6,500</t>
  </si>
  <si>
    <t>PC60</t>
  </si>
  <si>
    <t>PC69</t>
  </si>
  <si>
    <t>PC89</t>
  </si>
  <si>
    <t>PC55</t>
  </si>
  <si>
    <t>PC36</t>
  </si>
  <si>
    <t>Qty of Stillages</t>
  </si>
  <si>
    <t>150mm Cill</t>
  </si>
  <si>
    <r>
      <t xml:space="preserve">        </t>
    </r>
    <r>
      <rPr>
        <sz val="26"/>
        <color theme="1"/>
        <rFont val="Poppins SemiBold"/>
      </rPr>
      <t xml:space="preserve">  </t>
    </r>
    <r>
      <rPr>
        <sz val="26"/>
        <color rgb="FFFF0000"/>
        <rFont val="Poppins SemiBold"/>
      </rPr>
      <t>STILLAGE</t>
    </r>
    <r>
      <rPr>
        <sz val="26"/>
        <color theme="1"/>
        <rFont val="Poppins SemiBold"/>
      </rPr>
      <t xml:space="preserve"> Order Form</t>
    </r>
  </si>
  <si>
    <t>IMPORTANT: STILLAGES CAN NOT BE MADE UP OF DIFFERENT COLOURS AND DIFFERENT BARS.</t>
  </si>
  <si>
    <t>System Name</t>
  </si>
  <si>
    <t>Multiseries</t>
  </si>
  <si>
    <t>F80</t>
  </si>
  <si>
    <r>
      <rPr>
        <sz val="11"/>
        <color rgb="FFFF0000"/>
        <rFont val="Poppins SemiBold"/>
      </rPr>
      <t>Example ORDER:</t>
    </r>
    <r>
      <rPr>
        <sz val="11"/>
        <color theme="1"/>
        <rFont val="Poppins Light"/>
      </rPr>
      <t xml:space="preserve"> There are </t>
    </r>
    <r>
      <rPr>
        <sz val="11"/>
        <color theme="1"/>
        <rFont val="Poppins SemiBold"/>
      </rPr>
      <t>60</t>
    </r>
    <r>
      <rPr>
        <b/>
        <sz val="11"/>
        <color theme="1"/>
        <rFont val="Poppins Light"/>
      </rPr>
      <t xml:space="preserve"> </t>
    </r>
    <r>
      <rPr>
        <sz val="11"/>
        <color theme="1"/>
        <rFont val="Poppins Light"/>
      </rPr>
      <t xml:space="preserve">bars of </t>
    </r>
    <r>
      <rPr>
        <sz val="11"/>
        <color theme="1"/>
        <rFont val="Poppins SemiBold"/>
      </rPr>
      <t>U62000 in R7016</t>
    </r>
    <r>
      <rPr>
        <sz val="11"/>
        <color theme="1"/>
        <rFont val="Poppins Light"/>
      </rPr>
      <t xml:space="preserve"> per stillage. Therefore, when raising the order, select part number</t>
    </r>
    <r>
      <rPr>
        <sz val="11"/>
        <color theme="1"/>
        <rFont val="Poppins SemiBold"/>
      </rPr>
      <t xml:space="preserve"> U62000-R7016.31-6,5</t>
    </r>
    <r>
      <rPr>
        <b/>
        <sz val="11"/>
        <color theme="1"/>
        <rFont val="Poppins Light"/>
      </rPr>
      <t>-</t>
    </r>
    <r>
      <rPr>
        <sz val="11"/>
        <color rgb="FFFF0000"/>
        <rFont val="Poppins SemiBold"/>
      </rPr>
      <t>PC60</t>
    </r>
    <r>
      <rPr>
        <sz val="11"/>
        <color theme="1"/>
        <rFont val="Poppins Light"/>
      </rPr>
      <t xml:space="preserve"> and enter a quantity of </t>
    </r>
    <r>
      <rPr>
        <b/>
        <sz val="11"/>
        <color theme="1"/>
        <rFont val="Poppins Light"/>
      </rPr>
      <t>1</t>
    </r>
    <r>
      <rPr>
        <sz val="11"/>
        <color theme="1"/>
        <rFont val="Poppins Light"/>
      </rPr>
      <t xml:space="preserve"> on the order form. If you require 120 pieces then type 2. </t>
    </r>
    <r>
      <rPr>
        <sz val="11"/>
        <color theme="1"/>
        <rFont val="Poppins SemiBold"/>
      </rPr>
      <t>Refer to the example below</t>
    </r>
    <r>
      <rPr>
        <b/>
        <sz val="11"/>
        <color theme="1"/>
        <rFont val="Poppins Light"/>
      </rPr>
      <t xml:space="preserve">.                                                   </t>
    </r>
  </si>
  <si>
    <r>
      <rPr>
        <sz val="12"/>
        <color theme="1"/>
        <rFont val="Poppins SemiBold"/>
      </rPr>
      <t>IMPORTANT</t>
    </r>
    <r>
      <rPr>
        <sz val="12"/>
        <color theme="1"/>
        <rFont val="Poppins Light"/>
      </rPr>
      <t>: 15 DAY DELIVERY ON ALL STILLAGE ORDERS, STILLAGE DISCOUNT SET AT 10%</t>
    </r>
  </si>
  <si>
    <t>Version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</si>
</sst>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26"/>
      <color theme="1"/>
      <name val="Poppins Light"/>
    </font>
    <font>
      <sz val="26"/>
      <color theme="1"/>
      <name val="Poppins SemiBold"/>
    </font>
    <font>
      <sz val="26"/>
      <color rgb="FFFF0000"/>
      <name val="Poppins SemiBold"/>
    </font>
    <font>
      <sz val="11"/>
      <color theme="1"/>
      <name val="Poppins Light"/>
    </font>
    <font>
      <b/>
      <sz val="11"/>
      <color theme="1"/>
      <name val="Poppins Light"/>
    </font>
    <font>
      <b/>
      <sz val="11"/>
      <color rgb="FFFF0000"/>
      <name val="Poppins Light"/>
    </font>
    <font>
      <b/>
      <sz val="11"/>
      <color theme="0"/>
      <name val="Poppins Light"/>
    </font>
    <font>
      <sz val="10"/>
      <color rgb="FF000000"/>
      <name val="Poppins Light"/>
    </font>
    <font>
      <sz val="10"/>
      <color theme="0"/>
      <name val="Poppins Light"/>
    </font>
    <font>
      <sz val="10"/>
      <name val="Poppins Light"/>
    </font>
    <font>
      <sz val="10"/>
      <color theme="1"/>
      <name val="Poppins Light"/>
    </font>
    <font>
      <sz val="11"/>
      <color theme="1"/>
      <name val="Poppins SemiBold"/>
    </font>
    <font>
      <sz val="11"/>
      <color rgb="FFFF0000"/>
      <name val="Poppins SemiBold"/>
    </font>
    <font>
      <sz val="8"/>
      <name val="Aptos Narrow"/>
      <family val="2"/>
      <scheme val="minor"/>
    </font>
    <font>
      <sz val="12"/>
      <color theme="1"/>
      <name val="Poppins Light"/>
    </font>
    <font>
      <sz val="12"/>
      <color theme="1"/>
      <name val="Poppins SemiBold"/>
    </font>
  </fonts>
  <fills count="6">
    <fill>
      <patternFill patternType="none"/>
    </fill>
    <fill>
      <patternFill patternType="gray125"/>
    </fill>
    <fill>
      <patternFill patternType="solid">
        <fgColor rgb="FF383E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1" xfId="0" quotePrefix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ont>
        <b/>
        <strike val="0"/>
        <outline val="0"/>
        <shadow val="0"/>
        <u val="none"/>
        <vertAlign val="baseline"/>
        <name val="Poppins Ligh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Poppins Light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oppins Light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Poppins Light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Poppins Light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Poppins Ligh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Poppins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Poppins Light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Poppins Light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Poppins Light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oppins Light"/>
        <scheme val="none"/>
      </font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00"/>
      <color rgb="FF383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20878</xdr:colOff>
      <xdr:row>3</xdr:row>
      <xdr:rowOff>847843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99E90-9F8D-4047-992C-76C9681B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1650"/>
          <a:ext cx="13098703" cy="84784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E3F106-8538-4B4E-8DE0-8650DB07BE1C}" name="Table2" displayName="Table2" ref="A6:I49" totalsRowShown="0" headerRowDxfId="12" dataDxfId="10" headerRowBorderDxfId="11" tableBorderDxfId="9">
  <autoFilter ref="A6:I49" xr:uid="{E1E3F106-8538-4B4E-8DE0-8650DB07BE1C}"/>
  <tableColumns count="9">
    <tableColumn id="1" xr3:uid="{A2CF2853-329F-4CCC-AF30-BC9D78B8CE04}" name="Core" dataDxfId="8"/>
    <tableColumn id="2" xr3:uid="{94D6CEA8-BC9A-4BA1-8EFA-FE63214F386E}" name="Part Number" dataDxfId="7"/>
    <tableColumn id="3" xr3:uid="{18A432D6-309F-4BA8-A90A-B32E1C2EC23B}" name="Description" dataDxfId="6"/>
    <tableColumn id="10" xr3:uid="{3BCEAC26-DBE1-4849-BD9A-D7DB71D84260}" name="System Name" dataDxfId="5"/>
    <tableColumn id="4" xr3:uid="{3DB375BA-5DBD-4E82-96D6-9643F6132A5A}" name="Colour Inside" dataDxfId="4"/>
    <tableColumn id="5" xr3:uid="{CD58D9C8-E798-43A1-84C7-2B14637EC321}" name="Colour Outside" dataDxfId="3"/>
    <tableColumn id="6" xr3:uid="{AFCFCB7E-172B-4C1F-9BF1-989EB534F7A3}" name="Length (mm)" dataDxfId="2"/>
    <tableColumn id="7" xr3:uid="{7E2A604B-7AD7-4CB1-A280-9F87EDFAD7F5}" name="Stillage Qty" dataDxfId="1"/>
    <tableColumn id="8" xr3:uid="{35C7FE78-0E37-450D-9A25-E01831E2A30A}" name="Qty of Stillag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A990-4FBB-48F9-A2A3-0772281AF157}">
  <sheetPr>
    <pageSetUpPr fitToPage="1"/>
  </sheetPr>
  <dimension ref="A1:I49"/>
  <sheetViews>
    <sheetView showGridLines="0" tabSelected="1" view="pageBreakPreview" topLeftCell="A31" zoomScaleNormal="100" zoomScaleSheetLayoutView="100" workbookViewId="0">
      <selection activeCell="J2" sqref="J2"/>
    </sheetView>
  </sheetViews>
  <sheetFormatPr defaultRowHeight="15" x14ac:dyDescent="0.25"/>
  <cols>
    <col min="1" max="1" width="13.42578125" style="1" customWidth="1"/>
    <col min="2" max="2" width="41.140625" bestFit="1" customWidth="1"/>
    <col min="3" max="3" width="25" style="14" customWidth="1"/>
    <col min="4" max="4" width="22.140625" style="14" bestFit="1" customWidth="1"/>
    <col min="5" max="5" width="18.7109375" style="1" bestFit="1" customWidth="1"/>
    <col min="6" max="6" width="20.85546875" style="1" bestFit="1" customWidth="1"/>
    <col min="7" max="7" width="17.85546875" style="14" bestFit="1" customWidth="1"/>
    <col min="8" max="8" width="18.7109375" style="1" bestFit="1" customWidth="1"/>
    <col min="9" max="9" width="18.28515625" bestFit="1" customWidth="1"/>
  </cols>
  <sheetData>
    <row r="1" spans="1:9" ht="69.75" customHeight="1" x14ac:dyDescent="0.25">
      <c r="A1" s="37" t="e" vm="1">
        <v>#VALUE!</v>
      </c>
      <c r="B1" s="37"/>
      <c r="C1" s="36" t="s">
        <v>32</v>
      </c>
      <c r="D1" s="36"/>
      <c r="E1" s="36"/>
      <c r="F1" s="36"/>
      <c r="G1" s="36"/>
      <c r="H1" s="35" t="s">
        <v>39</v>
      </c>
      <c r="I1" s="35"/>
    </row>
    <row r="2" spans="1:9" ht="24.95" customHeight="1" x14ac:dyDescent="0.25">
      <c r="A2" s="14"/>
      <c r="B2" s="14"/>
      <c r="C2" s="38" t="s">
        <v>38</v>
      </c>
      <c r="D2" s="38"/>
      <c r="E2" s="38"/>
      <c r="F2" s="38"/>
      <c r="G2" s="38"/>
      <c r="H2" s="31"/>
      <c r="I2" s="31"/>
    </row>
    <row r="3" spans="1:9" ht="69.95" customHeight="1" x14ac:dyDescent="0.25">
      <c r="A3" s="33" t="s">
        <v>37</v>
      </c>
      <c r="B3" s="33"/>
      <c r="C3" s="33"/>
      <c r="D3" s="33"/>
      <c r="E3" s="33"/>
      <c r="F3" s="33"/>
      <c r="G3" s="33"/>
      <c r="H3" s="33"/>
      <c r="I3" s="33"/>
    </row>
    <row r="4" spans="1:9" ht="69.75" customHeight="1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ht="21.75" customHeight="1" x14ac:dyDescent="0.25">
      <c r="A5" s="32" t="s">
        <v>33</v>
      </c>
      <c r="B5" s="32"/>
      <c r="C5" s="32"/>
      <c r="D5" s="32"/>
      <c r="E5" s="32"/>
      <c r="F5" s="32"/>
      <c r="G5" s="32"/>
      <c r="H5" s="32"/>
      <c r="I5" s="32"/>
    </row>
    <row r="6" spans="1:9" ht="21.75" x14ac:dyDescent="0.6">
      <c r="A6" s="3" t="s">
        <v>17</v>
      </c>
      <c r="B6" s="2" t="s">
        <v>16</v>
      </c>
      <c r="C6" s="15" t="s">
        <v>18</v>
      </c>
      <c r="D6" s="15" t="s">
        <v>34</v>
      </c>
      <c r="E6" s="3" t="s">
        <v>13</v>
      </c>
      <c r="F6" s="3" t="s">
        <v>14</v>
      </c>
      <c r="G6" s="15" t="s">
        <v>23</v>
      </c>
      <c r="H6" s="3" t="s">
        <v>15</v>
      </c>
      <c r="I6" s="2" t="s">
        <v>30</v>
      </c>
    </row>
    <row r="7" spans="1:9" ht="21.75" x14ac:dyDescent="0.6">
      <c r="A7" s="5" t="s">
        <v>0</v>
      </c>
      <c r="B7" s="4" t="str">
        <f>_xlfn.CONCAT(A7,"-",E7,"-",G7,"-",H7)</f>
        <v>U62000-R7016.31-6,500-PC60</v>
      </c>
      <c r="C7" s="26" t="s">
        <v>7</v>
      </c>
      <c r="D7" s="26" t="s">
        <v>36</v>
      </c>
      <c r="E7" s="20" t="s">
        <v>19</v>
      </c>
      <c r="F7" s="20" t="s">
        <v>19</v>
      </c>
      <c r="G7" s="16" t="s">
        <v>24</v>
      </c>
      <c r="H7" s="5" t="s">
        <v>25</v>
      </c>
      <c r="I7" s="13">
        <v>1</v>
      </c>
    </row>
    <row r="8" spans="1:9" ht="21.75" x14ac:dyDescent="0.6">
      <c r="A8" s="5" t="s">
        <v>0</v>
      </c>
      <c r="B8" s="4" t="str">
        <f>_xlfn.CONCAT(A8,"-",E8,"-",G8,"-",H8)</f>
        <v>U62000-S9910.91-6,500-PC60</v>
      </c>
      <c r="C8" s="26" t="s">
        <v>7</v>
      </c>
      <c r="D8" s="26" t="s">
        <v>36</v>
      </c>
      <c r="E8" s="21" t="s">
        <v>20</v>
      </c>
      <c r="F8" s="21" t="s">
        <v>20</v>
      </c>
      <c r="G8" s="16" t="s">
        <v>24</v>
      </c>
      <c r="H8" s="5" t="s">
        <v>25</v>
      </c>
      <c r="I8" s="10"/>
    </row>
    <row r="9" spans="1:9" ht="21.75" x14ac:dyDescent="0.6">
      <c r="A9" s="5" t="s">
        <v>0</v>
      </c>
      <c r="B9" s="4" t="str">
        <f>_xlfn.CONCAT(A9,"-",E9,"-",G9,"-",H9)</f>
        <v>U62000-R9005.31-6,500-PC60</v>
      </c>
      <c r="C9" s="26" t="s">
        <v>7</v>
      </c>
      <c r="D9" s="26" t="s">
        <v>36</v>
      </c>
      <c r="E9" s="22" t="s">
        <v>21</v>
      </c>
      <c r="F9" s="22" t="s">
        <v>21</v>
      </c>
      <c r="G9" s="16" t="s">
        <v>24</v>
      </c>
      <c r="H9" s="5" t="s">
        <v>25</v>
      </c>
      <c r="I9" s="10"/>
    </row>
    <row r="10" spans="1:9" ht="21.75" x14ac:dyDescent="0.6">
      <c r="A10" s="5" t="s">
        <v>0</v>
      </c>
      <c r="B10" s="4" t="str">
        <f>_xlfn.CONCAT(A10,"-",E10,"-",F10,"-",G10,"-",H10)</f>
        <v>U62000-S9910.91-R7016.31-6,500-PC60</v>
      </c>
      <c r="C10" s="26" t="s">
        <v>7</v>
      </c>
      <c r="D10" s="26" t="s">
        <v>36</v>
      </c>
      <c r="E10" s="21" t="s">
        <v>20</v>
      </c>
      <c r="F10" s="20" t="s">
        <v>19</v>
      </c>
      <c r="G10" s="16" t="s">
        <v>24</v>
      </c>
      <c r="H10" s="5" t="s">
        <v>25</v>
      </c>
      <c r="I10" s="10"/>
    </row>
    <row r="11" spans="1:9" ht="21.75" x14ac:dyDescent="0.6">
      <c r="A11" s="5" t="s">
        <v>0</v>
      </c>
      <c r="B11" s="4" t="str">
        <f>_xlfn.CONCAT(A11,"-",E11,"-",F11,"-",G11,"-",H11)</f>
        <v>U62000-S9910.91-R9005.31-6,500-PC60</v>
      </c>
      <c r="C11" s="26" t="s">
        <v>7</v>
      </c>
      <c r="D11" s="26" t="s">
        <v>36</v>
      </c>
      <c r="E11" s="23" t="s">
        <v>20</v>
      </c>
      <c r="F11" s="22" t="s">
        <v>21</v>
      </c>
      <c r="G11" s="16" t="s">
        <v>24</v>
      </c>
      <c r="H11" s="5" t="s">
        <v>25</v>
      </c>
      <c r="I11" s="10"/>
    </row>
    <row r="12" spans="1:9" ht="21.75" x14ac:dyDescent="0.6">
      <c r="A12" s="5" t="s">
        <v>0</v>
      </c>
      <c r="B12" s="4" t="str">
        <f>_xlfn.CONCAT(A12,"-",E12,"-",F12,"-",G12,"-",H12)</f>
        <v>U62000-R7016.31-S9910.91-6,500-PC60</v>
      </c>
      <c r="C12" s="26" t="s">
        <v>7</v>
      </c>
      <c r="D12" s="26" t="s">
        <v>36</v>
      </c>
      <c r="E12" s="20" t="s">
        <v>19</v>
      </c>
      <c r="F12" s="21" t="s">
        <v>20</v>
      </c>
      <c r="G12" s="16" t="s">
        <v>24</v>
      </c>
      <c r="H12" s="5" t="s">
        <v>25</v>
      </c>
      <c r="I12" s="10"/>
    </row>
    <row r="13" spans="1:9" ht="21.75" x14ac:dyDescent="0.6">
      <c r="A13" s="5" t="s">
        <v>0</v>
      </c>
      <c r="B13" s="4" t="str">
        <f>_xlfn.CONCAT(A13,"-",E13,"-",F13,"-",G13,"-",H13)</f>
        <v>U62000-R9005.31-S9910.91-6,500-PC60</v>
      </c>
      <c r="C13" s="26" t="s">
        <v>7</v>
      </c>
      <c r="D13" s="26" t="s">
        <v>36</v>
      </c>
      <c r="E13" s="22" t="s">
        <v>21</v>
      </c>
      <c r="F13" s="23" t="s">
        <v>20</v>
      </c>
      <c r="G13" s="16" t="s">
        <v>24</v>
      </c>
      <c r="H13" s="5" t="s">
        <v>25</v>
      </c>
      <c r="I13" s="10"/>
    </row>
    <row r="14" spans="1:9" ht="21.75" x14ac:dyDescent="0.25">
      <c r="A14" s="27"/>
      <c r="B14" s="29"/>
      <c r="C14" s="27"/>
      <c r="D14" s="27"/>
      <c r="E14" s="27"/>
      <c r="F14" s="27"/>
      <c r="G14" s="17"/>
      <c r="H14" s="29"/>
      <c r="I14" s="30"/>
    </row>
    <row r="15" spans="1:9" ht="21.75" x14ac:dyDescent="0.6">
      <c r="A15" s="5" t="s">
        <v>1</v>
      </c>
      <c r="B15" s="4" t="str">
        <f>_xlfn.CONCAT(A15,"-",E15,"-",G15,"-",H15)</f>
        <v>U62100-R7016.31-6,500-PC69</v>
      </c>
      <c r="C15" s="26" t="s">
        <v>8</v>
      </c>
      <c r="D15" s="26" t="s">
        <v>36</v>
      </c>
      <c r="E15" s="20" t="s">
        <v>19</v>
      </c>
      <c r="F15" s="20" t="s">
        <v>19</v>
      </c>
      <c r="G15" s="16" t="s">
        <v>24</v>
      </c>
      <c r="H15" s="5" t="s">
        <v>26</v>
      </c>
      <c r="I15" s="10"/>
    </row>
    <row r="16" spans="1:9" ht="21.75" x14ac:dyDescent="0.6">
      <c r="A16" s="5" t="s">
        <v>1</v>
      </c>
      <c r="B16" s="4" t="str">
        <f>_xlfn.CONCAT(A16,"-",E16,"-",G16,"-",H16)</f>
        <v>U62100-S9910.91-6,500-PC69</v>
      </c>
      <c r="C16" s="26" t="s">
        <v>8</v>
      </c>
      <c r="D16" s="26" t="s">
        <v>36</v>
      </c>
      <c r="E16" s="21" t="s">
        <v>20</v>
      </c>
      <c r="F16" s="21" t="s">
        <v>20</v>
      </c>
      <c r="G16" s="16" t="s">
        <v>24</v>
      </c>
      <c r="H16" s="5" t="s">
        <v>26</v>
      </c>
      <c r="I16" s="10"/>
    </row>
    <row r="17" spans="1:9" ht="21.75" x14ac:dyDescent="0.6">
      <c r="A17" s="5" t="s">
        <v>1</v>
      </c>
      <c r="B17" s="4" t="str">
        <f>_xlfn.CONCAT(A17,"-",E17,"-",G17,"-",H17)</f>
        <v>U62100-R9005.31-6,500-PC69</v>
      </c>
      <c r="C17" s="26" t="s">
        <v>8</v>
      </c>
      <c r="D17" s="26" t="s">
        <v>36</v>
      </c>
      <c r="E17" s="22" t="s">
        <v>21</v>
      </c>
      <c r="F17" s="22" t="s">
        <v>21</v>
      </c>
      <c r="G17" s="16" t="s">
        <v>24</v>
      </c>
      <c r="H17" s="5" t="s">
        <v>26</v>
      </c>
      <c r="I17" s="10"/>
    </row>
    <row r="18" spans="1:9" ht="21.75" x14ac:dyDescent="0.6">
      <c r="A18" s="5" t="s">
        <v>1</v>
      </c>
      <c r="B18" s="4" t="str">
        <f>_xlfn.CONCAT(A18,"-",E18,"-",F18,"-",G18,"-",H18)</f>
        <v>U62100-S9910.91-R7016.31-6,500-PC69</v>
      </c>
      <c r="C18" s="26" t="s">
        <v>8</v>
      </c>
      <c r="D18" s="26" t="s">
        <v>36</v>
      </c>
      <c r="E18" s="21" t="s">
        <v>20</v>
      </c>
      <c r="F18" s="20" t="s">
        <v>19</v>
      </c>
      <c r="G18" s="16" t="s">
        <v>24</v>
      </c>
      <c r="H18" s="5" t="s">
        <v>26</v>
      </c>
      <c r="I18" s="10"/>
    </row>
    <row r="19" spans="1:9" ht="21.75" x14ac:dyDescent="0.6">
      <c r="A19" s="5" t="s">
        <v>1</v>
      </c>
      <c r="B19" s="4" t="str">
        <f>_xlfn.CONCAT(A19,"-",E19,"-",F19,"-",G19,"-",H19)</f>
        <v>U62100-S9910.91-R9005.31-6,500-PC69</v>
      </c>
      <c r="C19" s="26" t="s">
        <v>8</v>
      </c>
      <c r="D19" s="26" t="s">
        <v>36</v>
      </c>
      <c r="E19" s="23" t="s">
        <v>20</v>
      </c>
      <c r="F19" s="22" t="s">
        <v>21</v>
      </c>
      <c r="G19" s="16" t="s">
        <v>24</v>
      </c>
      <c r="H19" s="5" t="s">
        <v>26</v>
      </c>
      <c r="I19" s="10"/>
    </row>
    <row r="20" spans="1:9" ht="21.75" x14ac:dyDescent="0.6">
      <c r="A20" s="7"/>
      <c r="B20" s="6"/>
      <c r="C20" s="27"/>
      <c r="D20" s="27"/>
      <c r="E20" s="7"/>
      <c r="F20" s="7"/>
      <c r="G20" s="17"/>
      <c r="H20" s="6"/>
      <c r="I20" s="11"/>
    </row>
    <row r="21" spans="1:9" ht="21.75" x14ac:dyDescent="0.6">
      <c r="A21" s="5" t="s">
        <v>2</v>
      </c>
      <c r="B21" s="4" t="str">
        <f>_xlfn.CONCAT(A21,"-",E21,"-",G21,"-",H21)</f>
        <v>U62101-R7016.31-6,500-PC89</v>
      </c>
      <c r="C21" s="26" t="s">
        <v>9</v>
      </c>
      <c r="D21" s="26" t="s">
        <v>36</v>
      </c>
      <c r="E21" s="20" t="s">
        <v>19</v>
      </c>
      <c r="F21" s="20" t="s">
        <v>19</v>
      </c>
      <c r="G21" s="16" t="s">
        <v>24</v>
      </c>
      <c r="H21" s="5" t="s">
        <v>27</v>
      </c>
      <c r="I21" s="10"/>
    </row>
    <row r="22" spans="1:9" ht="21.75" x14ac:dyDescent="0.6">
      <c r="A22" s="5" t="s">
        <v>2</v>
      </c>
      <c r="B22" s="4" t="str">
        <f>_xlfn.CONCAT(A22,"-",E22,"-",G22,"-",H22)</f>
        <v>U62101-S9910.91-6,500-PC89</v>
      </c>
      <c r="C22" s="26" t="s">
        <v>9</v>
      </c>
      <c r="D22" s="26" t="s">
        <v>36</v>
      </c>
      <c r="E22" s="21" t="s">
        <v>20</v>
      </c>
      <c r="F22" s="21" t="s">
        <v>20</v>
      </c>
      <c r="G22" s="16" t="s">
        <v>24</v>
      </c>
      <c r="H22" s="5" t="s">
        <v>27</v>
      </c>
      <c r="I22" s="10"/>
    </row>
    <row r="23" spans="1:9" ht="21.75" x14ac:dyDescent="0.6">
      <c r="A23" s="5" t="s">
        <v>2</v>
      </c>
      <c r="B23" s="4" t="str">
        <f>_xlfn.CONCAT(A23,"-",E23,"-",G23,"-",H23)</f>
        <v>U62101-R9005.31-6,500-PC89</v>
      </c>
      <c r="C23" s="26" t="s">
        <v>9</v>
      </c>
      <c r="D23" s="26" t="s">
        <v>36</v>
      </c>
      <c r="E23" s="22" t="s">
        <v>21</v>
      </c>
      <c r="F23" s="22" t="s">
        <v>21</v>
      </c>
      <c r="G23" s="16" t="s">
        <v>24</v>
      </c>
      <c r="H23" s="5" t="s">
        <v>27</v>
      </c>
      <c r="I23" s="10"/>
    </row>
    <row r="24" spans="1:9" ht="21.75" x14ac:dyDescent="0.6">
      <c r="A24" s="5" t="s">
        <v>2</v>
      </c>
      <c r="B24" s="4" t="str">
        <f>_xlfn.CONCAT(A24,"-",E24,"-",F24,"-",G24,"-",H24)</f>
        <v>U62101-S9910.91-R7016.31-6,500-PC89</v>
      </c>
      <c r="C24" s="26" t="s">
        <v>9</v>
      </c>
      <c r="D24" s="26" t="s">
        <v>36</v>
      </c>
      <c r="E24" s="21" t="s">
        <v>20</v>
      </c>
      <c r="F24" s="20" t="s">
        <v>19</v>
      </c>
      <c r="G24" s="16" t="s">
        <v>24</v>
      </c>
      <c r="H24" s="5" t="s">
        <v>27</v>
      </c>
      <c r="I24" s="10"/>
    </row>
    <row r="25" spans="1:9" ht="21.75" x14ac:dyDescent="0.6">
      <c r="A25" s="5" t="s">
        <v>2</v>
      </c>
      <c r="B25" s="4" t="str">
        <f>_xlfn.CONCAT(A25,"-",E25,"-",F25,"-",G25,"-",H25)</f>
        <v>U62101-S9910.91-R9005.31-6,500-PC89</v>
      </c>
      <c r="C25" s="26" t="s">
        <v>9</v>
      </c>
      <c r="D25" s="26" t="s">
        <v>36</v>
      </c>
      <c r="E25" s="23" t="s">
        <v>20</v>
      </c>
      <c r="F25" s="22" t="s">
        <v>21</v>
      </c>
      <c r="G25" s="16" t="s">
        <v>24</v>
      </c>
      <c r="H25" s="5" t="s">
        <v>27</v>
      </c>
      <c r="I25" s="10"/>
    </row>
    <row r="26" spans="1:9" ht="21.75" x14ac:dyDescent="0.6">
      <c r="A26" s="7"/>
      <c r="B26" s="6"/>
      <c r="C26" s="27"/>
      <c r="D26" s="27"/>
      <c r="E26" s="7"/>
      <c r="F26" s="7"/>
      <c r="G26" s="17"/>
      <c r="H26" s="6"/>
      <c r="I26" s="11"/>
    </row>
    <row r="27" spans="1:9" ht="21.75" x14ac:dyDescent="0.6">
      <c r="A27" s="5" t="s">
        <v>3</v>
      </c>
      <c r="B27" s="4" t="str">
        <f>_xlfn.CONCAT(A27,"-",E27,"-",G27,"-",H27)</f>
        <v>U62400-R7016.31-6,500-PC60</v>
      </c>
      <c r="C27" s="26" t="s">
        <v>10</v>
      </c>
      <c r="D27" s="26" t="s">
        <v>36</v>
      </c>
      <c r="E27" s="20" t="s">
        <v>19</v>
      </c>
      <c r="F27" s="20" t="s">
        <v>19</v>
      </c>
      <c r="G27" s="16" t="s">
        <v>24</v>
      </c>
      <c r="H27" s="5" t="s">
        <v>25</v>
      </c>
      <c r="I27" s="10"/>
    </row>
    <row r="28" spans="1:9" ht="21.75" x14ac:dyDescent="0.6">
      <c r="A28" s="5" t="s">
        <v>3</v>
      </c>
      <c r="B28" s="4" t="str">
        <f>_xlfn.CONCAT(A28,"-",E28,"-",G28,"-",H28)</f>
        <v>U62400-S9910.91-6,500-PC60</v>
      </c>
      <c r="C28" s="26" t="s">
        <v>10</v>
      </c>
      <c r="D28" s="26" t="s">
        <v>36</v>
      </c>
      <c r="E28" s="21" t="s">
        <v>20</v>
      </c>
      <c r="F28" s="21" t="s">
        <v>20</v>
      </c>
      <c r="G28" s="16" t="s">
        <v>24</v>
      </c>
      <c r="H28" s="5" t="s">
        <v>25</v>
      </c>
      <c r="I28" s="10"/>
    </row>
    <row r="29" spans="1:9" ht="21.75" x14ac:dyDescent="0.6">
      <c r="A29" s="5" t="s">
        <v>3</v>
      </c>
      <c r="B29" s="4" t="str">
        <f>_xlfn.CONCAT(A29,"-",E29,"-",G29,"-",H29)</f>
        <v>U62400-R9005.31-6,500-PC60</v>
      </c>
      <c r="C29" s="26" t="s">
        <v>10</v>
      </c>
      <c r="D29" s="26" t="s">
        <v>36</v>
      </c>
      <c r="E29" s="22" t="s">
        <v>21</v>
      </c>
      <c r="F29" s="22" t="s">
        <v>21</v>
      </c>
      <c r="G29" s="16" t="s">
        <v>24</v>
      </c>
      <c r="H29" s="5" t="s">
        <v>25</v>
      </c>
      <c r="I29" s="10"/>
    </row>
    <row r="30" spans="1:9" ht="21.75" x14ac:dyDescent="0.6">
      <c r="A30" s="5" t="s">
        <v>3</v>
      </c>
      <c r="B30" s="4" t="str">
        <f>_xlfn.CONCAT(A30,"-",E30,"-",F30,"-",G30,"-",H30)</f>
        <v>U62400-S9910.91-R7016.31-6,500-PC60</v>
      </c>
      <c r="C30" s="26" t="s">
        <v>10</v>
      </c>
      <c r="D30" s="26" t="s">
        <v>36</v>
      </c>
      <c r="E30" s="21" t="s">
        <v>20</v>
      </c>
      <c r="F30" s="20" t="s">
        <v>19</v>
      </c>
      <c r="G30" s="16" t="s">
        <v>24</v>
      </c>
      <c r="H30" s="5" t="s">
        <v>25</v>
      </c>
      <c r="I30" s="10"/>
    </row>
    <row r="31" spans="1:9" ht="21.75" x14ac:dyDescent="0.6">
      <c r="A31" s="5" t="s">
        <v>3</v>
      </c>
      <c r="B31" s="4" t="str">
        <f>_xlfn.CONCAT(A31,"-",E31,"-",F31,"-",G31,"-",H31)</f>
        <v>U62400-S9910.91-R9005.31-6,500-PC60</v>
      </c>
      <c r="C31" s="26" t="s">
        <v>10</v>
      </c>
      <c r="D31" s="26" t="s">
        <v>36</v>
      </c>
      <c r="E31" s="23" t="s">
        <v>20</v>
      </c>
      <c r="F31" s="22" t="s">
        <v>21</v>
      </c>
      <c r="G31" s="16" t="s">
        <v>24</v>
      </c>
      <c r="H31" s="5" t="s">
        <v>25</v>
      </c>
      <c r="I31" s="10"/>
    </row>
    <row r="32" spans="1:9" ht="21.75" x14ac:dyDescent="0.6">
      <c r="A32" s="7"/>
      <c r="B32" s="6"/>
      <c r="C32" s="27"/>
      <c r="D32" s="27"/>
      <c r="E32" s="7"/>
      <c r="F32" s="7"/>
      <c r="G32" s="17"/>
      <c r="H32" s="6"/>
      <c r="I32" s="11"/>
    </row>
    <row r="33" spans="1:9" ht="21.75" x14ac:dyDescent="0.6">
      <c r="A33" s="5" t="s">
        <v>4</v>
      </c>
      <c r="B33" s="4" t="str">
        <f>_xlfn.CONCAT(A33,"-",E33,"-",G33,"-",H33)</f>
        <v>U62602-R7016.31-6,500-PC55</v>
      </c>
      <c r="C33" s="26" t="s">
        <v>11</v>
      </c>
      <c r="D33" s="26" t="s">
        <v>36</v>
      </c>
      <c r="E33" s="20" t="s">
        <v>19</v>
      </c>
      <c r="F33" s="20" t="s">
        <v>19</v>
      </c>
      <c r="G33" s="16" t="s">
        <v>24</v>
      </c>
      <c r="H33" s="5" t="s">
        <v>28</v>
      </c>
      <c r="I33" s="10"/>
    </row>
    <row r="34" spans="1:9" ht="21.75" x14ac:dyDescent="0.6">
      <c r="A34" s="5" t="s">
        <v>4</v>
      </c>
      <c r="B34" s="4" t="str">
        <f>_xlfn.CONCAT(A34,"-",E34,"-",G34,"-",H34)</f>
        <v>U62602-S9910.91-6,500-PC55</v>
      </c>
      <c r="C34" s="26" t="s">
        <v>11</v>
      </c>
      <c r="D34" s="26" t="s">
        <v>36</v>
      </c>
      <c r="E34" s="21" t="s">
        <v>20</v>
      </c>
      <c r="F34" s="21" t="s">
        <v>20</v>
      </c>
      <c r="G34" s="16" t="s">
        <v>24</v>
      </c>
      <c r="H34" s="5" t="s">
        <v>28</v>
      </c>
      <c r="I34" s="10"/>
    </row>
    <row r="35" spans="1:9" ht="21.75" x14ac:dyDescent="0.6">
      <c r="A35" s="5" t="s">
        <v>4</v>
      </c>
      <c r="B35" s="4" t="str">
        <f>_xlfn.CONCAT(A35,"-",E35,"-",G35,"-",H35)</f>
        <v>U62602-R9005.31-6,500-PC55</v>
      </c>
      <c r="C35" s="26" t="s">
        <v>11</v>
      </c>
      <c r="D35" s="26" t="s">
        <v>36</v>
      </c>
      <c r="E35" s="22" t="s">
        <v>21</v>
      </c>
      <c r="F35" s="22" t="s">
        <v>21</v>
      </c>
      <c r="G35" s="16" t="s">
        <v>24</v>
      </c>
      <c r="H35" s="5" t="s">
        <v>28</v>
      </c>
      <c r="I35" s="10"/>
    </row>
    <row r="36" spans="1:9" ht="21.75" x14ac:dyDescent="0.6">
      <c r="A36" s="5" t="s">
        <v>4</v>
      </c>
      <c r="B36" s="4" t="str">
        <f>_xlfn.CONCAT(A36,"-",E36,"-",F36,"-",G36,"-",H36)</f>
        <v>U62602-S9910.91-R7016.31-6,500-PC55</v>
      </c>
      <c r="C36" s="26" t="s">
        <v>11</v>
      </c>
      <c r="D36" s="26" t="s">
        <v>36</v>
      </c>
      <c r="E36" s="21" t="s">
        <v>20</v>
      </c>
      <c r="F36" s="20" t="s">
        <v>19</v>
      </c>
      <c r="G36" s="16" t="s">
        <v>24</v>
      </c>
      <c r="H36" s="5" t="s">
        <v>28</v>
      </c>
      <c r="I36" s="10"/>
    </row>
    <row r="37" spans="1:9" ht="21.75" x14ac:dyDescent="0.6">
      <c r="A37" s="5" t="s">
        <v>4</v>
      </c>
      <c r="B37" s="4" t="str">
        <f>_xlfn.CONCAT(A37,"-",E37,"-",F37,"-",G37,"-",H37)</f>
        <v>U62602-S9910.91-R9005.31-6,500-PC55</v>
      </c>
      <c r="C37" s="26" t="s">
        <v>11</v>
      </c>
      <c r="D37" s="26" t="s">
        <v>36</v>
      </c>
      <c r="E37" s="23" t="s">
        <v>20</v>
      </c>
      <c r="F37" s="22" t="s">
        <v>21</v>
      </c>
      <c r="G37" s="16" t="s">
        <v>24</v>
      </c>
      <c r="H37" s="5" t="s">
        <v>28</v>
      </c>
      <c r="I37" s="10"/>
    </row>
    <row r="38" spans="1:9" ht="21.75" x14ac:dyDescent="0.6">
      <c r="A38" s="7"/>
      <c r="B38" s="6"/>
      <c r="C38" s="27"/>
      <c r="D38" s="27"/>
      <c r="E38" s="7"/>
      <c r="F38" s="7"/>
      <c r="G38" s="17"/>
      <c r="H38" s="6"/>
      <c r="I38" s="11"/>
    </row>
    <row r="39" spans="1:9" ht="21.75" x14ac:dyDescent="0.6">
      <c r="A39" s="5" t="s">
        <v>5</v>
      </c>
      <c r="B39" s="4" t="str">
        <f>_xlfn.CONCAT(A39,"-",E39,"-",G39,"-",H39)</f>
        <v>U62630-R7016.31-6,500-PC36</v>
      </c>
      <c r="C39" s="26" t="s">
        <v>12</v>
      </c>
      <c r="D39" s="26" t="s">
        <v>36</v>
      </c>
      <c r="E39" s="20" t="s">
        <v>19</v>
      </c>
      <c r="F39" s="20" t="s">
        <v>19</v>
      </c>
      <c r="G39" s="16" t="s">
        <v>24</v>
      </c>
      <c r="H39" s="5" t="s">
        <v>29</v>
      </c>
      <c r="I39" s="10"/>
    </row>
    <row r="40" spans="1:9" ht="21.75" x14ac:dyDescent="0.6">
      <c r="A40" s="5" t="s">
        <v>5</v>
      </c>
      <c r="B40" s="4" t="str">
        <f>_xlfn.CONCAT(A40,"-",E40,"-",G40,"-",H40)</f>
        <v>U62630-S9910.91-6,500-PC36</v>
      </c>
      <c r="C40" s="26" t="s">
        <v>12</v>
      </c>
      <c r="D40" s="26" t="s">
        <v>36</v>
      </c>
      <c r="E40" s="21" t="s">
        <v>20</v>
      </c>
      <c r="F40" s="21" t="s">
        <v>20</v>
      </c>
      <c r="G40" s="16" t="s">
        <v>24</v>
      </c>
      <c r="H40" s="5" t="s">
        <v>29</v>
      </c>
      <c r="I40" s="10"/>
    </row>
    <row r="41" spans="1:9" ht="21.75" x14ac:dyDescent="0.6">
      <c r="A41" s="5" t="s">
        <v>5</v>
      </c>
      <c r="B41" s="4" t="str">
        <f>_xlfn.CONCAT(A41,"-",E41,"-",G41,"-",H41)</f>
        <v>U62630-R9005.31-6,500-PC36</v>
      </c>
      <c r="C41" s="26" t="s">
        <v>12</v>
      </c>
      <c r="D41" s="26" t="s">
        <v>36</v>
      </c>
      <c r="E41" s="22" t="s">
        <v>21</v>
      </c>
      <c r="F41" s="22" t="s">
        <v>21</v>
      </c>
      <c r="G41" s="16" t="s">
        <v>24</v>
      </c>
      <c r="H41" s="5" t="s">
        <v>29</v>
      </c>
      <c r="I41" s="10"/>
    </row>
    <row r="42" spans="1:9" ht="21.75" x14ac:dyDescent="0.6">
      <c r="A42" s="5" t="s">
        <v>5</v>
      </c>
      <c r="B42" s="4" t="str">
        <f>_xlfn.CONCAT(A42,"-",E42,"-",F42,"-",G42,"-",H42)</f>
        <v>U62630-S9910.91-R7016.31-6,500-PC36</v>
      </c>
      <c r="C42" s="26" t="s">
        <v>12</v>
      </c>
      <c r="D42" s="26" t="s">
        <v>36</v>
      </c>
      <c r="E42" s="21" t="s">
        <v>20</v>
      </c>
      <c r="F42" s="20" t="s">
        <v>19</v>
      </c>
      <c r="G42" s="16" t="s">
        <v>24</v>
      </c>
      <c r="H42" s="5" t="s">
        <v>29</v>
      </c>
      <c r="I42" s="10"/>
    </row>
    <row r="43" spans="1:9" ht="21.75" x14ac:dyDescent="0.6">
      <c r="A43" s="5" t="s">
        <v>5</v>
      </c>
      <c r="B43" s="4" t="str">
        <f>_xlfn.CONCAT(A43,"-",E43,"-",F43,"-",G43,"-",H43)</f>
        <v>U62630-S9910.91-R9005.31-6,500-PC36</v>
      </c>
      <c r="C43" s="26" t="s">
        <v>12</v>
      </c>
      <c r="D43" s="26" t="s">
        <v>36</v>
      </c>
      <c r="E43" s="23" t="s">
        <v>20</v>
      </c>
      <c r="F43" s="22" t="s">
        <v>21</v>
      </c>
      <c r="G43" s="16" t="s">
        <v>24</v>
      </c>
      <c r="H43" s="5" t="s">
        <v>29</v>
      </c>
      <c r="I43" s="10"/>
    </row>
    <row r="44" spans="1:9" ht="21.75" x14ac:dyDescent="0.6">
      <c r="A44" s="7"/>
      <c r="B44" s="6"/>
      <c r="C44" s="27"/>
      <c r="D44" s="27"/>
      <c r="E44" s="7"/>
      <c r="F44" s="7"/>
      <c r="G44" s="17"/>
      <c r="H44" s="7"/>
      <c r="I44" s="11"/>
    </row>
    <row r="45" spans="1:9" ht="21.75" x14ac:dyDescent="0.6">
      <c r="A45" s="5" t="s">
        <v>6</v>
      </c>
      <c r="B45" s="4" t="str">
        <f>_xlfn.CONCAT(A45,"-",E45,"-",G45,"-",H45)</f>
        <v>AW542-R7016.31-6,500-PC48</v>
      </c>
      <c r="C45" s="26" t="s">
        <v>31</v>
      </c>
      <c r="D45" s="26" t="s">
        <v>35</v>
      </c>
      <c r="E45" s="20" t="s">
        <v>19</v>
      </c>
      <c r="F45" s="20" t="s">
        <v>19</v>
      </c>
      <c r="G45" s="18" t="s">
        <v>24</v>
      </c>
      <c r="H45" s="5" t="s">
        <v>22</v>
      </c>
      <c r="I45" s="10"/>
    </row>
    <row r="46" spans="1:9" ht="21.75" x14ac:dyDescent="0.6">
      <c r="A46" s="5" t="s">
        <v>6</v>
      </c>
      <c r="B46" s="4" t="str">
        <f>_xlfn.CONCAT(A46,"-",E46,"-",G46,"-",H46)</f>
        <v>AW542-S9910.91-6,500-PC48</v>
      </c>
      <c r="C46" s="26" t="s">
        <v>31</v>
      </c>
      <c r="D46" s="26" t="s">
        <v>35</v>
      </c>
      <c r="E46" s="21" t="s">
        <v>20</v>
      </c>
      <c r="F46" s="21" t="s">
        <v>20</v>
      </c>
      <c r="G46" s="16" t="s">
        <v>24</v>
      </c>
      <c r="H46" s="5" t="s">
        <v>22</v>
      </c>
      <c r="I46" s="10"/>
    </row>
    <row r="47" spans="1:9" ht="21.75" x14ac:dyDescent="0.6">
      <c r="A47" s="5" t="s">
        <v>6</v>
      </c>
      <c r="B47" s="4" t="str">
        <f>_xlfn.CONCAT(A47,"-",E47,"-",G47,"-",H47)</f>
        <v>AW542-R9005.31-6,500-PC48</v>
      </c>
      <c r="C47" s="26" t="s">
        <v>31</v>
      </c>
      <c r="D47" s="26" t="s">
        <v>35</v>
      </c>
      <c r="E47" s="22" t="s">
        <v>21</v>
      </c>
      <c r="F47" s="22" t="s">
        <v>21</v>
      </c>
      <c r="G47" s="16" t="s">
        <v>24</v>
      </c>
      <c r="H47" s="5" t="s">
        <v>22</v>
      </c>
      <c r="I47" s="10"/>
    </row>
    <row r="48" spans="1:9" ht="21.75" x14ac:dyDescent="0.6">
      <c r="A48" s="5" t="s">
        <v>6</v>
      </c>
      <c r="B48" s="4" t="str">
        <f>_xlfn.CONCAT(A48,"-",E48,"-",F48,"-",G48,"-",H48)</f>
        <v>AW542-S9910.91-R7016.31-6,500-PC48</v>
      </c>
      <c r="C48" s="26" t="s">
        <v>31</v>
      </c>
      <c r="D48" s="26" t="s">
        <v>35</v>
      </c>
      <c r="E48" s="21" t="s">
        <v>20</v>
      </c>
      <c r="F48" s="20" t="s">
        <v>19</v>
      </c>
      <c r="G48" s="16" t="s">
        <v>24</v>
      </c>
      <c r="H48" s="5" t="s">
        <v>22</v>
      </c>
      <c r="I48" s="10"/>
    </row>
    <row r="49" spans="1:9" ht="21.75" x14ac:dyDescent="0.6">
      <c r="A49" s="9" t="s">
        <v>6</v>
      </c>
      <c r="B49" s="8" t="str">
        <f>_xlfn.CONCAT(A49,"-",E49,"-",F49,"-",G49,"-",H49)</f>
        <v>AW542-S9910.91-R9005.31-6,500-PC48</v>
      </c>
      <c r="C49" s="28" t="s">
        <v>31</v>
      </c>
      <c r="D49" s="28" t="s">
        <v>35</v>
      </c>
      <c r="E49" s="25" t="s">
        <v>20</v>
      </c>
      <c r="F49" s="24" t="s">
        <v>21</v>
      </c>
      <c r="G49" s="19" t="s">
        <v>24</v>
      </c>
      <c r="H49" s="9" t="s">
        <v>22</v>
      </c>
      <c r="I49" s="12"/>
    </row>
  </sheetData>
  <mergeCells count="7">
    <mergeCell ref="A5:I5"/>
    <mergeCell ref="A3:I3"/>
    <mergeCell ref="A4:I4"/>
    <mergeCell ref="H1:I1"/>
    <mergeCell ref="C1:G1"/>
    <mergeCell ref="A1:B1"/>
    <mergeCell ref="C2:G2"/>
  </mergeCells>
  <phoneticPr fontId="14" type="noConversion"/>
  <pageMargins left="0.25" right="0.25" top="0.75" bottom="0.75" header="0.3" footer="0.3"/>
  <pageSetup paperSize="9" scale="48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FDE70-A299-4A85-A987-46DC90218EEA}">
  <ds:schemaRefs>
    <ds:schemaRef ds:uri="http://schemas.microsoft.com/office/2006/metadata/properties"/>
    <ds:schemaRef ds:uri="http://schemas.microsoft.com/office/infopath/2007/PartnerControls"/>
    <ds:schemaRef ds:uri="6551cdac-30a1-4b46-a07a-2a1c85e7f042"/>
    <ds:schemaRef ds:uri="e9caed99-e873-4d52-bbd0-30b93307d4db"/>
  </ds:schemaRefs>
</ds:datastoreItem>
</file>

<file path=customXml/itemProps2.xml><?xml version="1.0" encoding="utf-8"?>
<ds:datastoreItem xmlns:ds="http://schemas.openxmlformats.org/officeDocument/2006/customXml" ds:itemID="{99550BC1-1001-47EB-989F-33F50215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E5ECF0-6A2E-4076-8BAF-52D03120E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aed99-e873-4d52-bbd0-30b93307d4db"/>
    <ds:schemaRef ds:uri="6f907cd8-2401-41de-b941-c514b6562efe"/>
    <ds:schemaRef ds:uri="6551cdac-30a1-4b46-a07a-2a1c85e7f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Daniel J GBR</dc:creator>
  <cp:lastModifiedBy>POYNTER Mark GBR</cp:lastModifiedBy>
  <cp:lastPrinted>2026-04-16T09:42:37Z</cp:lastPrinted>
  <dcterms:created xsi:type="dcterms:W3CDTF">2026-01-15T11:42:44Z</dcterms:created>
  <dcterms:modified xsi:type="dcterms:W3CDTF">2026-05-29T08:47:29Z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  <property fmtid="{D5CDD505-2E9C-101B-9397-08002B2CF9AE}" pid="3" name="MediaServiceImageTags">
    <vt:lpwstr/>
  </property>
</Properties>
</file>