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66925"/>
  <mc:AlternateContent xmlns:mc="http://schemas.openxmlformats.org/markup-compatibility/2006">
    <mc:Choice Requires="x15">
      <x15ac:absPath xmlns:x15ac="http://schemas.microsoft.com/office/spreadsheetml/2010/11/ac" url="C:\Users\Harry Graham\Drummond Capital Dropbox\Product\Platforms\CFS\FirstChoice\CFS FC Holdings\"/>
    </mc:Choice>
  </mc:AlternateContent>
  <xr:revisionPtr revIDLastSave="0" documentId="8_{49D36D58-CFD0-45F5-911F-8D55AD7CFF36}" xr6:coauthVersionLast="47" xr6:coauthVersionMax="47" xr10:uidLastSave="{00000000-0000-0000-0000-000000000000}"/>
  <bookViews>
    <workbookView xWindow="28680" yWindow="-120" windowWidth="29040" windowHeight="15720" xr2:uid="{304C4D01-CAB9-4BE6-889A-FAC5D8EAB47A}"/>
  </bookViews>
  <sheets>
    <sheet name="Drummond FirstChoice Holdings" sheetId="1" r:id="rId1"/>
  </sheets>
  <externalReferences>
    <externalReference r:id="rId2"/>
  </externalReferences>
  <definedNames>
    <definedName name="ReportDate">[1]Control!$D$5</definedName>
    <definedName name="TaskID">[1]Control!$D$7</definedName>
    <definedName name="TaskName">[1]Control!$D$8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2" i="1" l="1"/>
  <c r="G31" i="1"/>
  <c r="G33" i="1"/>
  <c r="H34" i="1" l="1"/>
  <c r="I34" i="1"/>
  <c r="K34" i="1" l="1"/>
  <c r="K33" i="1"/>
  <c r="J34" i="1"/>
  <c r="J33" i="1"/>
  <c r="I33" i="1"/>
  <c r="H33" i="1"/>
  <c r="G34" i="1"/>
  <c r="K32" i="1" l="1"/>
  <c r="J32" i="1"/>
  <c r="I32" i="1"/>
  <c r="H32" i="1"/>
  <c r="K31" i="1"/>
  <c r="J31" i="1"/>
  <c r="I31" i="1"/>
  <c r="H31" i="1"/>
</calcChain>
</file>

<file path=xl/sharedStrings.xml><?xml version="1.0" encoding="utf-8"?>
<sst xmlns="http://schemas.openxmlformats.org/spreadsheetml/2006/main" count="83" uniqueCount="79">
  <si>
    <t>DISCLAIMER</t>
  </si>
  <si>
    <t>MER - Pension</t>
  </si>
  <si>
    <t>MER - Super</t>
  </si>
  <si>
    <t>Defensive Allocation</t>
  </si>
  <si>
    <t>Growth Allocation</t>
  </si>
  <si>
    <t>AIL0452AU</t>
  </si>
  <si>
    <t>AIL8960AU</t>
  </si>
  <si>
    <t>Yarra Enhanced Income Fund</t>
  </si>
  <si>
    <t>FSF1250AU</t>
  </si>
  <si>
    <t>FSF1256AU</t>
  </si>
  <si>
    <t>Perpetual Wholesale Diversifed Income Fund</t>
  </si>
  <si>
    <t>FSF1631AU</t>
  </si>
  <si>
    <t>FSF1636AU</t>
  </si>
  <si>
    <t>Kapstream Wholesale Absolute Return Income</t>
  </si>
  <si>
    <t>CREDIT</t>
  </si>
  <si>
    <t>AIL7888AU</t>
  </si>
  <si>
    <t>AIL6499AU</t>
  </si>
  <si>
    <t>Western Asset Wholesale Australian Bond</t>
  </si>
  <si>
    <t>FSF1399AU</t>
  </si>
  <si>
    <t>FSF1393AU</t>
  </si>
  <si>
    <t>PIMCO Global Bond Fund</t>
  </si>
  <si>
    <t>BONDS</t>
  </si>
  <si>
    <t>AIL8579AU</t>
  </si>
  <si>
    <t>AIL9663AU</t>
  </si>
  <si>
    <t>CFS Enhanced Cash Fund</t>
  </si>
  <si>
    <t>CASH</t>
  </si>
  <si>
    <t>INFRASTRUCTURE</t>
  </si>
  <si>
    <t>AIL3983AU</t>
  </si>
  <si>
    <t>AIL8706AU</t>
  </si>
  <si>
    <t>Quay Global Real Estate Fund</t>
  </si>
  <si>
    <t>REAL ESTATE</t>
  </si>
  <si>
    <t>AIL5667AU</t>
  </si>
  <si>
    <t>AIL3517AU</t>
  </si>
  <si>
    <t>AIL6445AU</t>
  </si>
  <si>
    <t>AIL6704AU</t>
  </si>
  <si>
    <t>GQG Partners Global Equity Fund - Hedged</t>
  </si>
  <si>
    <t>FSF0829AU</t>
  </si>
  <si>
    <t>FSF0835AU</t>
  </si>
  <si>
    <t>Colonial First State Wholesale Index Global Share - Hedged</t>
  </si>
  <si>
    <t>INTERNATIONAL EQUITIES</t>
  </si>
  <si>
    <t>AIL4799AU</t>
  </si>
  <si>
    <t>AIL9186AU</t>
  </si>
  <si>
    <t>DNR Capital Australian Equities High Conviction Fund</t>
  </si>
  <si>
    <t>FSF0525AU</t>
  </si>
  <si>
    <t>FSF0593AU</t>
  </si>
  <si>
    <t>AUSTRALIAN EQUITIES</t>
  </si>
  <si>
    <t>AIL2670AU</t>
  </si>
  <si>
    <t>AIL6227AU</t>
  </si>
  <si>
    <t>Drummond Dynamic Plus Fund</t>
  </si>
  <si>
    <t xml:space="preserve">DIVERSIFIED REAL RETURN </t>
  </si>
  <si>
    <t>% WEIGHT</t>
  </si>
  <si>
    <t>Pension APIR</t>
  </si>
  <si>
    <t>Super - APIR</t>
  </si>
  <si>
    <t>High Growth</t>
  </si>
  <si>
    <t>Growth</t>
  </si>
  <si>
    <t>Balanced</t>
  </si>
  <si>
    <t>Moderate</t>
  </si>
  <si>
    <t>Conservative</t>
  </si>
  <si>
    <t>The information in this document has been provided by Drummond Capital Partners (ABN: 15 622 660 182) AFSL 534213. All the information in this document is general in nature and should not be considered personal advice. This document is not intended for public or third-party use. To the maximum extent permitted by law, neither Drummond nor any of their associates, related parties, directors, officers, employees, advisers (including financial, accounting and legal advisers) or representatives make any recommendation in relation to the investments, or make any representation or warranty, express or implied, as to the accuracy, reliability or completeness of the information contained in this document. This document is intended to provide potential Investors with general information only and does not constitute a product disclosure statement or any other disclosure document under the Corporations Act 2001 (Cth) (Act). This document has not been lodged with the Australian Securities and Investments Commission (ASIC) or any other government body or regulator. This information is intended only for persons who qualify as wholesale clients (as defined in section 761G(7) of the Act) or sophisticated investors (as defined in section 761GA of the Act), (collectively, Qualifying Investors). Past performance is not indicative of future performance. Please seek financial advice.</t>
  </si>
  <si>
    <t>Solaris Core Australian Share Fund</t>
  </si>
  <si>
    <t>Colonial First State Wholesale Index Global Share</t>
  </si>
  <si>
    <t>FSF0549AU</t>
  </si>
  <si>
    <t>FSF0622AU</t>
  </si>
  <si>
    <t>FSF7526AU</t>
  </si>
  <si>
    <t>FSF8142AU</t>
  </si>
  <si>
    <t>Intermede Global Equities</t>
  </si>
  <si>
    <t>Fidelity Asia Fund</t>
  </si>
  <si>
    <t>FSF0589AU</t>
  </si>
  <si>
    <t>FSF0521AU</t>
  </si>
  <si>
    <t>FSF0572AU</t>
  </si>
  <si>
    <t>FSF0645AU</t>
  </si>
  <si>
    <t>FSF7353AU</t>
  </si>
  <si>
    <t>FSF0953AU</t>
  </si>
  <si>
    <t>Pendal Australian Share Fund</t>
  </si>
  <si>
    <t>Longwave Australian Small Companies Fund</t>
  </si>
  <si>
    <t>ClearBridge RARE Infrastructure Value</t>
  </si>
  <si>
    <t>Super - MER*</t>
  </si>
  <si>
    <t>Pension - MER*</t>
  </si>
  <si>
    <t xml:space="preserve">*MER fee noted is the Investment fees and costs of that particular fund only. This figure exludes the 0.20% Adiministration Fee associated with each fund holding on CFS FirsChoice.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</si>
</sst>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00"/>
  </numFmts>
  <fonts count="13" x14ac:knownFonts="1">
    <font>
      <sz val="11"/>
      <color theme="1"/>
      <name val="Calibri"/>
      <family val="2"/>
      <scheme val="minor"/>
    </font>
    <font>
      <sz val="11"/>
      <color theme="1"/>
      <name val="Calibre Regular"/>
      <family val="2"/>
    </font>
    <font>
      <sz val="11"/>
      <color theme="1"/>
      <name val="Calibri"/>
      <family val="2"/>
      <scheme val="minor"/>
    </font>
    <font>
      <sz val="11"/>
      <color theme="1"/>
      <name val="Calibre Regular"/>
      <family val="2"/>
    </font>
    <font>
      <b/>
      <sz val="11"/>
      <color theme="1"/>
      <name val="Calibre Regular"/>
      <family val="2"/>
    </font>
    <font>
      <sz val="12"/>
      <color theme="1"/>
      <name val="Calibre Regular"/>
      <family val="2"/>
    </font>
    <font>
      <sz val="12"/>
      <name val="Calibre Regular"/>
      <family val="2"/>
    </font>
    <font>
      <b/>
      <sz val="12"/>
      <name val="Calibre Regular"/>
      <family val="2"/>
    </font>
    <font>
      <sz val="12"/>
      <color theme="0"/>
      <name val="Calibre Regular"/>
      <family val="2"/>
    </font>
    <font>
      <sz val="9"/>
      <color theme="1"/>
      <name val="Calibre Regular"/>
      <family val="2"/>
    </font>
    <font>
      <sz val="9"/>
      <name val="Calibre Regular"/>
      <family val="2"/>
    </font>
    <font>
      <sz val="11"/>
      <color theme="1"/>
      <name val="Calibre Light"/>
      <family val="2"/>
    </font>
    <font>
      <sz val="11"/>
      <color rgb="FFFF0000"/>
      <name val="Calibre Regular"/>
      <family val="2"/>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10">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9" fontId="2" fillId="0" borderId="0" applyFont="0" applyFill="0" applyBorder="0" applyAlignment="0" applyProtection="0"/>
  </cellStyleXfs>
  <cellXfs count="50">
    <xf numFmtId="0" fontId="0" fillId="0" borderId="0" xfId="0"/>
    <xf numFmtId="0" fontId="3" fillId="0" borderId="0" xfId="0" applyFont="1"/>
    <xf numFmtId="0" fontId="3" fillId="2" borderId="0" xfId="0" applyFont="1" applyFill="1"/>
    <xf numFmtId="0" fontId="4" fillId="2" borderId="0" xfId="0" applyFont="1" applyFill="1"/>
    <xf numFmtId="0" fontId="3" fillId="2" borderId="2" xfId="0" applyFont="1" applyFill="1" applyBorder="1"/>
    <xf numFmtId="0" fontId="3" fillId="2" borderId="3" xfId="0" applyFont="1" applyFill="1" applyBorder="1"/>
    <xf numFmtId="0" fontId="3" fillId="2" borderId="4" xfId="0" applyFont="1" applyFill="1" applyBorder="1"/>
    <xf numFmtId="0" fontId="4" fillId="0" borderId="1" xfId="0" applyFont="1" applyBorder="1"/>
    <xf numFmtId="0" fontId="3" fillId="3" borderId="2" xfId="0" applyFont="1" applyFill="1" applyBorder="1"/>
    <xf numFmtId="0" fontId="3" fillId="3" borderId="3" xfId="0" applyFont="1" applyFill="1" applyBorder="1"/>
    <xf numFmtId="0" fontId="3" fillId="3" borderId="4" xfId="0" applyFont="1" applyFill="1" applyBorder="1"/>
    <xf numFmtId="0" fontId="4" fillId="3" borderId="1" xfId="0" applyFont="1" applyFill="1" applyBorder="1"/>
    <xf numFmtId="0" fontId="4" fillId="2" borderId="1" xfId="0" applyFont="1" applyFill="1" applyBorder="1" applyAlignment="1">
      <alignment horizontal="left"/>
    </xf>
    <xf numFmtId="0" fontId="4" fillId="3" borderId="1" xfId="0" applyFont="1" applyFill="1" applyBorder="1" applyAlignment="1">
      <alignment horizontal="left"/>
    </xf>
    <xf numFmtId="164" fontId="3" fillId="2" borderId="1" xfId="0" applyNumberFormat="1" applyFont="1" applyFill="1" applyBorder="1" applyAlignment="1">
      <alignment horizontal="center"/>
    </xf>
    <xf numFmtId="164" fontId="3" fillId="3" borderId="1" xfId="0" applyNumberFormat="1" applyFont="1" applyFill="1" applyBorder="1" applyAlignment="1">
      <alignment horizontal="center"/>
    </xf>
    <xf numFmtId="164" fontId="3" fillId="0" borderId="6" xfId="1" applyNumberFormat="1" applyFont="1" applyFill="1" applyBorder="1" applyAlignment="1">
      <alignment horizontal="center"/>
    </xf>
    <xf numFmtId="10" fontId="3" fillId="0" borderId="6" xfId="1" applyNumberFormat="1" applyFont="1" applyFill="1" applyBorder="1" applyAlignment="1">
      <alignment horizontal="center"/>
    </xf>
    <xf numFmtId="0" fontId="3" fillId="0" borderId="6" xfId="0" applyFont="1" applyBorder="1" applyAlignment="1">
      <alignment horizontal="left"/>
    </xf>
    <xf numFmtId="164" fontId="3" fillId="0" borderId="7" xfId="1" applyNumberFormat="1" applyFont="1" applyFill="1" applyBorder="1" applyAlignment="1">
      <alignment horizontal="center"/>
    </xf>
    <xf numFmtId="10" fontId="3" fillId="0" borderId="8" xfId="1" applyNumberFormat="1" applyFont="1" applyFill="1" applyBorder="1" applyAlignment="1">
      <alignment horizontal="center"/>
    </xf>
    <xf numFmtId="0" fontId="3" fillId="0" borderId="7" xfId="0" applyFont="1" applyBorder="1" applyAlignment="1">
      <alignment horizontal="left"/>
    </xf>
    <xf numFmtId="10" fontId="3" fillId="0" borderId="7" xfId="1" applyNumberFormat="1" applyFont="1" applyFill="1" applyBorder="1" applyAlignment="1">
      <alignment horizontal="center"/>
    </xf>
    <xf numFmtId="164" fontId="5" fillId="4" borderId="1" xfId="0" applyNumberFormat="1" applyFont="1" applyFill="1" applyBorder="1" applyAlignment="1">
      <alignment horizontal="center"/>
    </xf>
    <xf numFmtId="10" fontId="6" fillId="4" borderId="2" xfId="1" applyNumberFormat="1" applyFont="1" applyFill="1" applyBorder="1" applyAlignment="1">
      <alignment horizontal="center"/>
    </xf>
    <xf numFmtId="10" fontId="7" fillId="4" borderId="1" xfId="0" applyNumberFormat="1" applyFont="1" applyFill="1" applyBorder="1" applyAlignment="1">
      <alignment horizontal="left"/>
    </xf>
    <xf numFmtId="0" fontId="3" fillId="0" borderId="9" xfId="0" applyFont="1" applyBorder="1" applyAlignment="1">
      <alignment horizontal="left"/>
    </xf>
    <xf numFmtId="14" fontId="7" fillId="4" borderId="1" xfId="0" applyNumberFormat="1" applyFont="1" applyFill="1" applyBorder="1" applyAlignment="1">
      <alignment horizontal="left"/>
    </xf>
    <xf numFmtId="165" fontId="7" fillId="4" borderId="1" xfId="1" applyNumberFormat="1" applyFont="1" applyFill="1" applyBorder="1" applyAlignment="1">
      <alignment horizontal="left"/>
    </xf>
    <xf numFmtId="10" fontId="6" fillId="4" borderId="1" xfId="1" applyNumberFormat="1" applyFont="1" applyFill="1" applyBorder="1" applyAlignment="1">
      <alignment horizontal="center"/>
    </xf>
    <xf numFmtId="164" fontId="6" fillId="4" borderId="1" xfId="0" applyNumberFormat="1" applyFont="1" applyFill="1" applyBorder="1" applyAlignment="1">
      <alignment horizontal="center"/>
    </xf>
    <xf numFmtId="10" fontId="6" fillId="4" borderId="3" xfId="1" applyNumberFormat="1" applyFont="1" applyFill="1" applyBorder="1" applyAlignment="1">
      <alignment horizontal="center"/>
    </xf>
    <xf numFmtId="164" fontId="3" fillId="0" borderId="9" xfId="1" applyNumberFormat="1" applyFont="1" applyFill="1" applyBorder="1" applyAlignment="1">
      <alignment horizontal="center"/>
    </xf>
    <xf numFmtId="0" fontId="8" fillId="4" borderId="3" xfId="0" applyFont="1" applyFill="1" applyBorder="1" applyAlignment="1">
      <alignment horizontal="left"/>
    </xf>
    <xf numFmtId="0" fontId="8" fillId="4" borderId="2" xfId="0" applyFont="1" applyFill="1" applyBorder="1" applyAlignment="1">
      <alignment horizontal="left"/>
    </xf>
    <xf numFmtId="0" fontId="7" fillId="4" borderId="1" xfId="0" applyFont="1" applyFill="1" applyBorder="1" applyAlignment="1">
      <alignment horizontal="left"/>
    </xf>
    <xf numFmtId="0" fontId="9" fillId="0" borderId="0" xfId="0" applyFont="1"/>
    <xf numFmtId="14" fontId="10" fillId="2" borderId="1" xfId="0" applyNumberFormat="1" applyFont="1" applyFill="1" applyBorder="1" applyAlignment="1">
      <alignment horizontal="center" vertical="center"/>
    </xf>
    <xf numFmtId="14" fontId="10" fillId="2" borderId="2" xfId="0" applyNumberFormat="1" applyFont="1" applyFill="1" applyBorder="1" applyAlignment="1">
      <alignment horizontal="center" vertical="center"/>
    </xf>
    <xf numFmtId="0" fontId="9" fillId="2" borderId="8" xfId="0" applyFont="1" applyFill="1" applyBorder="1" applyAlignment="1">
      <alignment horizontal="left"/>
    </xf>
    <xf numFmtId="0" fontId="7" fillId="4" borderId="1" xfId="0" applyFont="1" applyFill="1" applyBorder="1" applyAlignment="1">
      <alignment horizontal="center" vertical="center"/>
    </xf>
    <xf numFmtId="0" fontId="10" fillId="2" borderId="2" xfId="0" applyFont="1" applyFill="1" applyBorder="1" applyAlignment="1">
      <alignment horizontal="center" vertical="center"/>
    </xf>
    <xf numFmtId="0" fontId="12" fillId="2" borderId="0" xfId="0" applyFont="1" applyFill="1"/>
    <xf numFmtId="0" fontId="12" fillId="2" borderId="5" xfId="0" applyFont="1" applyFill="1" applyBorder="1"/>
    <xf numFmtId="0" fontId="12" fillId="2" borderId="3" xfId="0" applyFont="1" applyFill="1" applyBorder="1"/>
    <xf numFmtId="0" fontId="1" fillId="0" borderId="7" xfId="0" applyFont="1" applyBorder="1" applyAlignment="1">
      <alignment horizontal="left"/>
    </xf>
    <xf numFmtId="166" fontId="3" fillId="3" borderId="1" xfId="0" applyNumberFormat="1" applyFont="1" applyFill="1" applyBorder="1" applyAlignment="1">
      <alignment horizontal="center"/>
    </xf>
    <xf numFmtId="166" fontId="3" fillId="0" borderId="1" xfId="0" applyNumberFormat="1" applyFont="1" applyBorder="1" applyAlignment="1">
      <alignment horizontal="center"/>
    </xf>
    <xf numFmtId="0" fontId="11" fillId="2" borderId="0" xfId="0" applyFont="1" applyFill="1" applyBorder="1" applyAlignment="1">
      <alignment horizontal="left" wrapText="1"/>
    </xf>
    <xf numFmtId="0" fontId="0" fillId="2" borderId="0" xfId="0" applyFill="1" applyBorder="1" applyAlignment="1">
      <alignment horizontal="left"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usupprod.sharepoint.com/Product%20&amp;%20Investment%20Services/INVESTMENT%20PRODUCTS/Product%20Database/ProductDatabase%20v1.1/Templates/T1000_ProductDatabase%20(SharePoint)%20-%20MG_18Nov2023V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sheetName val="Messaging"/>
      <sheetName val="Error Checking"/>
      <sheetName val="Headings"/>
      <sheetName val="Sheet1"/>
      <sheetName val="Product Data"/>
      <sheetName val="Asset Allocation"/>
      <sheetName val="Asset Allocation New"/>
      <sheetName val="Target Asset Allocation"/>
      <sheetName val="APRA SAA"/>
      <sheetName val="Benchmark Allocation"/>
      <sheetName val="Manager Allocation"/>
      <sheetName val="Spare Trust"/>
      <sheetName val="Product Rules"/>
      <sheetName val="Effective Dates"/>
      <sheetName val="CMLA FUNDS"/>
      <sheetName val="Maintenance"/>
      <sheetName val="CustomData"/>
      <sheetName val="AssetAllocation"/>
      <sheetName val="TargetAllocation"/>
      <sheetName val="APRASAA"/>
      <sheetName val="BenchmarkAllocation"/>
      <sheetName val="ManagerAllocation"/>
      <sheetName val="ManagerAllocation (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D02BF-4718-47F7-8828-580C42BF0510}">
  <sheetPr codeName="Sheet1"/>
  <dimension ref="A1:AG60"/>
  <sheetViews>
    <sheetView tabSelected="1" zoomScaleNormal="100" workbookViewId="0"/>
  </sheetViews>
  <sheetFormatPr defaultColWidth="9.140625" defaultRowHeight="14.25" x14ac:dyDescent="0.2"/>
  <cols>
    <col min="1" max="1" width="2.85546875" style="1" customWidth="1"/>
    <col min="2" max="2" width="53.28515625" style="1" bestFit="1" customWidth="1"/>
    <col min="3" max="6" width="11.42578125" style="1" customWidth="1"/>
    <col min="7" max="11" width="15.140625" style="1" customWidth="1"/>
    <col min="12" max="14" width="9.140625" style="1"/>
    <col min="15" max="15" width="10.85546875" style="1" bestFit="1" customWidth="1"/>
    <col min="16" max="16384" width="9.140625" style="1"/>
  </cols>
  <sheetData>
    <row r="1" spans="1:33" ht="15" customHeight="1" x14ac:dyDescent="0.2">
      <c r="A1" s="2"/>
      <c r="B1" s="2"/>
      <c r="C1" s="2"/>
      <c r="D1" s="2"/>
      <c r="E1" s="2"/>
      <c r="F1" s="2"/>
      <c r="G1" s="2"/>
      <c r="H1" s="2"/>
      <c r="I1" s="2"/>
      <c r="J1" s="2"/>
      <c r="K1" s="2"/>
      <c r="L1" s="2"/>
    </row>
    <row r="2" spans="1:33" ht="32.25" customHeight="1" x14ac:dyDescent="0.2">
      <c r="A2" s="2"/>
      <c r="B2" s="2"/>
      <c r="C2" s="2"/>
      <c r="D2" s="2"/>
      <c r="E2" s="2"/>
      <c r="F2" s="2"/>
      <c r="G2" s="40" t="s">
        <v>57</v>
      </c>
      <c r="H2" s="40" t="s">
        <v>56</v>
      </c>
      <c r="I2" s="40" t="s">
        <v>55</v>
      </c>
      <c r="J2" s="40" t="s">
        <v>54</v>
      </c>
      <c r="K2" s="40" t="s">
        <v>53</v>
      </c>
      <c r="L2" s="2"/>
      <c r="M2" s="2"/>
      <c r="N2" s="2"/>
      <c r="O2" s="2"/>
      <c r="P2" s="2"/>
      <c r="Q2" s="2"/>
      <c r="R2" s="2"/>
      <c r="S2" s="2"/>
      <c r="T2" s="2"/>
      <c r="U2" s="2"/>
      <c r="V2" s="2"/>
      <c r="W2" s="2"/>
      <c r="X2" s="2"/>
      <c r="Y2" s="2"/>
      <c r="Z2" s="2"/>
      <c r="AA2" s="2"/>
      <c r="AB2" s="2"/>
      <c r="AC2" s="2"/>
      <c r="AD2" s="2"/>
      <c r="AE2" s="2"/>
      <c r="AF2" s="2"/>
      <c r="AG2" s="2"/>
    </row>
    <row r="3" spans="1:33" s="36" customFormat="1" x14ac:dyDescent="0.2">
      <c r="A3" s="2"/>
      <c r="B3" s="39"/>
      <c r="C3" s="41" t="s">
        <v>52</v>
      </c>
      <c r="D3" s="41" t="s">
        <v>76</v>
      </c>
      <c r="E3" s="41" t="s">
        <v>51</v>
      </c>
      <c r="F3" s="41" t="s">
        <v>77</v>
      </c>
      <c r="G3" s="37" t="s">
        <v>50</v>
      </c>
      <c r="H3" s="37" t="s">
        <v>50</v>
      </c>
      <c r="I3" s="38" t="s">
        <v>50</v>
      </c>
      <c r="J3" s="38" t="s">
        <v>50</v>
      </c>
      <c r="K3" s="37" t="s">
        <v>50</v>
      </c>
      <c r="L3" s="2"/>
      <c r="N3" s="2"/>
      <c r="O3" s="2"/>
      <c r="P3" s="2"/>
      <c r="Q3" s="2"/>
      <c r="R3" s="2"/>
      <c r="S3" s="2"/>
      <c r="T3" s="2"/>
      <c r="U3" s="2"/>
      <c r="V3" s="2"/>
      <c r="W3" s="2"/>
      <c r="X3" s="2"/>
      <c r="Y3" s="2"/>
      <c r="Z3" s="2"/>
      <c r="AA3" s="2"/>
      <c r="AB3" s="2"/>
      <c r="AC3" s="2"/>
      <c r="AD3" s="2"/>
      <c r="AE3" s="2"/>
      <c r="AF3" s="2"/>
      <c r="AG3" s="2"/>
    </row>
    <row r="4" spans="1:33" ht="15" x14ac:dyDescent="0.2">
      <c r="A4" s="2"/>
      <c r="B4" s="35" t="s">
        <v>49</v>
      </c>
      <c r="C4" s="34"/>
      <c r="D4" s="34"/>
      <c r="E4" s="34"/>
      <c r="F4" s="33"/>
      <c r="G4" s="23">
        <v>10</v>
      </c>
      <c r="H4" s="23">
        <v>10</v>
      </c>
      <c r="I4" s="23">
        <v>15</v>
      </c>
      <c r="J4" s="23">
        <v>15</v>
      </c>
      <c r="K4" s="23">
        <v>15</v>
      </c>
      <c r="L4" s="2"/>
      <c r="M4" s="2"/>
      <c r="N4" s="2"/>
      <c r="O4" s="2"/>
      <c r="P4" s="2"/>
      <c r="Q4" s="2"/>
      <c r="R4" s="2"/>
      <c r="S4" s="2"/>
      <c r="T4" s="2"/>
      <c r="U4" s="2"/>
      <c r="V4" s="2"/>
      <c r="W4" s="2"/>
      <c r="X4" s="2"/>
      <c r="Y4" s="2"/>
      <c r="Z4" s="2"/>
      <c r="AA4" s="2"/>
      <c r="AB4" s="2"/>
      <c r="AC4" s="2"/>
      <c r="AD4" s="2"/>
      <c r="AE4" s="2"/>
      <c r="AF4" s="2"/>
      <c r="AG4" s="2"/>
    </row>
    <row r="5" spans="1:33" x14ac:dyDescent="0.2">
      <c r="A5" s="2"/>
      <c r="B5" s="21" t="s">
        <v>48</v>
      </c>
      <c r="C5" s="22" t="s">
        <v>47</v>
      </c>
      <c r="D5" s="22">
        <v>8.5000000000000006E-3</v>
      </c>
      <c r="E5" s="22" t="s">
        <v>46</v>
      </c>
      <c r="F5" s="22">
        <v>8.5000000000000006E-3</v>
      </c>
      <c r="G5" s="32">
        <v>10</v>
      </c>
      <c r="H5" s="32">
        <v>10</v>
      </c>
      <c r="I5" s="32">
        <v>15</v>
      </c>
      <c r="J5" s="32">
        <v>15</v>
      </c>
      <c r="K5" s="32">
        <v>15</v>
      </c>
      <c r="L5" s="2"/>
      <c r="M5" s="2"/>
      <c r="N5" s="2"/>
      <c r="O5" s="2"/>
      <c r="P5" s="2"/>
      <c r="Q5" s="2"/>
      <c r="R5" s="2"/>
      <c r="S5" s="2"/>
      <c r="T5" s="2"/>
      <c r="U5" s="2"/>
      <c r="V5" s="2"/>
      <c r="W5" s="2"/>
      <c r="X5" s="2"/>
      <c r="Y5" s="2"/>
      <c r="Z5" s="2"/>
      <c r="AA5" s="2"/>
      <c r="AB5" s="2"/>
      <c r="AC5" s="2"/>
      <c r="AD5" s="2"/>
      <c r="AE5" s="2"/>
      <c r="AF5" s="2"/>
      <c r="AG5" s="2"/>
    </row>
    <row r="6" spans="1:33" ht="15" x14ac:dyDescent="0.2">
      <c r="A6" s="2"/>
      <c r="B6" s="28" t="s">
        <v>45</v>
      </c>
      <c r="C6" s="24"/>
      <c r="D6" s="24"/>
      <c r="E6" s="24"/>
      <c r="F6" s="31"/>
      <c r="G6" s="30">
        <v>8</v>
      </c>
      <c r="H6" s="30">
        <v>16</v>
      </c>
      <c r="I6" s="30">
        <v>17</v>
      </c>
      <c r="J6" s="30">
        <v>21</v>
      </c>
      <c r="K6" s="30">
        <v>28</v>
      </c>
      <c r="L6" s="2"/>
      <c r="M6" s="2"/>
      <c r="N6" s="2"/>
      <c r="O6" s="2"/>
      <c r="P6" s="2"/>
      <c r="Q6" s="2"/>
      <c r="R6" s="2"/>
      <c r="S6" s="2"/>
      <c r="T6" s="2"/>
      <c r="U6" s="2"/>
      <c r="V6" s="2"/>
      <c r="W6" s="2"/>
      <c r="X6" s="2"/>
      <c r="Y6" s="2"/>
      <c r="Z6" s="2"/>
      <c r="AA6" s="2"/>
      <c r="AB6" s="2"/>
      <c r="AC6" s="2"/>
      <c r="AD6" s="2"/>
      <c r="AE6" s="2"/>
      <c r="AF6" s="2"/>
      <c r="AG6" s="2"/>
    </row>
    <row r="7" spans="1:33" x14ac:dyDescent="0.2">
      <c r="A7" s="2"/>
      <c r="B7" s="21" t="s">
        <v>59</v>
      </c>
      <c r="C7" s="22" t="s">
        <v>44</v>
      </c>
      <c r="D7" s="22">
        <v>8.5000000000000006E-3</v>
      </c>
      <c r="E7" s="22" t="s">
        <v>43</v>
      </c>
      <c r="F7" s="22">
        <v>8.5000000000000006E-3</v>
      </c>
      <c r="G7" s="19">
        <v>3</v>
      </c>
      <c r="H7" s="19">
        <v>5</v>
      </c>
      <c r="I7" s="19">
        <v>5</v>
      </c>
      <c r="J7" s="19">
        <v>6</v>
      </c>
      <c r="K7" s="19">
        <v>9</v>
      </c>
      <c r="L7" s="2"/>
      <c r="M7" s="2"/>
      <c r="N7" s="2"/>
      <c r="O7" s="2"/>
      <c r="P7" s="2"/>
      <c r="Q7" s="2"/>
      <c r="R7" s="2"/>
      <c r="S7" s="2"/>
      <c r="T7" s="2"/>
      <c r="U7" s="2"/>
      <c r="V7" s="2"/>
      <c r="W7" s="2"/>
      <c r="X7" s="2"/>
      <c r="Y7" s="2"/>
      <c r="Z7" s="2"/>
      <c r="AA7" s="2"/>
      <c r="AB7" s="2"/>
      <c r="AC7" s="2"/>
      <c r="AD7" s="2"/>
      <c r="AE7" s="2"/>
      <c r="AF7" s="2"/>
      <c r="AG7" s="2"/>
    </row>
    <row r="8" spans="1:33" x14ac:dyDescent="0.2">
      <c r="A8" s="2"/>
      <c r="B8" s="21" t="s">
        <v>73</v>
      </c>
      <c r="C8" s="22" t="s">
        <v>67</v>
      </c>
      <c r="D8" s="22">
        <v>8.5000000000000006E-3</v>
      </c>
      <c r="E8" s="22" t="s">
        <v>68</v>
      </c>
      <c r="F8" s="22">
        <v>8.5000000000000006E-3</v>
      </c>
      <c r="G8" s="19">
        <v>3</v>
      </c>
      <c r="H8" s="19">
        <v>5</v>
      </c>
      <c r="I8" s="19">
        <v>4.5</v>
      </c>
      <c r="J8" s="19">
        <v>6</v>
      </c>
      <c r="K8" s="19">
        <v>8</v>
      </c>
      <c r="L8" s="2"/>
      <c r="M8" s="2"/>
      <c r="N8" s="2"/>
      <c r="O8" s="2"/>
      <c r="P8" s="2"/>
      <c r="Q8" s="2"/>
      <c r="R8" s="2"/>
      <c r="S8" s="2"/>
      <c r="T8" s="2"/>
      <c r="U8" s="2"/>
      <c r="V8" s="2"/>
      <c r="W8" s="2"/>
      <c r="X8" s="2"/>
      <c r="Y8" s="2"/>
      <c r="Z8" s="2"/>
      <c r="AA8" s="2"/>
      <c r="AB8" s="2"/>
      <c r="AC8" s="2"/>
      <c r="AD8" s="2"/>
      <c r="AE8" s="2"/>
      <c r="AF8" s="2"/>
      <c r="AG8" s="2"/>
    </row>
    <row r="9" spans="1:33" x14ac:dyDescent="0.2">
      <c r="A9" s="2"/>
      <c r="B9" s="45" t="s">
        <v>74</v>
      </c>
      <c r="C9" s="22" t="s">
        <v>70</v>
      </c>
      <c r="D9" s="22">
        <v>1.04E-2</v>
      </c>
      <c r="E9" s="22" t="s">
        <v>69</v>
      </c>
      <c r="F9" s="22">
        <v>1.04E-2</v>
      </c>
      <c r="G9" s="19">
        <v>0</v>
      </c>
      <c r="H9" s="19">
        <v>2</v>
      </c>
      <c r="I9" s="19">
        <v>2.5</v>
      </c>
      <c r="J9" s="19">
        <v>3</v>
      </c>
      <c r="K9" s="19">
        <v>4</v>
      </c>
      <c r="L9" s="2"/>
      <c r="M9" s="2"/>
      <c r="N9" s="2"/>
      <c r="O9" s="2"/>
      <c r="P9" s="2"/>
      <c r="Q9" s="2"/>
      <c r="R9" s="2"/>
      <c r="S9" s="2"/>
      <c r="T9" s="2"/>
      <c r="U9" s="2"/>
      <c r="V9" s="2"/>
      <c r="W9" s="2"/>
      <c r="X9" s="2"/>
      <c r="Y9" s="2"/>
      <c r="Z9" s="2"/>
      <c r="AA9" s="2"/>
      <c r="AB9" s="2"/>
      <c r="AC9" s="2"/>
      <c r="AD9" s="2"/>
      <c r="AE9" s="2"/>
      <c r="AF9" s="2"/>
      <c r="AG9" s="2"/>
    </row>
    <row r="10" spans="1:33" x14ac:dyDescent="0.2">
      <c r="A10" s="2"/>
      <c r="B10" s="21" t="s">
        <v>42</v>
      </c>
      <c r="C10" s="22" t="s">
        <v>41</v>
      </c>
      <c r="D10" s="22">
        <v>8.6E-3</v>
      </c>
      <c r="E10" s="22" t="s">
        <v>40</v>
      </c>
      <c r="F10" s="22">
        <v>8.5000000000000006E-3</v>
      </c>
      <c r="G10" s="19">
        <v>2</v>
      </c>
      <c r="H10" s="19">
        <v>4</v>
      </c>
      <c r="I10" s="19">
        <v>5</v>
      </c>
      <c r="J10" s="19">
        <v>6</v>
      </c>
      <c r="K10" s="19">
        <v>7</v>
      </c>
      <c r="L10" s="2"/>
      <c r="M10" s="2"/>
      <c r="N10" s="2"/>
      <c r="O10" s="2"/>
      <c r="P10" s="2"/>
      <c r="Q10" s="2"/>
      <c r="R10" s="2"/>
      <c r="S10" s="2"/>
      <c r="T10" s="2"/>
      <c r="U10" s="2"/>
      <c r="V10" s="2"/>
      <c r="W10" s="2"/>
      <c r="X10" s="2"/>
      <c r="Y10" s="2"/>
      <c r="Z10" s="2"/>
      <c r="AA10" s="2"/>
      <c r="AB10" s="2"/>
      <c r="AC10" s="2"/>
      <c r="AD10" s="2"/>
      <c r="AE10" s="2"/>
      <c r="AF10" s="2"/>
      <c r="AG10" s="2"/>
    </row>
    <row r="11" spans="1:33" ht="15" x14ac:dyDescent="0.2">
      <c r="A11" s="2"/>
      <c r="B11" s="28" t="s">
        <v>39</v>
      </c>
      <c r="C11" s="29"/>
      <c r="D11" s="29"/>
      <c r="E11" s="29"/>
      <c r="F11" s="29"/>
      <c r="G11" s="23">
        <v>11</v>
      </c>
      <c r="H11" s="23">
        <v>20</v>
      </c>
      <c r="I11" s="23">
        <v>21</v>
      </c>
      <c r="J11" s="23">
        <v>27</v>
      </c>
      <c r="K11" s="23">
        <v>38</v>
      </c>
      <c r="L11" s="2"/>
      <c r="M11" s="2"/>
      <c r="N11" s="2"/>
      <c r="O11" s="2"/>
      <c r="P11" s="2"/>
      <c r="Q11" s="2"/>
      <c r="R11" s="2"/>
      <c r="S11" s="2"/>
      <c r="T11" s="2"/>
      <c r="U11" s="2"/>
      <c r="V11" s="2"/>
      <c r="W11" s="2"/>
      <c r="X11" s="2"/>
      <c r="Y11" s="2"/>
      <c r="Z11" s="2"/>
      <c r="AA11" s="2"/>
      <c r="AB11" s="2"/>
      <c r="AC11" s="2"/>
      <c r="AD11" s="2"/>
      <c r="AE11" s="2"/>
      <c r="AF11" s="2"/>
      <c r="AG11" s="2"/>
    </row>
    <row r="12" spans="1:33" x14ac:dyDescent="0.2">
      <c r="A12" s="2"/>
      <c r="B12" s="21" t="s">
        <v>38</v>
      </c>
      <c r="C12" s="22" t="s">
        <v>37</v>
      </c>
      <c r="D12" s="22">
        <v>1.9E-3</v>
      </c>
      <c r="E12" s="22" t="s">
        <v>36</v>
      </c>
      <c r="F12" s="22">
        <v>1.9E-3</v>
      </c>
      <c r="G12" s="19">
        <v>5</v>
      </c>
      <c r="H12" s="19">
        <v>4.5</v>
      </c>
      <c r="I12" s="19">
        <v>5</v>
      </c>
      <c r="J12" s="19">
        <v>7</v>
      </c>
      <c r="K12" s="19">
        <v>12</v>
      </c>
      <c r="L12" s="2"/>
      <c r="M12" s="2"/>
      <c r="N12" s="2"/>
      <c r="O12" s="2"/>
      <c r="P12" s="2"/>
      <c r="Q12" s="2"/>
      <c r="R12" s="2"/>
      <c r="S12" s="2"/>
      <c r="T12" s="2"/>
      <c r="U12" s="2"/>
      <c r="V12" s="2"/>
      <c r="W12" s="2"/>
      <c r="X12" s="2"/>
      <c r="Y12" s="2"/>
      <c r="Z12" s="2"/>
      <c r="AA12" s="2"/>
      <c r="AB12" s="2"/>
      <c r="AC12" s="2"/>
      <c r="AD12" s="2"/>
      <c r="AE12" s="2"/>
      <c r="AF12" s="2"/>
      <c r="AG12" s="2"/>
    </row>
    <row r="13" spans="1:33" x14ac:dyDescent="0.2">
      <c r="A13" s="2"/>
      <c r="B13" s="21" t="s">
        <v>60</v>
      </c>
      <c r="C13" s="22" t="s">
        <v>62</v>
      </c>
      <c r="D13" s="22">
        <v>1.6999999999999999E-3</v>
      </c>
      <c r="E13" s="22" t="s">
        <v>61</v>
      </c>
      <c r="F13" s="22">
        <v>1.6000000000000001E-3</v>
      </c>
      <c r="G13" s="19">
        <v>1</v>
      </c>
      <c r="H13" s="19">
        <v>7.5</v>
      </c>
      <c r="I13" s="19">
        <v>7.5</v>
      </c>
      <c r="J13" s="19">
        <v>9</v>
      </c>
      <c r="K13" s="19">
        <v>12</v>
      </c>
      <c r="L13" s="2"/>
      <c r="M13" s="2"/>
      <c r="N13" s="2"/>
      <c r="O13" s="2"/>
      <c r="P13" s="2"/>
      <c r="Q13" s="2"/>
      <c r="R13" s="2"/>
      <c r="S13" s="2"/>
      <c r="T13" s="2"/>
      <c r="U13" s="2"/>
      <c r="V13" s="2"/>
      <c r="W13" s="2"/>
      <c r="X13" s="2"/>
      <c r="Y13" s="2"/>
      <c r="Z13" s="2"/>
      <c r="AA13" s="2"/>
      <c r="AB13" s="2"/>
      <c r="AC13" s="2"/>
      <c r="AD13" s="2"/>
      <c r="AE13" s="2"/>
      <c r="AF13" s="2"/>
      <c r="AG13" s="2"/>
    </row>
    <row r="14" spans="1:33" x14ac:dyDescent="0.2">
      <c r="A14" s="2"/>
      <c r="B14" s="21" t="s">
        <v>35</v>
      </c>
      <c r="C14" s="22" t="s">
        <v>34</v>
      </c>
      <c r="D14" s="22">
        <v>8.3000000000000001E-3</v>
      </c>
      <c r="E14" s="22" t="s">
        <v>33</v>
      </c>
      <c r="F14" s="22">
        <v>8.3000000000000001E-3</v>
      </c>
      <c r="G14" s="19">
        <v>2</v>
      </c>
      <c r="H14" s="19">
        <v>3</v>
      </c>
      <c r="I14" s="19">
        <v>3</v>
      </c>
      <c r="J14" s="19">
        <v>4</v>
      </c>
      <c r="K14" s="19">
        <v>5</v>
      </c>
      <c r="L14" s="2"/>
      <c r="M14" s="2"/>
      <c r="N14" s="2"/>
      <c r="O14" s="2"/>
      <c r="P14" s="2"/>
      <c r="Q14" s="2"/>
      <c r="R14" s="2"/>
      <c r="S14" s="2"/>
      <c r="T14" s="2"/>
      <c r="U14" s="2"/>
      <c r="V14" s="2"/>
      <c r="W14" s="2"/>
      <c r="X14" s="2"/>
      <c r="Y14" s="2"/>
      <c r="Z14" s="2"/>
      <c r="AA14" s="2"/>
      <c r="AB14" s="2"/>
      <c r="AC14" s="2"/>
      <c r="AD14" s="2"/>
      <c r="AE14" s="2"/>
      <c r="AF14" s="2"/>
      <c r="AG14" s="2"/>
    </row>
    <row r="15" spans="1:33" x14ac:dyDescent="0.2">
      <c r="A15" s="2"/>
      <c r="B15" s="21" t="s">
        <v>65</v>
      </c>
      <c r="C15" s="22" t="s">
        <v>32</v>
      </c>
      <c r="D15" s="22">
        <v>1.0800000000000001E-2</v>
      </c>
      <c r="E15" s="22" t="s">
        <v>31</v>
      </c>
      <c r="F15" s="22">
        <v>1.0699999999999999E-2</v>
      </c>
      <c r="G15" s="19">
        <v>1</v>
      </c>
      <c r="H15" s="19">
        <v>2.5</v>
      </c>
      <c r="I15" s="19">
        <v>2.5</v>
      </c>
      <c r="J15" s="19">
        <v>4</v>
      </c>
      <c r="K15" s="19">
        <v>5</v>
      </c>
      <c r="L15" s="2"/>
      <c r="M15" s="2"/>
      <c r="N15" s="2"/>
      <c r="O15" s="2"/>
      <c r="P15" s="2"/>
      <c r="Q15" s="2"/>
      <c r="R15" s="2"/>
      <c r="S15" s="2"/>
      <c r="T15" s="2"/>
      <c r="U15" s="2"/>
      <c r="V15" s="2"/>
      <c r="W15" s="2"/>
      <c r="X15" s="2"/>
      <c r="Y15" s="2"/>
      <c r="Z15" s="2"/>
      <c r="AA15" s="2"/>
      <c r="AB15" s="2"/>
      <c r="AC15" s="2"/>
      <c r="AD15" s="2"/>
      <c r="AE15" s="2"/>
      <c r="AF15" s="2"/>
      <c r="AG15" s="2"/>
    </row>
    <row r="16" spans="1:33" x14ac:dyDescent="0.2">
      <c r="A16" s="2"/>
      <c r="B16" s="21" t="s">
        <v>66</v>
      </c>
      <c r="C16" s="22" t="s">
        <v>63</v>
      </c>
      <c r="D16" s="22">
        <v>1.2200000000000001E-2</v>
      </c>
      <c r="E16" s="22" t="s">
        <v>64</v>
      </c>
      <c r="F16" s="22">
        <v>1.21E-2</v>
      </c>
      <c r="G16" s="19">
        <v>2</v>
      </c>
      <c r="H16" s="19">
        <v>2.5</v>
      </c>
      <c r="I16" s="19">
        <v>3</v>
      </c>
      <c r="J16" s="19">
        <v>3</v>
      </c>
      <c r="K16" s="19">
        <v>4</v>
      </c>
      <c r="L16" s="2"/>
      <c r="M16" s="2"/>
      <c r="N16" s="2"/>
      <c r="O16" s="2"/>
      <c r="P16" s="2"/>
      <c r="Q16" s="2"/>
      <c r="R16" s="2"/>
      <c r="S16" s="2"/>
      <c r="T16" s="2"/>
      <c r="U16" s="2"/>
      <c r="V16" s="2"/>
      <c r="W16" s="2"/>
      <c r="X16" s="2"/>
      <c r="Y16" s="2"/>
      <c r="Z16" s="2"/>
      <c r="AA16" s="2"/>
      <c r="AB16" s="2"/>
      <c r="AC16" s="2"/>
      <c r="AD16" s="2"/>
      <c r="AE16" s="2"/>
      <c r="AF16" s="2"/>
      <c r="AG16" s="2"/>
    </row>
    <row r="17" spans="1:33" ht="15" x14ac:dyDescent="0.2">
      <c r="A17" s="2"/>
      <c r="B17" s="28" t="s">
        <v>30</v>
      </c>
      <c r="C17" s="24"/>
      <c r="D17" s="24"/>
      <c r="E17" s="24"/>
      <c r="F17" s="24"/>
      <c r="G17" s="23">
        <v>0</v>
      </c>
      <c r="H17" s="23">
        <v>1</v>
      </c>
      <c r="I17" s="23">
        <v>3</v>
      </c>
      <c r="J17" s="23">
        <v>3</v>
      </c>
      <c r="K17" s="23">
        <v>4</v>
      </c>
      <c r="L17" s="2"/>
      <c r="M17" s="2"/>
      <c r="N17" s="2"/>
      <c r="O17" s="2"/>
      <c r="P17" s="2"/>
      <c r="Q17" s="2"/>
      <c r="R17" s="2"/>
      <c r="S17" s="2"/>
      <c r="T17" s="2"/>
      <c r="U17" s="2"/>
      <c r="V17" s="2"/>
      <c r="W17" s="2"/>
      <c r="X17" s="2"/>
      <c r="Y17" s="2"/>
      <c r="Z17" s="2"/>
      <c r="AA17" s="2"/>
      <c r="AB17" s="2"/>
      <c r="AC17" s="2"/>
      <c r="AD17" s="2"/>
      <c r="AE17" s="2"/>
      <c r="AF17" s="2"/>
      <c r="AG17" s="2"/>
    </row>
    <row r="18" spans="1:33" x14ac:dyDescent="0.2">
      <c r="A18" s="2"/>
      <c r="B18" s="21" t="s">
        <v>29</v>
      </c>
      <c r="C18" s="22" t="s">
        <v>28</v>
      </c>
      <c r="D18" s="22">
        <v>8.3000000000000001E-3</v>
      </c>
      <c r="E18" s="22" t="s">
        <v>27</v>
      </c>
      <c r="F18" s="22">
        <v>8.2000000000000007E-3</v>
      </c>
      <c r="G18" s="19">
        <v>0</v>
      </c>
      <c r="H18" s="19">
        <v>1</v>
      </c>
      <c r="I18" s="19">
        <v>3</v>
      </c>
      <c r="J18" s="19">
        <v>3</v>
      </c>
      <c r="K18" s="19">
        <v>4</v>
      </c>
      <c r="L18" s="2"/>
      <c r="M18" s="2"/>
      <c r="N18" s="2"/>
      <c r="O18" s="2"/>
      <c r="P18" s="2"/>
      <c r="Q18" s="2"/>
      <c r="R18" s="2"/>
      <c r="S18" s="2"/>
      <c r="T18" s="2"/>
      <c r="U18" s="2"/>
      <c r="V18" s="2"/>
      <c r="W18" s="2"/>
      <c r="X18" s="2"/>
      <c r="Y18" s="2"/>
      <c r="Z18" s="2"/>
      <c r="AA18" s="2"/>
      <c r="AB18" s="2"/>
      <c r="AC18" s="2"/>
      <c r="AD18" s="2"/>
      <c r="AE18" s="2"/>
      <c r="AF18" s="2"/>
      <c r="AG18" s="2"/>
    </row>
    <row r="19" spans="1:33" ht="15" x14ac:dyDescent="0.2">
      <c r="A19" s="2"/>
      <c r="B19" s="28" t="s">
        <v>26</v>
      </c>
      <c r="C19" s="24"/>
      <c r="D19" s="24"/>
      <c r="E19" s="24"/>
      <c r="F19" s="24"/>
      <c r="G19" s="23">
        <v>1</v>
      </c>
      <c r="H19" s="23">
        <v>3</v>
      </c>
      <c r="I19" s="23">
        <v>4</v>
      </c>
      <c r="J19" s="23">
        <v>4</v>
      </c>
      <c r="K19" s="23">
        <v>5</v>
      </c>
      <c r="L19" s="2"/>
      <c r="M19" s="2"/>
      <c r="N19" s="2"/>
      <c r="O19" s="2"/>
      <c r="P19" s="2"/>
      <c r="Q19" s="2"/>
      <c r="R19" s="2"/>
      <c r="S19" s="2"/>
      <c r="T19" s="2"/>
      <c r="U19" s="2"/>
      <c r="V19" s="2"/>
      <c r="W19" s="2"/>
      <c r="X19" s="2"/>
      <c r="Y19" s="2"/>
      <c r="Z19" s="2"/>
      <c r="AA19" s="2"/>
      <c r="AB19" s="2"/>
      <c r="AC19" s="2"/>
      <c r="AD19" s="2"/>
      <c r="AE19" s="2"/>
      <c r="AF19" s="2"/>
      <c r="AG19" s="2"/>
    </row>
    <row r="20" spans="1:33" x14ac:dyDescent="0.2">
      <c r="A20" s="2"/>
      <c r="B20" s="45" t="s">
        <v>75</v>
      </c>
      <c r="C20" s="22" t="s">
        <v>72</v>
      </c>
      <c r="D20" s="22">
        <v>0.01</v>
      </c>
      <c r="E20" s="22" t="s">
        <v>71</v>
      </c>
      <c r="F20" s="22">
        <v>0.01</v>
      </c>
      <c r="G20" s="19">
        <v>1</v>
      </c>
      <c r="H20" s="19">
        <v>3</v>
      </c>
      <c r="I20" s="19">
        <v>4</v>
      </c>
      <c r="J20" s="19">
        <v>4</v>
      </c>
      <c r="K20" s="19">
        <v>5</v>
      </c>
      <c r="L20" s="2"/>
      <c r="M20" s="2"/>
      <c r="N20" s="2"/>
      <c r="O20" s="2"/>
      <c r="P20" s="2"/>
      <c r="Q20" s="2"/>
      <c r="R20" s="2"/>
      <c r="S20" s="2"/>
      <c r="T20" s="2"/>
      <c r="U20" s="2"/>
      <c r="V20" s="2"/>
      <c r="W20" s="2"/>
      <c r="X20" s="2"/>
      <c r="Y20" s="2"/>
      <c r="Z20" s="2"/>
      <c r="AA20" s="2"/>
      <c r="AB20" s="2"/>
      <c r="AC20" s="2"/>
      <c r="AD20" s="2"/>
      <c r="AE20" s="2"/>
      <c r="AF20" s="2"/>
      <c r="AG20" s="2"/>
    </row>
    <row r="21" spans="1:33" ht="15" x14ac:dyDescent="0.2">
      <c r="A21" s="2"/>
      <c r="B21" s="27" t="s">
        <v>25</v>
      </c>
      <c r="C21" s="24"/>
      <c r="D21" s="24"/>
      <c r="E21" s="24"/>
      <c r="F21" s="24"/>
      <c r="G21" s="23">
        <v>20</v>
      </c>
      <c r="H21" s="23">
        <v>10</v>
      </c>
      <c r="I21" s="23">
        <v>10</v>
      </c>
      <c r="J21" s="23">
        <v>2</v>
      </c>
      <c r="K21" s="23">
        <v>2</v>
      </c>
      <c r="L21" s="2"/>
      <c r="M21" s="2"/>
      <c r="N21" s="2"/>
      <c r="O21" s="2"/>
      <c r="P21" s="2"/>
      <c r="Q21" s="2"/>
      <c r="R21" s="2"/>
      <c r="S21" s="2"/>
      <c r="T21" s="2"/>
      <c r="U21" s="2"/>
      <c r="V21" s="2"/>
      <c r="W21" s="2"/>
      <c r="X21" s="2"/>
      <c r="Y21" s="2"/>
      <c r="Z21" s="2"/>
      <c r="AA21" s="2"/>
      <c r="AB21" s="2"/>
      <c r="AC21" s="2"/>
      <c r="AD21" s="2"/>
      <c r="AE21" s="2"/>
      <c r="AF21" s="2"/>
      <c r="AG21" s="2"/>
    </row>
    <row r="22" spans="1:33" x14ac:dyDescent="0.2">
      <c r="A22" s="2"/>
      <c r="B22" s="21" t="s">
        <v>24</v>
      </c>
      <c r="C22" s="20" t="s">
        <v>23</v>
      </c>
      <c r="D22" s="20">
        <v>1.6999999999999999E-3</v>
      </c>
      <c r="E22" s="20" t="s">
        <v>22</v>
      </c>
      <c r="F22" s="20">
        <v>1.6999999999999999E-3</v>
      </c>
      <c r="G22" s="19">
        <v>20</v>
      </c>
      <c r="H22" s="19">
        <v>10</v>
      </c>
      <c r="I22" s="19">
        <v>10</v>
      </c>
      <c r="J22" s="19">
        <v>2</v>
      </c>
      <c r="K22" s="19">
        <v>2</v>
      </c>
      <c r="L22" s="2"/>
      <c r="M22" s="2"/>
      <c r="N22" s="2"/>
      <c r="O22" s="2"/>
      <c r="P22" s="2"/>
      <c r="Q22" s="2"/>
      <c r="R22" s="2"/>
      <c r="S22" s="2"/>
      <c r="T22" s="2"/>
      <c r="U22" s="2"/>
      <c r="V22" s="2"/>
      <c r="W22" s="2"/>
      <c r="X22" s="2"/>
      <c r="Y22" s="2"/>
      <c r="Z22" s="2"/>
      <c r="AA22" s="2"/>
      <c r="AB22" s="2"/>
      <c r="AC22" s="2"/>
      <c r="AD22" s="2"/>
      <c r="AE22" s="2"/>
      <c r="AF22" s="2"/>
      <c r="AG22" s="2"/>
    </row>
    <row r="23" spans="1:33" ht="15" x14ac:dyDescent="0.2">
      <c r="A23" s="2"/>
      <c r="B23" s="25" t="s">
        <v>21</v>
      </c>
      <c r="C23" s="24"/>
      <c r="D23" s="24"/>
      <c r="E23" s="24"/>
      <c r="F23" s="24"/>
      <c r="G23" s="30">
        <v>20</v>
      </c>
      <c r="H23" s="30">
        <v>21</v>
      </c>
      <c r="I23" s="30">
        <v>14.5</v>
      </c>
      <c r="J23" s="30">
        <v>16</v>
      </c>
      <c r="K23" s="30">
        <v>2</v>
      </c>
      <c r="L23" s="2"/>
      <c r="M23" s="2"/>
      <c r="N23" s="2"/>
      <c r="O23" s="2"/>
      <c r="P23" s="2"/>
      <c r="Q23" s="2"/>
      <c r="R23" s="2"/>
      <c r="S23" s="2"/>
      <c r="T23" s="2"/>
      <c r="U23" s="2"/>
      <c r="V23" s="2"/>
      <c r="W23" s="2"/>
      <c r="X23" s="2"/>
      <c r="Y23" s="2"/>
      <c r="Z23" s="2"/>
      <c r="AA23" s="2"/>
      <c r="AB23" s="2"/>
      <c r="AC23" s="2"/>
      <c r="AD23" s="2"/>
      <c r="AE23" s="2"/>
      <c r="AF23" s="2"/>
      <c r="AG23" s="2"/>
    </row>
    <row r="24" spans="1:33" x14ac:dyDescent="0.2">
      <c r="A24" s="2"/>
      <c r="B24" s="26" t="s">
        <v>20</v>
      </c>
      <c r="C24" s="22" t="s">
        <v>19</v>
      </c>
      <c r="D24" s="22">
        <v>6.0000000000000001E-3</v>
      </c>
      <c r="E24" s="22" t="s">
        <v>18</v>
      </c>
      <c r="F24" s="22">
        <v>6.0000000000000001E-3</v>
      </c>
      <c r="G24" s="19">
        <v>10</v>
      </c>
      <c r="H24" s="19">
        <v>7</v>
      </c>
      <c r="I24" s="19">
        <v>6</v>
      </c>
      <c r="J24" s="19">
        <v>5</v>
      </c>
      <c r="K24" s="19">
        <v>0</v>
      </c>
      <c r="L24" s="2"/>
      <c r="M24" s="2"/>
      <c r="N24" s="2"/>
      <c r="O24" s="2"/>
      <c r="P24" s="2"/>
      <c r="Q24" s="2"/>
      <c r="R24" s="2"/>
      <c r="S24" s="2"/>
      <c r="T24" s="2"/>
      <c r="U24" s="2"/>
      <c r="V24" s="2"/>
      <c r="W24" s="2"/>
      <c r="X24" s="2"/>
      <c r="Y24" s="2"/>
      <c r="Z24" s="2"/>
      <c r="AA24" s="2"/>
      <c r="AB24" s="2"/>
      <c r="AC24" s="2"/>
      <c r="AD24" s="2"/>
      <c r="AE24" s="2"/>
      <c r="AF24" s="2"/>
      <c r="AG24" s="2"/>
    </row>
    <row r="25" spans="1:33" x14ac:dyDescent="0.2">
      <c r="A25" s="2"/>
      <c r="B25" s="21" t="s">
        <v>17</v>
      </c>
      <c r="C25" s="22" t="s">
        <v>16</v>
      </c>
      <c r="D25" s="22">
        <v>4.7000000000000002E-3</v>
      </c>
      <c r="E25" s="22" t="s">
        <v>15</v>
      </c>
      <c r="F25" s="22">
        <v>4.7000000000000002E-3</v>
      </c>
      <c r="G25" s="19">
        <v>10</v>
      </c>
      <c r="H25" s="19">
        <v>14</v>
      </c>
      <c r="I25" s="19">
        <v>8.5</v>
      </c>
      <c r="J25" s="19">
        <v>11</v>
      </c>
      <c r="K25" s="19">
        <v>2</v>
      </c>
      <c r="L25" s="2"/>
      <c r="M25" s="2"/>
      <c r="N25" s="2"/>
      <c r="O25" s="2"/>
      <c r="P25" s="2"/>
      <c r="Q25" s="2"/>
      <c r="R25" s="2"/>
      <c r="S25" s="2"/>
      <c r="T25" s="2"/>
      <c r="U25" s="2"/>
      <c r="V25" s="2"/>
      <c r="W25" s="2"/>
      <c r="X25" s="2"/>
      <c r="Y25" s="2"/>
      <c r="Z25" s="2"/>
      <c r="AA25" s="2"/>
      <c r="AB25" s="2"/>
      <c r="AC25" s="2"/>
      <c r="AD25" s="2"/>
      <c r="AE25" s="2"/>
      <c r="AF25" s="2"/>
      <c r="AG25" s="2"/>
    </row>
    <row r="26" spans="1:33" ht="15" x14ac:dyDescent="0.2">
      <c r="A26" s="2"/>
      <c r="B26" s="25" t="s">
        <v>14</v>
      </c>
      <c r="C26" s="24"/>
      <c r="D26" s="24"/>
      <c r="E26" s="24"/>
      <c r="F26" s="24"/>
      <c r="G26" s="30">
        <v>30</v>
      </c>
      <c r="H26" s="30">
        <v>19</v>
      </c>
      <c r="I26" s="30">
        <v>15.5</v>
      </c>
      <c r="J26" s="30">
        <v>12</v>
      </c>
      <c r="K26" s="30">
        <v>6</v>
      </c>
      <c r="L26" s="2"/>
      <c r="M26" s="2"/>
      <c r="N26" s="2"/>
      <c r="O26" s="2"/>
      <c r="P26" s="2"/>
      <c r="Q26" s="2"/>
      <c r="R26" s="2"/>
      <c r="S26" s="2"/>
      <c r="T26" s="2"/>
      <c r="U26" s="2"/>
      <c r="V26" s="2"/>
      <c r="W26" s="2"/>
      <c r="X26" s="2"/>
      <c r="Y26" s="2"/>
      <c r="Z26" s="2"/>
      <c r="AA26" s="2"/>
      <c r="AB26" s="2"/>
      <c r="AC26" s="2"/>
      <c r="AD26" s="2"/>
      <c r="AE26" s="2"/>
      <c r="AF26" s="2"/>
      <c r="AG26" s="2"/>
    </row>
    <row r="27" spans="1:33" x14ac:dyDescent="0.2">
      <c r="A27" s="2"/>
      <c r="B27" s="21" t="s">
        <v>13</v>
      </c>
      <c r="C27" s="22" t="s">
        <v>12</v>
      </c>
      <c r="D27" s="22">
        <v>7.4999999999999997E-3</v>
      </c>
      <c r="E27" s="22" t="s">
        <v>11</v>
      </c>
      <c r="F27" s="22">
        <v>7.4999999999999997E-3</v>
      </c>
      <c r="G27" s="19">
        <v>10</v>
      </c>
      <c r="H27" s="19">
        <v>7</v>
      </c>
      <c r="I27" s="19">
        <v>6.5</v>
      </c>
      <c r="J27" s="19">
        <v>4</v>
      </c>
      <c r="K27" s="19">
        <v>4</v>
      </c>
      <c r="L27" s="2"/>
      <c r="M27" s="2"/>
      <c r="N27" s="2"/>
      <c r="O27" s="2"/>
      <c r="P27" s="2"/>
      <c r="Q27" s="2"/>
      <c r="R27" s="2"/>
      <c r="S27" s="2"/>
      <c r="T27" s="2"/>
      <c r="U27" s="2"/>
      <c r="V27" s="2"/>
      <c r="W27" s="2"/>
      <c r="X27" s="2"/>
      <c r="Y27" s="2"/>
      <c r="Z27" s="2"/>
      <c r="AA27" s="2"/>
      <c r="AB27" s="2"/>
      <c r="AC27" s="2"/>
      <c r="AD27" s="2"/>
      <c r="AE27" s="2"/>
      <c r="AF27" s="2"/>
      <c r="AG27" s="2"/>
    </row>
    <row r="28" spans="1:33" x14ac:dyDescent="0.2">
      <c r="A28" s="2"/>
      <c r="B28" s="21" t="s">
        <v>10</v>
      </c>
      <c r="C28" s="20" t="s">
        <v>9</v>
      </c>
      <c r="D28" s="20">
        <v>7.4999999999999997E-3</v>
      </c>
      <c r="E28" s="20" t="s">
        <v>8</v>
      </c>
      <c r="F28" s="20">
        <v>7.4999999999999997E-3</v>
      </c>
      <c r="G28" s="19">
        <v>10</v>
      </c>
      <c r="H28" s="19">
        <v>5</v>
      </c>
      <c r="I28" s="19">
        <v>4</v>
      </c>
      <c r="J28" s="19">
        <v>4</v>
      </c>
      <c r="K28" s="19">
        <v>2</v>
      </c>
      <c r="L28" s="2"/>
      <c r="M28" s="2"/>
      <c r="N28" s="2"/>
      <c r="O28" s="2"/>
      <c r="P28" s="2"/>
      <c r="Q28" s="2"/>
      <c r="R28" s="2"/>
      <c r="S28" s="2"/>
      <c r="T28" s="2"/>
      <c r="U28" s="2"/>
      <c r="V28" s="2"/>
      <c r="W28" s="2"/>
      <c r="X28" s="2"/>
      <c r="Y28" s="2"/>
      <c r="Z28" s="2"/>
      <c r="AA28" s="2"/>
      <c r="AB28" s="2"/>
      <c r="AC28" s="2"/>
      <c r="AD28" s="2"/>
      <c r="AE28" s="2"/>
      <c r="AF28" s="2"/>
      <c r="AG28" s="2"/>
    </row>
    <row r="29" spans="1:33" s="42" customFormat="1" x14ac:dyDescent="0.2">
      <c r="B29" s="18" t="s">
        <v>7</v>
      </c>
      <c r="C29" s="17" t="s">
        <v>6</v>
      </c>
      <c r="D29" s="17">
        <v>6.0000000000000001E-3</v>
      </c>
      <c r="E29" s="17" t="s">
        <v>5</v>
      </c>
      <c r="F29" s="17">
        <v>6.0000000000000001E-3</v>
      </c>
      <c r="G29" s="16">
        <v>10</v>
      </c>
      <c r="H29" s="16">
        <v>7</v>
      </c>
      <c r="I29" s="16">
        <v>5</v>
      </c>
      <c r="J29" s="16">
        <v>4</v>
      </c>
      <c r="K29" s="16">
        <v>0</v>
      </c>
      <c r="M29" s="2"/>
      <c r="N29" s="2"/>
      <c r="O29" s="2"/>
      <c r="P29" s="2"/>
      <c r="Q29" s="2"/>
      <c r="R29" s="2"/>
      <c r="S29" s="2"/>
      <c r="T29" s="2"/>
      <c r="U29" s="2"/>
      <c r="V29" s="2"/>
    </row>
    <row r="30" spans="1:33" x14ac:dyDescent="0.2">
      <c r="A30" s="2"/>
      <c r="B30" s="43"/>
      <c r="C30" s="43"/>
      <c r="D30" s="43"/>
      <c r="E30" s="43"/>
      <c r="F30" s="43"/>
      <c r="G30" s="43"/>
      <c r="H30" s="43"/>
      <c r="I30" s="43"/>
      <c r="J30" s="43"/>
      <c r="K30" s="44"/>
      <c r="L30" s="2"/>
      <c r="M30" s="2"/>
      <c r="N30" s="2"/>
      <c r="O30" s="2"/>
      <c r="P30" s="2"/>
      <c r="Q30" s="2"/>
      <c r="R30" s="2"/>
      <c r="S30" s="2"/>
      <c r="T30" s="2"/>
      <c r="U30" s="2"/>
      <c r="V30" s="2"/>
      <c r="W30" s="2"/>
      <c r="X30" s="2"/>
      <c r="Y30" s="2"/>
      <c r="Z30" s="2"/>
      <c r="AA30" s="2"/>
      <c r="AB30" s="2"/>
      <c r="AC30" s="2"/>
      <c r="AD30" s="2"/>
      <c r="AE30" s="2"/>
      <c r="AF30" s="2"/>
      <c r="AG30" s="2"/>
    </row>
    <row r="31" spans="1:33" x14ac:dyDescent="0.2">
      <c r="A31" s="2"/>
      <c r="B31" s="13" t="s">
        <v>4</v>
      </c>
      <c r="C31" s="10"/>
      <c r="D31" s="9"/>
      <c r="E31" s="9"/>
      <c r="F31" s="8"/>
      <c r="G31" s="15">
        <f>G4+G6+G11+G17+G19</f>
        <v>30</v>
      </c>
      <c r="H31" s="15">
        <f>H4+H6+H11+H17+H19</f>
        <v>50</v>
      </c>
      <c r="I31" s="15">
        <f>I4+I6+I11+I17+I19</f>
        <v>60</v>
      </c>
      <c r="J31" s="15">
        <f>J4+J6+J11+J17+J19</f>
        <v>70</v>
      </c>
      <c r="K31" s="15">
        <f>K4+K6+K11+K17+K19</f>
        <v>90</v>
      </c>
      <c r="L31" s="2"/>
      <c r="M31" s="2"/>
      <c r="N31" s="2"/>
      <c r="O31" s="2"/>
      <c r="P31" s="2"/>
      <c r="Q31" s="2"/>
      <c r="R31" s="2"/>
      <c r="S31" s="2"/>
      <c r="T31" s="2"/>
      <c r="U31" s="2"/>
      <c r="V31" s="2"/>
      <c r="W31" s="2"/>
      <c r="X31" s="2"/>
      <c r="Y31" s="2"/>
      <c r="Z31" s="2"/>
      <c r="AA31" s="2"/>
      <c r="AB31" s="2"/>
      <c r="AC31" s="2"/>
      <c r="AD31" s="2"/>
      <c r="AE31" s="2"/>
      <c r="AF31" s="2"/>
      <c r="AG31" s="2"/>
    </row>
    <row r="32" spans="1:33" ht="14.25" customHeight="1" x14ac:dyDescent="0.2">
      <c r="A32" s="2"/>
      <c r="B32" s="12" t="s">
        <v>3</v>
      </c>
      <c r="C32" s="6"/>
      <c r="D32" s="5"/>
      <c r="E32" s="5"/>
      <c r="F32" s="4"/>
      <c r="G32" s="14">
        <f>G21+G23+G26</f>
        <v>70</v>
      </c>
      <c r="H32" s="14">
        <f>H21+H23+H26</f>
        <v>50</v>
      </c>
      <c r="I32" s="14">
        <f>I21+I23+I26</f>
        <v>40</v>
      </c>
      <c r="J32" s="14">
        <f>J21+J23+J26</f>
        <v>30</v>
      </c>
      <c r="K32" s="14">
        <f>K21+K23+K26</f>
        <v>10</v>
      </c>
      <c r="L32" s="2"/>
      <c r="M32" s="2"/>
      <c r="N32" s="2"/>
      <c r="O32" s="2"/>
      <c r="P32" s="2"/>
      <c r="Q32" s="2"/>
      <c r="R32" s="2"/>
      <c r="S32" s="2"/>
      <c r="T32" s="2"/>
      <c r="U32" s="2"/>
      <c r="V32" s="2"/>
      <c r="W32" s="2"/>
      <c r="X32" s="2"/>
      <c r="Y32" s="2"/>
      <c r="Z32" s="2"/>
      <c r="AA32" s="2"/>
      <c r="AB32" s="2"/>
      <c r="AC32" s="2"/>
      <c r="AD32" s="2"/>
      <c r="AE32" s="2"/>
      <c r="AF32" s="2"/>
      <c r="AG32" s="2"/>
    </row>
    <row r="33" spans="1:33" x14ac:dyDescent="0.2">
      <c r="A33" s="2"/>
      <c r="B33" s="11" t="s">
        <v>2</v>
      </c>
      <c r="C33" s="10"/>
      <c r="D33" s="9"/>
      <c r="E33" s="9"/>
      <c r="F33" s="8"/>
      <c r="G33" s="46">
        <f>SUMPRODUCT(D5:D29,G5:G29)</f>
        <v>0.57719999999999994</v>
      </c>
      <c r="H33" s="46">
        <f>SUMPRODUCT(D5:D29,H5:H29)</f>
        <v>0.62400000000000011</v>
      </c>
      <c r="I33" s="46">
        <f>SUMPRODUCT(D5:D29,I5:I29)</f>
        <v>0.65460000000000007</v>
      </c>
      <c r="J33" s="46">
        <f>SUMPRODUCT(D5:D29,J5:J29)</f>
        <v>0.68789999999999996</v>
      </c>
      <c r="K33" s="46">
        <f>SUMPRODUCT(D5:D29,K5:K29)</f>
        <v>0.70229999999999992</v>
      </c>
      <c r="L33" s="2"/>
      <c r="M33" s="2"/>
      <c r="N33" s="2"/>
      <c r="O33" s="2"/>
      <c r="P33" s="2"/>
      <c r="Q33" s="2"/>
      <c r="R33" s="2"/>
      <c r="S33" s="2"/>
      <c r="T33" s="2"/>
      <c r="U33" s="2"/>
      <c r="V33" s="2"/>
      <c r="W33" s="2"/>
      <c r="X33" s="2"/>
      <c r="Y33" s="2"/>
      <c r="Z33" s="2"/>
      <c r="AA33" s="2"/>
      <c r="AB33" s="2"/>
      <c r="AC33" s="2"/>
      <c r="AD33" s="2"/>
      <c r="AE33" s="2"/>
      <c r="AF33" s="2"/>
      <c r="AG33" s="2"/>
    </row>
    <row r="34" spans="1:33" x14ac:dyDescent="0.2">
      <c r="A34" s="2"/>
      <c r="B34" s="7" t="s">
        <v>1</v>
      </c>
      <c r="C34" s="6"/>
      <c r="D34" s="5"/>
      <c r="E34" s="5"/>
      <c r="F34" s="4"/>
      <c r="G34" s="47">
        <f>SUMPRODUCT(F5:F29,G5:G29)</f>
        <v>0.5766</v>
      </c>
      <c r="H34" s="47">
        <f>SUMPRODUCT(F5:F29,H5:H29)</f>
        <v>0.62225000000000008</v>
      </c>
      <c r="I34" s="47">
        <f>SUMPRODUCT(F5:F29,I5:I29)</f>
        <v>0.65250000000000008</v>
      </c>
      <c r="J34" s="47">
        <f>SUMPRODUCT(F5:F29,J5:J29)</f>
        <v>0.68540000000000001</v>
      </c>
      <c r="K34" s="47">
        <f>SUMPRODUCT(F5:F29,K5:K29)</f>
        <v>0.69910000000000005</v>
      </c>
      <c r="L34" s="2"/>
      <c r="M34" s="2"/>
      <c r="N34" s="2"/>
      <c r="O34" s="2"/>
      <c r="P34" s="2"/>
      <c r="Q34" s="2"/>
      <c r="R34" s="2"/>
      <c r="S34" s="2"/>
      <c r="T34" s="2"/>
      <c r="U34" s="2"/>
      <c r="V34" s="2"/>
      <c r="W34" s="2"/>
      <c r="X34" s="2"/>
      <c r="Y34" s="2"/>
      <c r="Z34" s="2"/>
      <c r="AA34" s="2"/>
      <c r="AB34" s="2"/>
      <c r="AC34" s="2"/>
      <c r="AD34" s="2"/>
      <c r="AE34" s="2"/>
      <c r="AF34" s="2"/>
      <c r="AG34" s="2"/>
    </row>
    <row r="35" spans="1:33" x14ac:dyDescent="0.2">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row>
    <row r="36" spans="1:33" x14ac:dyDescent="0.2">
      <c r="A36" s="2"/>
      <c r="B36" s="3" t="s">
        <v>0</v>
      </c>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row>
    <row r="37" spans="1:33" ht="111" customHeight="1" x14ac:dyDescent="0.25">
      <c r="A37" s="2"/>
      <c r="B37" s="48" t="s">
        <v>58</v>
      </c>
      <c r="C37" s="49"/>
      <c r="D37" s="49"/>
      <c r="E37" s="49"/>
      <c r="F37" s="49"/>
      <c r="G37" s="49"/>
      <c r="H37" s="49"/>
      <c r="I37" s="49"/>
      <c r="J37" s="49"/>
      <c r="K37" s="49"/>
      <c r="L37" s="2"/>
      <c r="M37" s="2"/>
      <c r="N37" s="2"/>
      <c r="O37" s="2"/>
      <c r="P37" s="2"/>
      <c r="Q37" s="2"/>
      <c r="R37" s="2"/>
      <c r="S37" s="2"/>
      <c r="T37" s="2"/>
      <c r="U37" s="2"/>
      <c r="V37" s="2"/>
      <c r="W37" s="2"/>
      <c r="X37" s="2"/>
      <c r="Y37" s="2"/>
      <c r="Z37" s="2"/>
      <c r="AA37" s="2"/>
      <c r="AB37" s="2"/>
      <c r="AC37" s="2"/>
      <c r="AD37" s="2"/>
      <c r="AE37" s="2"/>
      <c r="AF37" s="2"/>
      <c r="AG37" s="2"/>
    </row>
    <row r="38" spans="1:33" ht="15" x14ac:dyDescent="0.25">
      <c r="A38" s="2"/>
      <c r="B38" s="48" t="s">
        <v>78</v>
      </c>
      <c r="C38" s="49"/>
      <c r="D38" s="49"/>
      <c r="E38" s="49"/>
      <c r="F38" s="49"/>
      <c r="G38" s="49"/>
      <c r="H38" s="49"/>
      <c r="I38" s="49"/>
      <c r="J38" s="49"/>
      <c r="K38" s="49"/>
      <c r="L38" s="2"/>
      <c r="M38" s="2"/>
      <c r="N38" s="2"/>
      <c r="O38" s="2"/>
      <c r="P38" s="2"/>
      <c r="Q38" s="2"/>
      <c r="R38" s="2"/>
      <c r="S38" s="2"/>
      <c r="T38" s="2"/>
      <c r="U38" s="2"/>
      <c r="V38" s="2"/>
      <c r="W38" s="2"/>
      <c r="X38" s="2"/>
      <c r="Y38" s="2"/>
      <c r="Z38" s="2"/>
      <c r="AA38" s="2"/>
      <c r="AB38" s="2"/>
      <c r="AC38" s="2"/>
      <c r="AD38" s="2"/>
      <c r="AE38" s="2"/>
      <c r="AF38" s="2"/>
      <c r="AG38" s="2"/>
    </row>
    <row r="39" spans="1:33" x14ac:dyDescent="0.2">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row>
    <row r="40" spans="1:33" x14ac:dyDescent="0.2">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row>
    <row r="41" spans="1:33" x14ac:dyDescent="0.2">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row>
    <row r="42" spans="1:33" x14ac:dyDescent="0.2">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row>
    <row r="43" spans="1:33" x14ac:dyDescent="0.2">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row>
    <row r="44" spans="1:33" x14ac:dyDescent="0.2">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row>
    <row r="45" spans="1:33" x14ac:dyDescent="0.2">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row>
    <row r="46" spans="1:33" x14ac:dyDescent="0.2">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row>
    <row r="47" spans="1:33" x14ac:dyDescent="0.2">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row>
    <row r="48" spans="1:33" x14ac:dyDescent="0.2">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row>
    <row r="49" spans="1:33" x14ac:dyDescent="0.2">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row>
    <row r="50" spans="1:33" x14ac:dyDescent="0.2">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row>
    <row r="51" spans="1:33" x14ac:dyDescent="0.2">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row>
    <row r="52" spans="1:33" x14ac:dyDescent="0.2">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row>
    <row r="53" spans="1:33" x14ac:dyDescent="0.2">
      <c r="A53" s="2"/>
      <c r="L53" s="2"/>
      <c r="M53" s="2"/>
      <c r="N53" s="2"/>
      <c r="O53" s="2"/>
      <c r="P53" s="2"/>
      <c r="Q53" s="2"/>
      <c r="R53" s="2"/>
      <c r="S53" s="2"/>
      <c r="T53" s="2"/>
      <c r="U53" s="2"/>
      <c r="V53" s="2"/>
      <c r="W53" s="2"/>
      <c r="X53" s="2"/>
      <c r="Y53" s="2"/>
      <c r="Z53" s="2"/>
      <c r="AA53" s="2"/>
      <c r="AB53" s="2"/>
      <c r="AC53" s="2"/>
      <c r="AD53" s="2"/>
      <c r="AE53" s="2"/>
      <c r="AF53" s="2"/>
      <c r="AG53" s="2"/>
    </row>
    <row r="54" spans="1:33" x14ac:dyDescent="0.2">
      <c r="A54" s="2"/>
      <c r="L54" s="2"/>
      <c r="M54" s="2"/>
      <c r="N54" s="2"/>
      <c r="O54" s="2"/>
      <c r="P54" s="2"/>
      <c r="Q54" s="2"/>
      <c r="R54" s="2"/>
      <c r="S54" s="2"/>
      <c r="T54" s="2"/>
      <c r="U54" s="2"/>
      <c r="V54" s="2"/>
      <c r="W54" s="2"/>
      <c r="X54" s="2"/>
      <c r="Y54" s="2"/>
      <c r="Z54" s="2"/>
      <c r="AA54" s="2"/>
      <c r="AB54" s="2"/>
      <c r="AC54" s="2"/>
      <c r="AD54" s="2"/>
      <c r="AE54" s="2"/>
      <c r="AF54" s="2"/>
      <c r="AG54" s="2"/>
    </row>
    <row r="55" spans="1:33" x14ac:dyDescent="0.2">
      <c r="A55" s="2"/>
      <c r="L55" s="2"/>
      <c r="M55" s="2"/>
      <c r="N55" s="2"/>
      <c r="O55" s="2"/>
      <c r="P55" s="2"/>
      <c r="Q55" s="2"/>
      <c r="R55" s="2"/>
      <c r="S55" s="2"/>
      <c r="T55" s="2"/>
      <c r="U55" s="2"/>
      <c r="V55" s="2"/>
      <c r="W55" s="2"/>
      <c r="X55" s="2"/>
      <c r="Y55" s="2"/>
      <c r="Z55" s="2"/>
      <c r="AA55" s="2"/>
      <c r="AB55" s="2"/>
      <c r="AC55" s="2"/>
      <c r="AD55" s="2"/>
      <c r="AE55" s="2"/>
      <c r="AF55" s="2"/>
      <c r="AG55" s="2"/>
    </row>
    <row r="56" spans="1:33" x14ac:dyDescent="0.2">
      <c r="A56" s="2"/>
      <c r="L56" s="2"/>
      <c r="M56" s="2"/>
      <c r="N56" s="2"/>
      <c r="O56" s="2"/>
      <c r="P56" s="2"/>
      <c r="Q56" s="2"/>
      <c r="R56" s="2"/>
      <c r="S56" s="2"/>
      <c r="T56" s="2"/>
      <c r="U56" s="2"/>
      <c r="V56" s="2"/>
      <c r="W56" s="2"/>
      <c r="X56" s="2"/>
      <c r="Y56" s="2"/>
      <c r="Z56" s="2"/>
      <c r="AA56" s="2"/>
      <c r="AB56" s="2"/>
      <c r="AC56" s="2"/>
      <c r="AD56" s="2"/>
      <c r="AE56" s="2"/>
      <c r="AF56" s="2"/>
      <c r="AG56" s="2"/>
    </row>
    <row r="57" spans="1:33" x14ac:dyDescent="0.2">
      <c r="L57" s="2"/>
      <c r="M57" s="2"/>
      <c r="N57" s="2"/>
      <c r="O57" s="2"/>
      <c r="P57" s="2"/>
      <c r="Q57" s="2"/>
      <c r="R57" s="2"/>
      <c r="S57" s="2"/>
      <c r="T57" s="2"/>
      <c r="U57" s="2"/>
      <c r="V57" s="2"/>
      <c r="W57" s="2"/>
      <c r="X57" s="2"/>
      <c r="Y57" s="2"/>
      <c r="Z57" s="2"/>
      <c r="AA57" s="2"/>
      <c r="AB57" s="2"/>
      <c r="AC57" s="2"/>
      <c r="AD57" s="2"/>
      <c r="AE57" s="2"/>
      <c r="AF57" s="2"/>
      <c r="AG57" s="2"/>
    </row>
    <row r="58" spans="1:33" x14ac:dyDescent="0.2">
      <c r="L58" s="2"/>
      <c r="M58" s="2"/>
      <c r="N58" s="2"/>
      <c r="O58" s="2"/>
      <c r="P58" s="2"/>
      <c r="Q58" s="2"/>
      <c r="R58" s="2"/>
      <c r="S58" s="2"/>
      <c r="T58" s="2"/>
      <c r="U58" s="2"/>
      <c r="V58" s="2"/>
      <c r="W58" s="2"/>
      <c r="X58" s="2"/>
      <c r="Y58" s="2"/>
      <c r="Z58" s="2"/>
      <c r="AA58" s="2"/>
      <c r="AB58" s="2"/>
      <c r="AC58" s="2"/>
      <c r="AD58" s="2"/>
      <c r="AE58" s="2"/>
      <c r="AF58" s="2"/>
      <c r="AG58" s="2"/>
    </row>
    <row r="59" spans="1:33" x14ac:dyDescent="0.2">
      <c r="L59" s="2"/>
    </row>
    <row r="60" spans="1:33" x14ac:dyDescent="0.2">
      <c r="L60" s="2"/>
    </row>
  </sheetData>
  <mergeCells count="2">
    <mergeCell ref="B37:K37"/>
    <mergeCell ref="B38:K38"/>
  </mergeCells>
  <pageMargins left="0.7" right="0.7" top="0.75" bottom="0.75" header="0.3" footer="0.3"/>
  <pageSetup paperSize="9" orientation="portrait" r:id="rId1"/>
  <ignoredErrors>
    <ignoredError sqref="G33:K34"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Drummond FirstChoice Holdings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Nick Reddaway</dc:creator>
  <cp:lastModifiedBy>Harry Graham</cp:lastModifiedBy>
  <dcterms:created xsi:type="dcterms:W3CDTF">2024-03-12T00:35:00Z</dcterms:created>
  <dcterms:modified xsi:type="dcterms:W3CDTF">2025-07-31T03:25:01Z</dcterms:modified>
</cp:coreProperties>
</file>