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6"/>
  <workbookPr defaultThemeVersion="166925"/>
  <mc:AlternateContent xmlns:mc="http://schemas.openxmlformats.org/markup-compatibility/2006">
    <mc:Choice Requires="x15">
      <x15ac:absPath xmlns:x15ac="http://schemas.microsoft.com/office/spreadsheetml/2010/11/ac" url="https://joeandthejuice.sharepoint.com/sites/PeopleDevelopmentHQ/Development/1. New Manager Roles/3. Content/3. Training &amp; Development/Global &amp; Regional modules/Ready to publish Global &amp; Regional/Toolbox/"/>
    </mc:Choice>
  </mc:AlternateContent>
  <xr:revisionPtr revIDLastSave="507" documentId="8_{0E094DDD-2D0E-4C25-8B9E-2999AF990C74}" xr6:coauthVersionLast="47" xr6:coauthVersionMax="47" xr10:uidLastSave="{F91B9C69-B0B0-4674-AE37-9C7FF5D0325E}"/>
  <bookViews>
    <workbookView xWindow="25800" yWindow="500" windowWidth="25100" windowHeight="18940" firstSheet="1" xr2:uid="{32D58721-2FDF-A840-80E7-BA2338DFCFDC}"/>
  </bookViews>
  <sheets>
    <sheet name="Task &amp; Routine Overview" sheetId="34" r:id="rId1"/>
    <sheet name="Team Performance Overview" sheetId="35" r:id="rId2"/>
    <sheet name="Performance Rating Scale" sheetId="21" r:id="rId3"/>
    <sheet name="Seasonal Calendar" sheetId="26" r:id="rId4"/>
    <sheet name="Task &amp; Time Allocation Tool" sheetId="19" state="hidden" r:id="rId5"/>
    <sheet name="Juicer Talks - Template" sheetId="31" r:id="rId6"/>
    <sheet name="Application of the Skills" sheetId="14" state="hidden" r:id="rId7"/>
    <sheet name="RM &amp; GM Follow Up" sheetId="22" state="hidden" r:id="rId8"/>
    <sheet name="Job Interview Guide" sheetId="20" state="hidden" r:id="rId9"/>
  </sheets>
  <definedNames>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35" l="1"/>
  <c r="D53" i="35" s="1"/>
  <c r="D54" i="35" s="1"/>
  <c r="E64" i="35"/>
  <c r="E63" i="35"/>
  <c r="E62" i="35"/>
  <c r="E61" i="35"/>
  <c r="E60" i="35"/>
  <c r="J53" i="35"/>
  <c r="J54" i="35" s="1"/>
  <c r="D48" i="35"/>
  <c r="D46" i="35"/>
  <c r="D43" i="35"/>
  <c r="J42" i="35"/>
  <c r="F42" i="35"/>
  <c r="J41" i="35"/>
  <c r="F41" i="35"/>
  <c r="J40" i="35"/>
  <c r="F40" i="35"/>
  <c r="J39" i="35"/>
  <c r="F39" i="35"/>
  <c r="J38" i="35"/>
  <c r="F38" i="35"/>
  <c r="J37" i="35"/>
  <c r="F37" i="35"/>
  <c r="J36" i="35"/>
  <c r="F36" i="35"/>
  <c r="J35" i="35"/>
  <c r="F35" i="35"/>
  <c r="J34" i="35"/>
  <c r="F34" i="35"/>
  <c r="J33" i="35"/>
  <c r="F33" i="35"/>
  <c r="J32" i="35"/>
  <c r="F32" i="35"/>
  <c r="J31" i="35"/>
  <c r="F31" i="35"/>
  <c r="J30" i="35"/>
  <c r="F30" i="35"/>
  <c r="J29" i="35"/>
  <c r="F29" i="35"/>
  <c r="J28" i="35"/>
  <c r="F28" i="35"/>
  <c r="J27" i="35"/>
  <c r="F27" i="35"/>
  <c r="J26" i="35"/>
  <c r="F26" i="35"/>
  <c r="J25" i="35"/>
  <c r="F25" i="35"/>
  <c r="J24" i="35"/>
  <c r="F24" i="35"/>
  <c r="J23" i="35"/>
  <c r="F23" i="35"/>
  <c r="J22" i="35"/>
  <c r="F22" i="35"/>
  <c r="J21" i="35"/>
  <c r="F21" i="35"/>
  <c r="J20" i="35"/>
  <c r="F20" i="35"/>
  <c r="J19" i="35"/>
  <c r="F19" i="35"/>
  <c r="J18" i="35"/>
  <c r="F18" i="35"/>
  <c r="J17" i="35"/>
  <c r="F17" i="35"/>
  <c r="J16" i="35"/>
  <c r="F16" i="35"/>
  <c r="J15" i="35"/>
  <c r="F15" i="35"/>
  <c r="J14" i="35"/>
  <c r="F14" i="35"/>
  <c r="J13" i="35"/>
  <c r="F13" i="35"/>
  <c r="J12" i="35"/>
  <c r="F12" i="35"/>
  <c r="J11" i="35"/>
  <c r="F11" i="35"/>
  <c r="J10" i="35"/>
  <c r="F10" i="35"/>
  <c r="J9" i="35"/>
  <c r="F9" i="35"/>
  <c r="J8" i="35"/>
  <c r="F8" i="35"/>
  <c r="J7" i="35"/>
  <c r="J6" i="35"/>
  <c r="F6" i="35"/>
  <c r="J5" i="35"/>
  <c r="F5" i="35"/>
  <c r="D47" i="35" l="1"/>
  <c r="D45" i="35"/>
</calcChain>
</file>

<file path=xl/sharedStrings.xml><?xml version="1.0" encoding="utf-8"?>
<sst xmlns="http://schemas.openxmlformats.org/spreadsheetml/2006/main" count="693" uniqueCount="425">
  <si>
    <t xml:space="preserve">       MONEYBALL 2.0 MANAGER TASK &amp; ROUTINE OVERVIEW</t>
  </si>
  <si>
    <t>#</t>
  </si>
  <si>
    <t>MODULE</t>
  </si>
  <si>
    <t>RESPONSIBILITY</t>
  </si>
  <si>
    <t>TASK</t>
  </si>
  <si>
    <t>ROUTINE</t>
  </si>
  <si>
    <t>TOOLS &amp; REPORTS</t>
  </si>
  <si>
    <t>MAIN KPIs</t>
  </si>
  <si>
    <t xml:space="preserve">Shiftplanning </t>
  </si>
  <si>
    <t>Creation of the optimal store shiftplan by distributing allocated template hours, while using local store and area knowlegde to opitmize planning.</t>
  </si>
  <si>
    <t>Timely creation of shiftplan and adjustments to accomodate the needs of the store's performance</t>
  </si>
  <si>
    <t>Daily - Oberserve potential adjustments
Weekly - Sensible adjustments
Monthly - Optimal templates &amp; target hitting</t>
  </si>
  <si>
    <t>WP2 Shiftplanning
Shitplanning Report
Salary Controller</t>
  </si>
  <si>
    <t>Salary %
Productivity
CWT
SOM%
Optimal hours</t>
  </si>
  <si>
    <t>Virtue-based leadership</t>
  </si>
  <si>
    <t>Lead people in alignment with own and company virtues to create a culture where people thrives.</t>
  </si>
  <si>
    <t>Lead and develop your team in alignment with your own and company virtues</t>
  </si>
  <si>
    <t>Daily - Lead virtue-based</t>
  </si>
  <si>
    <t>The Two-Step Approach
The Virtue Funnel
The Manifest</t>
  </si>
  <si>
    <t xml:space="preserve">Employee Turnover %
Pipeline % </t>
  </si>
  <si>
    <t>Store Performance</t>
  </si>
  <si>
    <t>Optimize Store performance by understanding overall store P&amp;L and COOE by creating weekly and monthly actions.</t>
  </si>
  <si>
    <t>Creation and execution of actions based on practical day-to-day store and data insights by utiliizing the WORS and MORS action plans</t>
  </si>
  <si>
    <t>Daily - Execute WORS/MORS actions
Weekly - WORS
Monthly - MORS</t>
  </si>
  <si>
    <t>MORS template
WORS template
Data reports and systems</t>
  </si>
  <si>
    <t>Circle of Operational Excellence
Store P&amp;L</t>
  </si>
  <si>
    <t>Food &amp; Bar Safety</t>
  </si>
  <si>
    <t>Ensure the store structures and regulations are followed at all times by training, leading and following up on team.</t>
  </si>
  <si>
    <t>Utilizing the RiskProofs Monitoring system to accomodate Pink Standard in store</t>
  </si>
  <si>
    <t>Daily - Checklist and defects completion 
Monthly - Complete audit defects</t>
  </si>
  <si>
    <t>Shield Safety material
RiskProof System</t>
  </si>
  <si>
    <t>95% task completion rate
0 overdue defects/audit points
0 unfinished audit points L3M</t>
  </si>
  <si>
    <t>Store Maintainance</t>
  </si>
  <si>
    <t>Create a store environment, where preventative store maintainence structures are established and maintained to avoid reactive store maintenance.</t>
  </si>
  <si>
    <t>Utilizing checklist and defects logging and timely follow up on audit defects list</t>
  </si>
  <si>
    <t>Daily - Checklist and defects completion 
Monthly - Fix Audit list and defects</t>
  </si>
  <si>
    <t>RiskProof System
Typeform DOC Tool</t>
  </si>
  <si>
    <t>RiskProof monitor score
Overdue defects
Audits actions needed</t>
  </si>
  <si>
    <t>Employee Development Talks</t>
  </si>
  <si>
    <t>Creation of a feedback store culture, where formal and informal one-on-one development talks are put into system.</t>
  </si>
  <si>
    <t>Scheduleing Pink talks, add people and operational development points to Pipeline Overview, and use Purple and Yellow talks daily to develop employees</t>
  </si>
  <si>
    <t>Daily - Puple &amp; Yellow Talks
Quarterly - Pink Talks</t>
  </si>
  <si>
    <t>Employee Development Talk template</t>
  </si>
  <si>
    <t>Employee Engagement Score
Pipeline %</t>
  </si>
  <si>
    <t>Disciplinary Actions</t>
  </si>
  <si>
    <t>Carry out disciplinary actions; verbal-, written warnings, and terminations in a compliant and people-centric manner.</t>
  </si>
  <si>
    <t>Being consistent, fair, and structured in the usage of the disciplinary action framework when needed</t>
  </si>
  <si>
    <t>Daily, weekly, monthly - Follow procedure</t>
  </si>
  <si>
    <t>Written Warning Template
Resignation Template</t>
  </si>
  <si>
    <t>Minor negligence level
Medium negligence level
Gross negligence level</t>
  </si>
  <si>
    <t>Pipeline</t>
  </si>
  <si>
    <t>Systamatic identification and development of employees to create an optimal talent pipeline.</t>
  </si>
  <si>
    <t>Ensure that all areas of the Team Performance Overview are updated</t>
  </si>
  <si>
    <t>Weekly - Update Team Performance Overview</t>
  </si>
  <si>
    <t>Team Performance Overview
Pipeline Rating Tool
WP2 Data</t>
  </si>
  <si>
    <t>Allocated Template Hours
Pipeline %</t>
  </si>
  <si>
    <t>Supply Chain 
Management</t>
  </si>
  <si>
    <t>Creation of optimal supply chain store structures to optimize COGS through updating ideals, waste management and optimal stock handling procedures.</t>
  </si>
  <si>
    <t>Utilizing COGS reporting and inventory control sheet to follow up on team performance within the area.</t>
  </si>
  <si>
    <t>Daily - IMS Product Making
Weekly - Counts &amp; Deliveries
Monthly - Ideal adjustments</t>
  </si>
  <si>
    <t>Count &amp; Waste Ladder
COGS report
Inventory Control Sheet</t>
  </si>
  <si>
    <t>COGS Report
Waste %
Product availability %</t>
  </si>
  <si>
    <t>Employee Engagement</t>
  </si>
  <si>
    <t>Utilizing the Peakon Employee Engagement Platform as a manager tool, to gain insights and create data-valid actions to optimize overall store retention.</t>
  </si>
  <si>
    <t>Utilize Peakon Platform to gain insights, analyze data, and create 1-3 actions per store using the Engagement IMS based on recent Peakon survey</t>
  </si>
  <si>
    <t>Daily - Action implementation
Monthly -  IM
Quarterly - IMS</t>
  </si>
  <si>
    <t>Peakon Platform
Engagement IMS</t>
  </si>
  <si>
    <t>Employee Engagement Score
Comment Interaction %
Peakon Actions</t>
  </si>
  <si>
    <t>Brand Behavior Leadership</t>
  </si>
  <si>
    <t>Establish a store culture with focus on coaching, mentoring and following up on team to create a unique and ambient guest expeirence.</t>
  </si>
  <si>
    <t>Provide feedback to employees before, under and after each guest interaction and establish psycological safety at work, so everyone provides feedback to each other</t>
  </si>
  <si>
    <t>Daily - Purple &amp; Yellow Feedback to team members 
Quarterly - 1:1 Pink Development Talks</t>
  </si>
  <si>
    <t>Purple Talk
Yellow Talk
Pink Talk</t>
  </si>
  <si>
    <t>App Rating Score
Complaints %</t>
  </si>
  <si>
    <t>Recruitment</t>
  </si>
  <si>
    <t>Selection of the right candidate for the job and the team.</t>
  </si>
  <si>
    <t>Use the Team Performance Overview to timely allocate and request the need of new hirings. Futhermore use the Recruitment Tools to execute selection processes</t>
  </si>
  <si>
    <t>Weekly - Update Team Performance Overview
Monthly - Assess Shiftplanning Hours</t>
  </si>
  <si>
    <t>Recruitment Guideline</t>
  </si>
  <si>
    <t>Tenure
Employee Turnover %</t>
  </si>
  <si>
    <t>Onboarding</t>
  </si>
  <si>
    <t>Pre- and onboarding of new employees, setting the employee up for success from day one.</t>
  </si>
  <si>
    <t xml:space="preserve">Plan, and utilize the Pre- and Onboarding structure and process when new employees are starting in the team </t>
  </si>
  <si>
    <t>Weekly - Touch base meetings</t>
  </si>
  <si>
    <t>Onboarding Guideline</t>
  </si>
  <si>
    <t>Employee Turnover %
Employee Engagement Score 0-3M</t>
  </si>
  <si>
    <t>Critical Thinking</t>
  </si>
  <si>
    <t>Improve the Guest Experience by optimizing DCWF and overall store stuctures.</t>
  </si>
  <si>
    <t>Identify performance gaps and implement an action plan</t>
  </si>
  <si>
    <t>Weekly - Execute store audit</t>
  </si>
  <si>
    <t>Store Check Tool
RiskProof Tool</t>
  </si>
  <si>
    <t>Store Check Score
0 overdue defects/audit points
0 unfinished audit points L3M</t>
  </si>
  <si>
    <t>Strategic Thinking</t>
  </si>
  <si>
    <t>Creation of smart action plans to optimize overall store performance.</t>
  </si>
  <si>
    <t>Utilize WORS &amp; MORS template to improve weekly and monthly store performance</t>
  </si>
  <si>
    <t>Weekly - WORS preperation &amp; execution
Monthly - MORS preperation &amp; execution</t>
  </si>
  <si>
    <t>Seasonal Calendar
WORS &amp; MORS template</t>
  </si>
  <si>
    <t>Torch-Bearer</t>
  </si>
  <si>
    <t>Create strong social ties in alignment with Company Manifest and Virtues by utilizing the Juicer App to create online and in-store engagement</t>
  </si>
  <si>
    <t>Utilize the Juicer App to create engagement and promote social events.</t>
  </si>
  <si>
    <t>Daily - Post on Juicer App</t>
  </si>
  <si>
    <t>Juicer App
WORS template</t>
  </si>
  <si>
    <t>Juicer App Points</t>
  </si>
  <si>
    <t xml:space="preserve">TEAM PERFORMANCE OVERVIEW </t>
  </si>
  <si>
    <t>FT Hours</t>
  </si>
  <si>
    <t>PT Hours</t>
  </si>
  <si>
    <t>Full Name</t>
  </si>
  <si>
    <t>Start Date (DD/MM/YYYY)</t>
  </si>
  <si>
    <t>Tenure in months</t>
  </si>
  <si>
    <t>FT/PT</t>
  </si>
  <si>
    <t>Operational skills</t>
  </si>
  <si>
    <t>People skills</t>
  </si>
  <si>
    <t>Score</t>
  </si>
  <si>
    <t>Comments</t>
  </si>
  <si>
    <t>Operational Action Points</t>
  </si>
  <si>
    <t>People Action Points</t>
  </si>
  <si>
    <t>Pipeline Status</t>
  </si>
  <si>
    <t>STORE MANAGERS</t>
  </si>
  <si>
    <t>Martin Army</t>
  </si>
  <si>
    <t>FT</t>
  </si>
  <si>
    <t>None - 100% Military Approach attained within the period of seniority executing everything (more or less) to perfection</t>
  </si>
  <si>
    <t>Stregthening Social Ties by listening to team members needs by hosting quarterly employee development talks and improving overall inclusion skills by actively listening to employees and hereby minimizing current employee turnover of 329%</t>
  </si>
  <si>
    <t>PIPELINE</t>
  </si>
  <si>
    <t>LEVEL</t>
  </si>
  <si>
    <t>PERFORMANCE</t>
  </si>
  <si>
    <t>PT</t>
  </si>
  <si>
    <t>60-100</t>
  </si>
  <si>
    <t>STABLE</t>
  </si>
  <si>
    <t>40-59</t>
  </si>
  <si>
    <t>CRITICAL</t>
  </si>
  <si>
    <t>Darcio</t>
  </si>
  <si>
    <t>0-39</t>
  </si>
  <si>
    <t>ASSISTANT STORE MANAGERS</t>
  </si>
  <si>
    <t>DESCRIPTION</t>
  </si>
  <si>
    <t>DEFINITION</t>
  </si>
  <si>
    <t>OUTSTANDING</t>
  </si>
  <si>
    <t>Exceptional skilled and mastery; consistently exceeds expectations and sets benchmarks</t>
  </si>
  <si>
    <t>EXCELLENT</t>
  </si>
  <si>
    <t>Delivers high-quality with strong problem-solving and adaptability</t>
  </si>
  <si>
    <t>GREAT</t>
  </si>
  <si>
    <t>Exceeds expectations; handles advanced tasks with minimal oversight</t>
  </si>
  <si>
    <t>AVERAGE JOE</t>
  </si>
  <si>
    <t>Competent and reliable for standard tasks; lacks standout qualities</t>
  </si>
  <si>
    <t>BELOW AVERAGE</t>
  </si>
  <si>
    <t>Adequate in familiar tasks but struggles with complex scenarios</t>
  </si>
  <si>
    <t>LIMITED</t>
  </si>
  <si>
    <t>Handles simple tasks but struggles with anything beyond basic</t>
  </si>
  <si>
    <t>SHIFT MANAGERS</t>
  </si>
  <si>
    <t xml:space="preserve">LOW </t>
  </si>
  <si>
    <t>Shows some ability but needs significant assistance</t>
  </si>
  <si>
    <t>VERY LOW</t>
  </si>
  <si>
    <t>Rudimentary knowledge; lacks consistency and requires support</t>
  </si>
  <si>
    <t>UNSKILLFUL</t>
  </si>
  <si>
    <t>Limited understanding; frequently makes errors and needs supervision</t>
  </si>
  <si>
    <t>JUST STARTED</t>
  </si>
  <si>
    <t>Minimal experience; requires guidance to develop foundational skills</t>
  </si>
  <si>
    <t>TENURE OVERVIEW</t>
  </si>
  <si>
    <t>12+</t>
  </si>
  <si>
    <t>GREEN</t>
  </si>
  <si>
    <t>7-11</t>
  </si>
  <si>
    <t>YELLOW</t>
  </si>
  <si>
    <t>0-6</t>
  </si>
  <si>
    <t>RED</t>
  </si>
  <si>
    <t>JUICERS</t>
  </si>
  <si>
    <t/>
  </si>
  <si>
    <t>TRAINEES</t>
  </si>
  <si>
    <t>Trainee %</t>
  </si>
  <si>
    <t>Pipeline %</t>
  </si>
  <si>
    <t>Avg. Tenure</t>
  </si>
  <si>
    <t>Total Employees</t>
  </si>
  <si>
    <t>MONTHLY STAFFING HOURS</t>
  </si>
  <si>
    <t>(INSERT UPCOMING MONTH - TEMPLATE HOURS)</t>
  </si>
  <si>
    <t>(INSERT TWO MONTHS AHEAD - TEMPLATE HOURS)</t>
  </si>
  <si>
    <t>TEMPLATE HOURS AVAILABLE</t>
  </si>
  <si>
    <t>DIFFERENCE 
IN HOURS</t>
  </si>
  <si>
    <t>DIFFERENCE IN FTE</t>
  </si>
  <si>
    <t>TOTAL BM</t>
  </si>
  <si>
    <t>TOTAL SM JR</t>
  </si>
  <si>
    <t>TOTAL SM PR</t>
  </si>
  <si>
    <t>TOTAL JQ</t>
  </si>
  <si>
    <t>TOTAL JQ 0-0</t>
  </si>
  <si>
    <t xml:space="preserve">PERFORMANCE RATING SCALE </t>
  </si>
  <si>
    <t>RATING SCALE</t>
  </si>
  <si>
    <t>POSITION</t>
  </si>
  <si>
    <r>
      <t xml:space="preserve">OPERATIONAL SKILLS (1-10)
</t>
    </r>
    <r>
      <rPr>
        <i/>
        <sz val="10"/>
        <color theme="1" tint="4.9989318521683403E-2"/>
        <rFont val="Roboto"/>
      </rPr>
      <t>The employee to be rated on below parameters based on current MB position</t>
    </r>
  </si>
  <si>
    <r>
      <t xml:space="preserve">PEOPLE SKILLS (1-10)
</t>
    </r>
    <r>
      <rPr>
        <i/>
        <sz val="10"/>
        <color theme="1" tint="4.9989318521683403E-2"/>
        <rFont val="Roboto"/>
      </rPr>
      <t>The employee to be rated on below parameters regardless of MB position</t>
    </r>
  </si>
  <si>
    <t>STM</t>
  </si>
  <si>
    <t>1. Operational Requirements Expert &amp; Leadership
2. Employee Engagement Expert &amp; Leadership
3. Guest Experience Expert &amp; Leadership
4. Store Performance Expert &amp; Leadership</t>
  </si>
  <si>
    <r>
      <t xml:space="preserve">1. POSITIVE ATTITUDE
</t>
    </r>
    <r>
      <rPr>
        <sz val="12"/>
        <color rgb="FF000000"/>
        <rFont val="Roboto"/>
      </rPr>
      <t>To what extend the employee is having a positive attitude towards situations, interactions with others, and themself. Employees with positive attitude remain hopeful and see the best even in difficult and stressfull situations and promote a positive culture and work environment.</t>
    </r>
    <r>
      <rPr>
        <b/>
        <sz val="12"/>
        <color rgb="FF000000"/>
        <rFont val="Roboto"/>
      </rPr>
      <t xml:space="preserve">
</t>
    </r>
    <r>
      <rPr>
        <b/>
        <sz val="12"/>
        <color theme="1"/>
        <rFont val="Roboto"/>
      </rPr>
      <t xml:space="preserve">2. SOCIAL TIES
</t>
    </r>
    <r>
      <rPr>
        <sz val="12"/>
        <color theme="1"/>
        <rFont val="Roboto"/>
      </rPr>
      <t xml:space="preserve">To what extent the employee is open-minded and encouraging initiatives that strengthen social ties and relationships beyond colleagues that can last for a lifetime.
</t>
    </r>
    <r>
      <rPr>
        <sz val="12"/>
        <color rgb="FFFFC000"/>
        <rFont val="Roboto"/>
      </rPr>
      <t xml:space="preserve">
</t>
    </r>
    <r>
      <rPr>
        <b/>
        <sz val="12"/>
        <color theme="1"/>
        <rFont val="Roboto"/>
      </rPr>
      <t xml:space="preserve">3. INCLUSION
</t>
    </r>
    <r>
      <rPr>
        <sz val="12"/>
        <color theme="1"/>
        <rFont val="Roboto"/>
      </rPr>
      <t>To what extent the employee embody inclusion in their approach. It means consistently demonstrating empathy and curiosity on opposite people, both colleagues and guests.</t>
    </r>
    <r>
      <rPr>
        <b/>
        <sz val="12"/>
        <color theme="1"/>
        <rFont val="Roboto"/>
      </rPr>
      <t xml:space="preserve">
</t>
    </r>
    <r>
      <rPr>
        <b/>
        <sz val="12"/>
        <color rgb="FFFFC000"/>
        <rFont val="Roboto"/>
      </rPr>
      <t xml:space="preserve">
</t>
    </r>
    <r>
      <rPr>
        <b/>
        <sz val="12"/>
        <color theme="1"/>
        <rFont val="Roboto"/>
      </rPr>
      <t xml:space="preserve">4. GROWTH
</t>
    </r>
    <r>
      <rPr>
        <sz val="12"/>
        <color theme="1"/>
        <rFont val="Roboto"/>
      </rPr>
      <t>To what extend the employee is eager to learn and develop themselves and others, both personally as well as professionally, by putting in the hard work to succeed in growth.</t>
    </r>
  </si>
  <si>
    <t>ASTM</t>
  </si>
  <si>
    <t>1. Assisting Operational Requirements
2. Assisting Employee Engagement
3. Assisting Guest Experience
4. Assisting Store Performance</t>
  </si>
  <si>
    <t>SM</t>
  </si>
  <si>
    <t>1. Daily Concept Workflow Skills
2. Team Positioning Skills
3. Stock Handling Skills
4. Cleaning Skills</t>
  </si>
  <si>
    <t>LOW</t>
  </si>
  <si>
    <t>JQ</t>
  </si>
  <si>
    <t>1. Product Making Skills
2. Cleaning Skills
3. Till Handling Skills
4. Brand Behavior Skills</t>
  </si>
  <si>
    <t>SEASONAL CALENDAR 2024</t>
  </si>
  <si>
    <t xml:space="preserve">Click n the "+" above column "T" to access an example of a fully updated calendar -&gt; </t>
  </si>
  <si>
    <t>Q1</t>
  </si>
  <si>
    <t>JANUARY</t>
  </si>
  <si>
    <t>FEBRUARY</t>
  </si>
  <si>
    <t>MARCH</t>
  </si>
  <si>
    <t>LEVEL OF TRAFFIC</t>
  </si>
  <si>
    <t>SLOW TRAFFIC</t>
  </si>
  <si>
    <t>BUILD UP &amp; GETTING BACK TO “NORMAL”</t>
  </si>
  <si>
    <t>"Definition"</t>
  </si>
  <si>
    <t>“The classic slow months in most stores
 after Christmas and New Years”</t>
  </si>
  <si>
    <t>“Usually still a slow month with cold and cozy weather
 that doesn’t help attracting guest into our stores.”</t>
  </si>
  <si>
    <t>“The weather is getting better and our guests 
start visiting us more frequently”</t>
  </si>
  <si>
    <t>General Focus Points:</t>
  </si>
  <si>
    <r>
      <rPr>
        <b/>
        <sz val="12"/>
        <color theme="1"/>
        <rFont val="Roboto"/>
      </rPr>
      <t>1)</t>
    </r>
    <r>
      <rPr>
        <sz val="12"/>
        <color theme="1"/>
        <rFont val="Roboto"/>
      </rPr>
      <t xml:space="preserve"> </t>
    </r>
  </si>
  <si>
    <t>Juicer and SM Training (Prospect / Junior / Senior</t>
  </si>
  <si>
    <t>DOC issues - Identify and ﬁx issues for busy periods</t>
  </si>
  <si>
    <t>Daily Concept Workﬂow (re-engeneering)</t>
  </si>
  <si>
    <t>2)</t>
  </si>
  <si>
    <t>Rotations (Juicer / SM / BM)</t>
  </si>
  <si>
    <t>Training Modules on all levels (Juicer / SM)</t>
  </si>
  <si>
    <t>Product Quality</t>
  </si>
  <si>
    <t>3)</t>
  </si>
  <si>
    <t>One-on-Ones</t>
  </si>
  <si>
    <t>Finish new Moneyball trainings and rotations</t>
  </si>
  <si>
    <t>Loyalty Cards &amp; App conversions</t>
  </si>
  <si>
    <t>Q2</t>
  </si>
  <si>
    <t>APRIL</t>
  </si>
  <si>
    <t>MAY</t>
  </si>
  <si>
    <t>JUNE</t>
  </si>
  <si>
    <t>BUILD UP &amp; GETTING BACK TO “NORMAL</t>
  </si>
  <si>
    <t>HIGH TRAFFIC</t>
  </si>
  <si>
    <t>“The weather is getting better and our guests
start  visiting us more frequently”</t>
  </si>
  <si>
    <t>“Summer is coming and turnover is peaking. 
It is time to  get back in the grind.”</t>
  </si>
  <si>
    <t>“Summer is here and we approach one 
of the most busy  months of the year.”</t>
  </si>
  <si>
    <t>Correct Waiting Time (Speed)</t>
  </si>
  <si>
    <t>Push new products from Menu Launch</t>
  </si>
  <si>
    <t>Staff Talks: Overview of needed hirings of new Juicers</t>
  </si>
  <si>
    <t>Waste (Product Manual / IMS / Training)</t>
  </si>
  <si>
    <t>Healthy shiftplans and team positioning for summer</t>
  </si>
  <si>
    <t>Guest Experience / Brand Behaviour</t>
  </si>
  <si>
    <t>Cleaning &amp; The Look</t>
  </si>
  <si>
    <t>Outdoor Area Workflow</t>
  </si>
  <si>
    <t>Q3</t>
  </si>
  <si>
    <t>JULY</t>
  </si>
  <si>
    <t>AUGUST</t>
  </si>
  <si>
    <t>SEPTEMBER</t>
  </si>
  <si>
    <t>STEADY TRAFFIC</t>
  </si>
  <si>
    <t>“The classic vacation month which results in most stores 
staying busy - especially Urban and Residential areas.”</t>
  </si>
  <si>
    <t>“Guest are back from vacation. This month is very 
similar to June with peak days in the stores.”</t>
  </si>
  <si>
    <t>“Decrease in turnover as a general note. Most countries
 have study-start which we need to have prepared for.”</t>
  </si>
  <si>
    <t>Juicer and SM Training (Prospect / Junior)</t>
  </si>
  <si>
    <t>Q4</t>
  </si>
  <si>
    <t>OCTOBER</t>
  </si>
  <si>
    <t>NOVEMBER</t>
  </si>
  <si>
    <t>DECEMBER</t>
  </si>
  <si>
    <t>“Very steady month most likely similar to September with 
1 peak week for most stores as Autumn vacation approaches”</t>
  </si>
  <si>
    <t>“One of the most slow months of the year until the
famous Black Friday approaches!”</t>
  </si>
  <si>
    <t>“Peak in trafﬁc from Black Friday and throughout whole 
December serving our busy Christmas shopping guests”</t>
  </si>
  <si>
    <t>Weekly Task Overview</t>
  </si>
  <si>
    <t>Tier 1 
Unicorn Stores 
100% (40 hours) Off-BTC</t>
  </si>
  <si>
    <t>Tier 2 
High Performance Stores
50% (20 hours) Off-BTC</t>
  </si>
  <si>
    <t>Tier 3
Mid Performance Stores
20% (8 hours) Off-BTC</t>
  </si>
  <si>
    <t>Task</t>
  </si>
  <si>
    <t>Time</t>
  </si>
  <si>
    <t>Daily</t>
  </si>
  <si>
    <t>•Follow food safety &amp; inspection service requirements</t>
  </si>
  <si>
    <t>7 Hours</t>
  </si>
  <si>
    <t>3.5 hours</t>
  </si>
  <si>
    <t>1 hour</t>
  </si>
  <si>
    <t>•BTC area audit: food safety, cleaning, DOC, and stock</t>
  </si>
  <si>
    <t>•Customer area audit: cleaning, and inventory</t>
  </si>
  <si>
    <t>3 Hours</t>
  </si>
  <si>
    <t>1.5 hours</t>
  </si>
  <si>
    <t>45 min</t>
  </si>
  <si>
    <t>•Employee One-on-Ones: 5 min daily, 30 min weekly</t>
  </si>
  <si>
    <t xml:space="preserve">•Employee One-on-Ones: 5 min daily, 30 min bi-weekly </t>
  </si>
  <si>
    <t xml:space="preserve">•Employee One-on-Ones: 30 min monthly </t>
  </si>
  <si>
    <t>1.5 hour</t>
  </si>
  <si>
    <t xml:space="preserve">•Employee engagement: Monthly Engagement IMS </t>
  </si>
  <si>
    <t>30 Min</t>
  </si>
  <si>
    <t>•Employee engagement: Quarterly Engagement IMS</t>
  </si>
  <si>
    <t>15 Min</t>
  </si>
  <si>
    <t>•Employee on- and off-boarding</t>
  </si>
  <si>
    <t>15 min</t>
  </si>
  <si>
    <t>4 hours</t>
  </si>
  <si>
    <t>2 hours</t>
  </si>
  <si>
    <t>•Participate in final job interviews</t>
  </si>
  <si>
    <t>30 min</t>
  </si>
  <si>
    <t>•Host job interviews</t>
  </si>
  <si>
    <t xml:space="preserve">•Host job interviews </t>
  </si>
  <si>
    <t>1 hours</t>
  </si>
  <si>
    <t>•Monthly team meeting: Circle of Ops. Excellence</t>
  </si>
  <si>
    <t>•Talent pipeline: Update monthly pipeline overview</t>
  </si>
  <si>
    <t>40 Min</t>
  </si>
  <si>
    <t>20 Min</t>
  </si>
  <si>
    <t>40 MIn</t>
  </si>
  <si>
    <t>•Product quality: Ideal IMS auditing</t>
  </si>
  <si>
    <t>•Product speed: Optimal waiting time</t>
  </si>
  <si>
    <t>•Guest service: Brand behavior feedback &amp; follow up</t>
  </si>
  <si>
    <t>•Guest complaints: Analyze report and re-train team</t>
  </si>
  <si>
    <t>1 Hour</t>
  </si>
  <si>
    <t>•Waste &amp; stock control: Ensure optimal stock metrics</t>
  </si>
  <si>
    <t>•Waste &amp; stock control: Ensure optimal minimums</t>
  </si>
  <si>
    <t>•Store audit: Minimum 95% score</t>
  </si>
  <si>
    <t>•Store audit: Minimum 90% score</t>
  </si>
  <si>
    <t>•Store audit: Minimum 85% score</t>
  </si>
  <si>
    <t>•Shiftplanning: 100% assigned hours and 70% optimal hours</t>
  </si>
  <si>
    <t>1.5 Hours</t>
  </si>
  <si>
    <t>•Shiftplanning: 100% assigned hours and 65% optimal hours</t>
  </si>
  <si>
    <t>45 Min</t>
  </si>
  <si>
    <t>•Shiftplanning: 100% assigned hours and 60% optimal hours</t>
  </si>
  <si>
    <t>•Employee engagement: Above true benchmark score</t>
  </si>
  <si>
    <t>25 Min</t>
  </si>
  <si>
    <t>•Employee engagement: Minimum at true benchmark score</t>
  </si>
  <si>
    <t>10 Min</t>
  </si>
  <si>
    <t>•Training: 100% training completion rate</t>
  </si>
  <si>
    <t>10 min</t>
  </si>
  <si>
    <t xml:space="preserve">•Employee turnover: Below market average </t>
  </si>
  <si>
    <t>•Employee turnover: Maximum on market average</t>
  </si>
  <si>
    <t>•Guest complaints: On or lower than target</t>
  </si>
  <si>
    <t>•Sales performance: Minimum on monthly sales target</t>
  </si>
  <si>
    <t>10 MIn</t>
  </si>
  <si>
    <t>•Sales performance: On or above monthly sales target</t>
  </si>
  <si>
    <t>Total</t>
  </si>
  <si>
    <t>40 hours/week</t>
  </si>
  <si>
    <t>20 hours/week</t>
  </si>
  <si>
    <t>8 hours/week</t>
  </si>
  <si>
    <t>PINK TALK TEMPLATE</t>
  </si>
  <si>
    <t>Area</t>
  </si>
  <si>
    <t>Tasks</t>
  </si>
  <si>
    <t>Notes</t>
  </si>
  <si>
    <t>Setting the scene</t>
  </si>
  <si>
    <t>Intro</t>
  </si>
  <si>
    <r>
      <t xml:space="preserve">Ask the employee open questions 
How are you doing? – overall? - as part of the team? - in the job?
</t>
    </r>
    <r>
      <rPr>
        <i/>
        <sz val="12"/>
        <color rgb="FF000000"/>
        <rFont val="Roboto"/>
      </rPr>
      <t>Set the scene by explaining the purpose of the Juicer talk: The Juicer Talk is to support your learning and development the best possible way through an open an actionable conversation</t>
    </r>
  </si>
  <si>
    <t>Progress since 
last talk</t>
  </si>
  <si>
    <t xml:space="preserve">How have you done on the objective since our last Juicer Talk?
+ RECOGNIZE by agreeing and adding your own prepared observations </t>
  </si>
  <si>
    <t>Objective</t>
  </si>
  <si>
    <t>What do you want learn or become?</t>
  </si>
  <si>
    <t>Develop and Recognize skills</t>
  </si>
  <si>
    <t>People
Skills</t>
  </si>
  <si>
    <r>
      <t xml:space="preserve">What do you see as your current strong people skiIls? _x000B_
+ RECOGNIZE by agreeing and adding your own prepared observations
What people skills would you like to improve? _x000B_(add your own prepared observations if neccesary)
</t>
    </r>
    <r>
      <rPr>
        <i/>
        <sz val="12"/>
        <color rgb="FF000000"/>
        <rFont val="Roboto"/>
      </rPr>
      <t xml:space="preserve">
People skills are defined as skills that influence the ability to work with or talk to other people in an effective and friendly way that improves operational excellence.</t>
    </r>
  </si>
  <si>
    <t>Operational
Skills</t>
  </si>
  <si>
    <r>
      <t xml:space="preserve">What do you see as your current strong operational skiIls? 
+ RECOGNIZE by agreeing and adding your own prepared observations
What operational skills would you like to improve? _x000B_(add your own prepared observations if neccesary)
</t>
    </r>
    <r>
      <rPr>
        <sz val="12"/>
        <color rgb="FF000000"/>
        <rFont val="Roboto"/>
      </rPr>
      <t xml:space="preserve">
</t>
    </r>
    <r>
      <rPr>
        <i/>
        <sz val="12"/>
        <color rgb="FF000000"/>
        <rFont val="Roboto"/>
      </rPr>
      <t>Operational skills are defined as skills that focus on executing the operational tasks expected from you.</t>
    </r>
  </si>
  <si>
    <t>Anchor</t>
  </si>
  <si>
    <t xml:space="preserve">Actions </t>
  </si>
  <si>
    <t>What 1-3 actions do you want to take to develop operational and people skills? 
+ RECOGNIZE by agreeing and adding your own prepared observations</t>
  </si>
  <si>
    <t>Criteria</t>
  </si>
  <si>
    <t>How will you know when you have achieved what you want to learn or become?</t>
  </si>
  <si>
    <t>Support</t>
  </si>
  <si>
    <t>Where can you get support?
What do you need from me?</t>
  </si>
  <si>
    <t>Sum Up</t>
  </si>
  <si>
    <t>Sum up on all meeting points and agree on date and time for next Juicer Talk</t>
  </si>
  <si>
    <t>Next step</t>
  </si>
  <si>
    <t>Insert Operational and people skill actions into Team Performance Overview and save a copy of the Juicer Talk notes</t>
  </si>
  <si>
    <t>&lt;-- Click on the "+" left to access inspiration to specific questions around people skills and operational skills</t>
  </si>
  <si>
    <t>INSPIRATION TO SELECTION OF QUESTIONS</t>
  </si>
  <si>
    <t>MB</t>
  </si>
  <si>
    <t>OPERATIONAL SKILLS</t>
  </si>
  <si>
    <t xml:space="preserve">PEOPLE SKILLS </t>
  </si>
  <si>
    <t>BM</t>
  </si>
  <si>
    <r>
      <rPr>
        <b/>
        <sz val="12"/>
        <color rgb="FF000000"/>
        <rFont val="Roboto"/>
      </rPr>
      <t>1. Shift Planning Expert</t>
    </r>
    <r>
      <rPr>
        <sz val="12"/>
        <color rgb="FF000000"/>
        <rFont val="Roboto"/>
      </rPr>
      <t xml:space="preserve">
- How does our shiftplan look, any need for extra attention?
- How does our team positioning look. 
- Do we need any extra employees in the future. 
</t>
    </r>
    <r>
      <rPr>
        <b/>
        <sz val="12"/>
        <color rgb="FF000000"/>
        <rFont val="Roboto"/>
      </rPr>
      <t>2. Daily Concept Workflow Expert</t>
    </r>
    <r>
      <rPr>
        <sz val="12"/>
        <color rgb="FF000000"/>
        <rFont val="Roboto"/>
      </rPr>
      <t xml:space="preserve">
- Do we create operational excelence throughout the day?
- Any focus point during the day - Morning to evening?
- How do you feel your team is perfoming?
</t>
    </r>
    <r>
      <rPr>
        <b/>
        <sz val="12"/>
        <color rgb="FF000000"/>
        <rFont val="Roboto"/>
      </rPr>
      <t xml:space="preserve">3. Training &amp; Communication Expert
</t>
    </r>
    <r>
      <rPr>
        <sz val="12"/>
        <color rgb="FF000000"/>
        <rFont val="Roboto"/>
      </rPr>
      <t xml:space="preserve">- Are your managers fully trained and up to date?
- Do your do any juicer talks and are you confident about it?
- How often do you follow up on your managers?
- any issues with training or communication throughout your team?
- Do we deliver on our standards and sending products back if necesary?
- How is your skills when it come to keep the stations in sync?z
</t>
    </r>
  </si>
  <si>
    <r>
      <t xml:space="preserve">1. POSITIVE ATTITUDE
</t>
    </r>
    <r>
      <rPr>
        <sz val="12"/>
        <color rgb="FF000000"/>
        <rFont val="Roboto"/>
      </rPr>
      <t xml:space="preserve">To what extend the employee is having a positive attitude towards situations, interactions, and themself. Employees with positive attitude remain hopeful and see the best even in difficult and stressfull situations and promote a positive culture and work environment.
</t>
    </r>
    <r>
      <rPr>
        <b/>
        <sz val="12"/>
        <color rgb="FF000000"/>
        <rFont val="Roboto"/>
      </rPr>
      <t>-</t>
    </r>
    <r>
      <rPr>
        <sz val="12"/>
        <color rgb="FF000000"/>
        <rFont val="Roboto"/>
      </rPr>
      <t>Do you feel you have a positive attitude at your workplace.
-  Can you share specific instances where your positive attitude made a significant impact.
- Do you think the general attitude in the bar is positive. 
- How do you ensure that your positive energy influences the overall work environment?
- In your opinion, how does a positive attitude contribute to personal and team success?
- Have you faced situations where maintaining a positive attitude was particularly challenging, and if so, how did you overcome it?
- how do you inspire and encourage your colleagues to adopt a more positive mindset?
- Does everybody keep a good attitude when they are being asks to do tasks?</t>
    </r>
    <r>
      <rPr>
        <b/>
        <sz val="12"/>
        <color rgb="FF000000"/>
        <rFont val="Roboto"/>
      </rPr>
      <t xml:space="preserve">
</t>
    </r>
    <r>
      <rPr>
        <b/>
        <sz val="12"/>
        <color rgb="FF000000"/>
        <rFont val="Roboto"/>
      </rPr>
      <t xml:space="preserve">2. SOCIAL TIES
</t>
    </r>
    <r>
      <rPr>
        <sz val="12"/>
        <color rgb="FF000000"/>
        <rFont val="Roboto"/>
      </rPr>
      <t xml:space="preserve">To what extent the employee is open-minded and encouraging initiatives that strengthen social ties and relationships that can last for a lifetime.
- How would you describe the overall workplace atmosphere in terms of social connections?
- Do you feel that you have a strong sense of camaraderie with your colleagues? Why or why not?
- Can you share any positive experiences you've had in building social ties within the team or organization?
- Are there any specific challenges you've faced in terms of social interactions at work?
- Have you found it easy or challenging to connect with your team members on a personal level?
- Are there any team-building activities or initiatives you believe could enhance social ties among colleagues?
- Do you feel comfortable expressing your opinions or ideas in team discussions, and do you think the social dynamics play a role in this?
</t>
    </r>
    <r>
      <rPr>
        <sz val="12"/>
        <color rgb="FFFFC000"/>
        <rFont val="Roboto"/>
      </rPr>
      <t xml:space="preserve">
</t>
    </r>
    <r>
      <rPr>
        <b/>
        <sz val="12"/>
        <color rgb="FF000000"/>
        <rFont val="Roboto"/>
      </rPr>
      <t xml:space="preserve">3. INCLUSION
</t>
    </r>
    <r>
      <rPr>
        <sz val="12"/>
        <color rgb="FF000000"/>
        <rFont val="Roboto"/>
      </rPr>
      <t xml:space="preserve">To what extent the employee embody inclusion in their approach. It means consistently demonstrating empathy and fair behaviour towards team members and guests.
- Do you feel included in the team. 
- In what ways do you feel your opinions and ideas are valued by the team?
- Can you share any specific instances where you felt particularly included or excluded in team discussions or activities?
- Do you feel comfortable expressing your authentic self at work?
- Do you feel that there are opportunities for everyone on the team to contribute and participate in decision-making processes?
- Do you feel you contribute positively to creating an inclusive environment?
- Is there anyway you can  improve in terms of fostering a more inclusive and supportive environment for all members?
- Are there any training or development opportunities that you believe could contribute to a more inclusive team culture?
- How do you perceive the team's commitment to diversity and inclusion, and do you think there's room for improvement?
</t>
    </r>
    <r>
      <rPr>
        <b/>
        <sz val="12"/>
        <color rgb="FF000000"/>
        <rFont val="Roboto"/>
      </rPr>
      <t xml:space="preserve">
</t>
    </r>
    <r>
      <rPr>
        <b/>
        <sz val="12"/>
        <color rgb="FFFFC000"/>
        <rFont val="Roboto"/>
      </rPr>
      <t xml:space="preserve">
</t>
    </r>
    <r>
      <rPr>
        <b/>
        <sz val="12"/>
        <color rgb="FF000000"/>
        <rFont val="Roboto"/>
      </rPr>
      <t xml:space="preserve">4. GROWTH
</t>
    </r>
    <r>
      <rPr>
        <sz val="12"/>
        <color rgb="FF000000"/>
        <rFont val="Roboto"/>
      </rPr>
      <t xml:space="preserve">To what extend the employee is eager to learn and develop personally as well as professionally, by putting in the hard work and effort to succed in any given task.
</t>
    </r>
    <r>
      <rPr>
        <sz val="12"/>
        <color rgb="FF000000"/>
        <rFont val="Roboto"/>
      </rPr>
      <t>- How would you describe your current role and responsibilities?
- Are you satisfied with the level of chalklenges and complexity in your current role. 
- Have you had any opportunities to acquire new skills since joining the team 
- How would you feel about the support for your professional development and skill enhancement?
- How effective do you find the training and development programs in helping you grow in your role?
- Do you find the feedback provided during performance reviews constructive and helpful for your growth?
- What specific steps or initiatives do you believe I could provide for better support employee growth?</t>
    </r>
  </si>
  <si>
    <t>^SM</t>
  </si>
  <si>
    <r>
      <rPr>
        <b/>
        <sz val="12"/>
        <color rgb="FF000000"/>
        <rFont val="Roboto"/>
      </rPr>
      <t>1. Waste Expert</t>
    </r>
    <r>
      <rPr>
        <sz val="12"/>
        <color rgb="FF000000"/>
        <rFont val="Roboto"/>
      </rPr>
      <t xml:space="preserve">
- How does it look with our waste in the store?
- How can we improve the waste?
- Do you feel you are in controle of the waste?
</t>
    </r>
    <r>
      <rPr>
        <b/>
        <sz val="12"/>
        <color rgb="FF000000"/>
        <rFont val="Roboto"/>
      </rPr>
      <t xml:space="preserve">2. Stock Handling Skills
</t>
    </r>
    <r>
      <rPr>
        <sz val="12"/>
        <color rgb="FF000000"/>
        <rFont val="Roboto"/>
      </rPr>
      <t xml:space="preserve">- Any issue with our stock?
- How does the count look?
</t>
    </r>
    <r>
      <rPr>
        <b/>
        <sz val="12"/>
        <color rgb="FF000000"/>
        <rFont val="Roboto"/>
      </rPr>
      <t>3. JQ Training Skills</t>
    </r>
    <r>
      <rPr>
        <sz val="12"/>
        <color rgb="FF000000"/>
        <rFont val="Roboto"/>
      </rPr>
      <t xml:space="preserve">
- Are we on point with the training plan?
- Any new potentials?
- Do you feel the numbers of trainees you have is fair?
- Are we creating the right atmosphere doing table service when we have the time?</t>
    </r>
  </si>
  <si>
    <t>0-0 SM</t>
  </si>
  <si>
    <r>
      <rPr>
        <b/>
        <sz val="12"/>
        <color rgb="FF000000"/>
        <rFont val="Roboto"/>
      </rPr>
      <t>1. Cleaning Expert</t>
    </r>
    <r>
      <rPr>
        <sz val="12"/>
        <color rgb="FF000000"/>
        <rFont val="Roboto"/>
      </rPr>
      <t xml:space="preserve">
- Any concerns with the cleaning standards of the store?
- Are we lacking in any of the tasks?
- How do you want to improve the cleaning?
</t>
    </r>
    <r>
      <rPr>
        <b/>
        <sz val="12"/>
        <color rgb="FF000000"/>
        <rFont val="Roboto"/>
      </rPr>
      <t>2. Trail Expert</t>
    </r>
    <r>
      <rPr>
        <sz val="12"/>
        <color rgb="FF000000"/>
        <rFont val="Roboto"/>
      </rPr>
      <t xml:space="preserve">
- Are you comfortable with the Trail app?
- Is there anything we need to update on our Trail?
- How does our score on the Trail app look?
- How can we improve the scores?
</t>
    </r>
    <r>
      <rPr>
        <b/>
        <sz val="12"/>
        <color rgb="FF000000"/>
        <rFont val="Roboto"/>
      </rPr>
      <t>3. Cleaning Delegation</t>
    </r>
    <r>
      <rPr>
        <sz val="12"/>
        <color rgb="FF000000"/>
        <rFont val="Roboto"/>
      </rPr>
      <t xml:space="preserve">
- Do you need any help with the task delegation?
- Any concerns of anybody who doesnt fulfill their tasks?</t>
    </r>
  </si>
  <si>
    <r>
      <rPr>
        <b/>
        <sz val="12"/>
        <color rgb="FF000000"/>
        <rFont val="Roboto"/>
      </rPr>
      <t xml:space="preserve">1. Product Making Skills </t>
    </r>
    <r>
      <rPr>
        <sz val="12"/>
        <color rgb="FF000000"/>
        <rFont val="Roboto"/>
      </rPr>
      <t xml:space="preserve">
- Are you familiar with all the prdoucts and do you feel comfortible in making them?
</t>
    </r>
    <r>
      <rPr>
        <b/>
        <sz val="12"/>
        <color rgb="FF000000"/>
        <rFont val="Roboto"/>
      </rPr>
      <t>2. Cleaning Skills</t>
    </r>
    <r>
      <rPr>
        <sz val="12"/>
        <color rgb="FF000000"/>
        <rFont val="Roboto"/>
      </rPr>
      <t xml:space="preserve">
- Do you have any concerns when it comes to the cleaning and do you you know how to do all tasks?
</t>
    </r>
    <r>
      <rPr>
        <b/>
        <sz val="12"/>
        <color rgb="FF000000"/>
        <rFont val="Roboto"/>
      </rPr>
      <t>3. Guest Handling Skills</t>
    </r>
    <r>
      <rPr>
        <sz val="12"/>
        <color rgb="FF000000"/>
        <rFont val="Roboto"/>
      </rPr>
      <t xml:space="preserve">
- How do you feel about standing on the till and our brand behavior module? 
- Are you familiar with the menu and what to reccomend to guests?
-  How do you feel the activation of guests works. 
- Do we use our add-on recommendations. 
</t>
    </r>
  </si>
  <si>
    <t>&lt;- BACK TO OVERVIEW</t>
  </si>
  <si>
    <t>APPLICATION OF THE LEADERSHIP SKILLS</t>
  </si>
  <si>
    <t>Module</t>
  </si>
  <si>
    <t>Task (Why)</t>
  </si>
  <si>
    <t>Habit (How)</t>
  </si>
  <si>
    <t>Tool (What)</t>
  </si>
  <si>
    <t>Frequency (When)</t>
  </si>
  <si>
    <t xml:space="preserve">Value Based Leadership </t>
  </si>
  <si>
    <t>Retain commercial mindset by connecting own values with company values</t>
  </si>
  <si>
    <t>Use the two-step approach in your daily work to ensure quality value-based decisions</t>
  </si>
  <si>
    <t>• The Two-Step Approach
• The Value Funnel
• The Manifest</t>
  </si>
  <si>
    <t>Maintain and develop engaged employees as the foundation to achieve operational excellence</t>
  </si>
  <si>
    <t>Gain insights, analyse data and create 1-3 actions pr. store based on recent Peakon survey</t>
  </si>
  <si>
    <t>• Peakon Platform</t>
  </si>
  <si>
    <t>Quarterly</t>
  </si>
  <si>
    <t>Identify and develop employees to secure a healthy pipeline</t>
  </si>
  <si>
    <t>Ensure that all areas of the Team Performance Overview is updated</t>
  </si>
  <si>
    <t>• Team Performance Overview
• Pipeline Rating Scale
• WP2 data</t>
  </si>
  <si>
    <t>Weekly</t>
  </si>
  <si>
    <t>Improve the Guest Experience by optimising DCWF and store ambience</t>
  </si>
  <si>
    <t>Identify performance gaps and implement action plan</t>
  </si>
  <si>
    <t>• Store Check Tool</t>
  </si>
  <si>
    <t>Daily
One monthly store check per store</t>
  </si>
  <si>
    <t>Stay pro-active and plan for the future</t>
  </si>
  <si>
    <t>Set and update three SMART goals per store</t>
  </si>
  <si>
    <t>• Seasonal Calendar
• 3-Months Plan
• SMART model</t>
  </si>
  <si>
    <t>Communication</t>
  </si>
  <si>
    <t>Communicate through situational leadership to guide and engage employees</t>
  </si>
  <si>
    <t>Use the Chameleon Commander and practice both verbal and non-verbal communication</t>
  </si>
  <si>
    <t>• Verbal and Non-Verbal Communication
• Chammeleon Commander
• Communication Guide</t>
  </si>
  <si>
    <t>Follow Up</t>
  </si>
  <si>
    <r>
      <t xml:space="preserve">Ensure constant quality of work by </t>
    </r>
    <r>
      <rPr>
        <i/>
        <sz val="12"/>
        <color theme="1"/>
        <rFont val="Roboto Condensed Regular"/>
      </rPr>
      <t>pro-actively</t>
    </r>
    <r>
      <rPr>
        <sz val="12"/>
        <color theme="1"/>
        <rFont val="Roboto Condensed Regular"/>
      </rPr>
      <t xml:space="preserve"> following up</t>
    </r>
  </si>
  <si>
    <t xml:space="preserve">Create a prioritised weekly schedule to secure an optimal work week </t>
  </si>
  <si>
    <t>• Eisenhower Matrix
• Follow up model
• Calendar</t>
  </si>
  <si>
    <t>Mentoring</t>
  </si>
  <si>
    <t>Inspire and develop employees to improve and hereby grow</t>
  </si>
  <si>
    <t>Adapt your mentoring approach based on employee's competences and seniority</t>
  </si>
  <si>
    <t>• The Mentoring Ladder
• SL2 Model</t>
  </si>
  <si>
    <t>Create strong social ties in alignment with Company Manifest</t>
  </si>
  <si>
    <t>Host Regional events and social clubs</t>
  </si>
  <si>
    <t>• Cultural Icerberg
• Social Calendar
• 3-Months Plan</t>
  </si>
  <si>
    <t>Monthly</t>
  </si>
  <si>
    <t>Connecting The Dots</t>
  </si>
  <si>
    <t>Apply optimal leadership skills to achieve the best possible results</t>
  </si>
  <si>
    <t>Analyse, plan and create actions based on Leading &amp; Lagging KPI's</t>
  </si>
  <si>
    <t>• Store Observations
• WP2 Report
• Peakon Platform
• The Circle of Skills
• The DJ</t>
  </si>
  <si>
    <t>JOB INTERVIEW GUIDE - 30 min</t>
  </si>
  <si>
    <t>Phase</t>
  </si>
  <si>
    <t>Speaking points</t>
  </si>
  <si>
    <t>1.</t>
  </si>
  <si>
    <r>
      <t xml:space="preserve">Intro
</t>
    </r>
    <r>
      <rPr>
        <b/>
        <sz val="12"/>
        <color theme="1"/>
        <rFont val="Roboto Condensed"/>
      </rPr>
      <t>(10 min)</t>
    </r>
  </si>
  <si>
    <r>
      <rPr>
        <b/>
        <sz val="14"/>
        <color rgb="FF000000"/>
        <rFont val="Roboto Condensed"/>
      </rPr>
      <t xml:space="preserve">1.	 Start with small talk
</t>
    </r>
    <r>
      <rPr>
        <sz val="14"/>
        <color rgb="FF000000"/>
        <rFont val="Roboto Condensed"/>
      </rPr>
      <t xml:space="preserve">- You can gain a lot of information about someone before they even start the interview:
- “how’s your day been so far?” “What have you been up to today” “How was your journey here”
</t>
    </r>
    <r>
      <rPr>
        <b/>
        <sz val="14"/>
        <color rgb="FF000000"/>
        <rFont val="Roboto Condensed"/>
      </rPr>
      <t xml:space="preserve">2.	 Opening question
</t>
    </r>
    <r>
      <rPr>
        <sz val="14"/>
        <color rgb="FF000000"/>
        <rFont val="Roboto Condensed"/>
      </rPr>
      <t xml:space="preserve">- What do you know about Joe &amp; the Juice? How did you hear about applying to work with us? 
- Ask these questions to gain a good understanding of who is engaged in the process &gt; who has prepared? 
- Who wants to work for the company vs. who just wants a (any) job? 
</t>
    </r>
    <r>
      <rPr>
        <b/>
        <sz val="14"/>
        <color rgb="FF000000"/>
        <rFont val="Roboto Condensed"/>
      </rPr>
      <t>3.	 Introduce structure of the interview</t>
    </r>
    <r>
      <rPr>
        <sz val="14"/>
        <color rgb="FF000000"/>
        <rFont val="Roboto Condensed"/>
      </rPr>
      <t xml:space="preserve">
- 1. Intro - 2. Job interview questions - 3. job expectations - 4. Outro - total duration 30 min
- By explaining the agenda, you can put people at ease. 
</t>
    </r>
    <r>
      <rPr>
        <b/>
        <sz val="14"/>
        <color rgb="FF000000"/>
        <rFont val="Roboto Condensed"/>
      </rPr>
      <t xml:space="preserve">4.	 Introduce yourself
</t>
    </r>
    <r>
      <rPr>
        <sz val="14"/>
        <color rgb="FF000000"/>
        <rFont val="Roboto Condensed"/>
      </rPr>
      <t xml:space="preserve">- “before we get fully started…” 
- Role currently, your tenure in the company 
- Journey at JOE &gt; this is your first opportunity to highlight opportunities for progression
</t>
    </r>
    <r>
      <rPr>
        <b/>
        <sz val="14"/>
        <color rgb="FF000000"/>
        <rFont val="Roboto Condensed"/>
      </rPr>
      <t xml:space="preserve">
5.	 Briefly introduce the basic concept of Joe (history, key values, etc)
</t>
    </r>
    <r>
      <rPr>
        <sz val="14"/>
        <color rgb="FF000000"/>
        <rFont val="Roboto Condensed"/>
      </rPr>
      <t xml:space="preserve">- F&amp;B Company &gt; highlight product basis, focus on atmosphere (music), etc. 
- Focused on quality products &gt; high-end brand (and cost) 
- Attitude &gt; personality is key </t>
    </r>
  </si>
  <si>
    <t xml:space="preserve">2. </t>
  </si>
  <si>
    <r>
      <t xml:space="preserve">Applicant Questions
</t>
    </r>
    <r>
      <rPr>
        <b/>
        <sz val="12"/>
        <color theme="1"/>
        <rFont val="Roboto Condensed"/>
      </rPr>
      <t>(10 min)</t>
    </r>
  </si>
  <si>
    <r>
      <t xml:space="preserve">Pick from these questions to get an understanding of how each candidate participating is a fit in terms of personality, previous experience &amp; skills, and their expectations: 
</t>
    </r>
    <r>
      <rPr>
        <b/>
        <sz val="14"/>
        <color theme="1"/>
        <rFont val="Roboto Condensed"/>
      </rPr>
      <t>1.	Personality Fit (Personal values vs. company values)</t>
    </r>
    <r>
      <rPr>
        <sz val="14"/>
        <color theme="1"/>
        <rFont val="Roboto Condensed"/>
      </rPr>
      <t xml:space="preserve">
- What are your hobbies?
- What are you passionate about?
- What gets you out of bed in the morning?
- What do you like to do outside of work?
- If I saw your name on the SP for an open, why should I be happy that I’m working with you?
</t>
    </r>
    <r>
      <rPr>
        <b/>
        <sz val="14"/>
        <color theme="1"/>
        <rFont val="Roboto Condensed"/>
      </rPr>
      <t>2. Skill Fit (Previous Experience)</t>
    </r>
    <r>
      <rPr>
        <sz val="14"/>
        <color theme="1"/>
        <rFont val="Roboto Condensed"/>
      </rPr>
      <t xml:space="preserve">
- Do you have any work experience?
- If we were to hire you, what could you bring to Joe &amp; the Juice?
- Describe how you overcame a stressful situation? How do you think you could apply that to Joe?
- How would you say your skillset would match working at Joe &amp; the Juice
</t>
    </r>
    <r>
      <rPr>
        <b/>
        <sz val="14"/>
        <color theme="1"/>
        <rFont val="Roboto Condensed"/>
      </rPr>
      <t>3. Job Expectations</t>
    </r>
    <r>
      <rPr>
        <sz val="14"/>
        <color theme="1"/>
        <rFont val="Roboto Condensed"/>
      </rPr>
      <t xml:space="preserve">
- What are your expectations of the job? What do you think you’ll be doing as a Juicer? 
- What do you think you could gain from working at JOE? 
- What are your plans for the year? Would you strive to progress in JOE? 
- Availability</t>
    </r>
  </si>
  <si>
    <t xml:space="preserve">3. </t>
  </si>
  <si>
    <r>
      <t xml:space="preserve">Job Expectations
</t>
    </r>
    <r>
      <rPr>
        <b/>
        <sz val="12"/>
        <color theme="1"/>
        <rFont val="Roboto Condensed"/>
      </rPr>
      <t>(5 min)</t>
    </r>
  </si>
  <si>
    <r>
      <rPr>
        <b/>
        <sz val="14"/>
        <color theme="1"/>
        <rFont val="Roboto Condensed"/>
      </rPr>
      <t>1. Shiftplan Overview</t>
    </r>
    <r>
      <rPr>
        <sz val="14"/>
        <color theme="1"/>
        <rFont val="Roboto Condensed"/>
      </rPr>
      <t xml:space="preserve">
- Expectation to do open (e.g. 6-14), middle (10-18), close (14-22) shifts
</t>
    </r>
    <r>
      <rPr>
        <b/>
        <sz val="14"/>
        <color theme="1"/>
        <rFont val="Roboto Condensed"/>
      </rPr>
      <t>2. Realistic Job Task Preview (in percentage of total worktime)</t>
    </r>
    <r>
      <rPr>
        <sz val="14"/>
        <color theme="1"/>
        <rFont val="Roboto Condensed"/>
      </rPr>
      <t xml:space="preserve">
- Guest interaction and food making 50%
- Cleaning tasks 30%
- Closing procedures 10%
- Shift change 5%
- Food Prep: 5%
</t>
    </r>
    <r>
      <rPr>
        <b/>
        <sz val="14"/>
        <color theme="1"/>
        <rFont val="Roboto Condensed"/>
      </rPr>
      <t>3. Expectations:</t>
    </r>
    <r>
      <rPr>
        <sz val="14"/>
        <color theme="1"/>
        <rFont val="Roboto Condensed"/>
      </rPr>
      <t xml:space="preserve">
- Learning full product menu (campus or in-store training)
- Fast paced environment
- Always focus on our company virtues towards our guests and each other: Positive attitude, Inclusion, Social Ties, &amp; Growth</t>
    </r>
  </si>
  <si>
    <t xml:space="preserve">4. 
</t>
  </si>
  <si>
    <r>
      <t xml:space="preserve">Outro
</t>
    </r>
    <r>
      <rPr>
        <b/>
        <sz val="12"/>
        <color theme="1"/>
        <rFont val="Roboto Condensed"/>
      </rPr>
      <t>(5 min)</t>
    </r>
  </si>
  <si>
    <r>
      <rPr>
        <b/>
        <sz val="14"/>
        <color theme="1"/>
        <rFont val="Roboto Condensed"/>
      </rPr>
      <t>1. Salary &amp; benefits</t>
    </r>
    <r>
      <rPr>
        <sz val="14"/>
        <color theme="1"/>
        <rFont val="Roboto Condensed"/>
      </rPr>
      <t xml:space="preserve">
- Salary &gt; State Prospect JQ salary and highlight increase after Performance Shift (explain what this is!) 
- Benefits &gt; Meal Policy, Social Calendar 
</t>
    </r>
    <r>
      <rPr>
        <b/>
        <sz val="14"/>
        <color theme="1"/>
        <rFont val="Roboto Condensed"/>
      </rPr>
      <t xml:space="preserve">2. Career Opportunities
</t>
    </r>
    <r>
      <rPr>
        <sz val="14"/>
        <color theme="1"/>
        <rFont val="Roboto Condensed"/>
      </rPr>
      <t xml:space="preserve">- Progression &gt; Introduce Moneyball 
- Internal education 
- External education (if implemented)
- Travel with Joe opportunities
</t>
    </r>
    <r>
      <rPr>
        <b/>
        <sz val="14"/>
        <color theme="1"/>
        <rFont val="Roboto Condensed"/>
      </rPr>
      <t>3. Practical outro</t>
    </r>
    <r>
      <rPr>
        <sz val="14"/>
        <color theme="1"/>
        <rFont val="Roboto Condensed"/>
      </rPr>
      <t xml:space="preserve">
- Explain when the candidate can expect to hear back from you 
- Keep your promise and get back to the candidate within the promised time frame
Ask if they have any questions -&gt; good candidates will often have prepared for this answer!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</si>
</sst>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4">
    <font>
      <sz val="12"/>
      <color theme="1"/>
      <name val="Calibri"/>
      <family val="2"/>
      <scheme val="minor"/>
    </font>
    <font>
      <sz val="12"/>
      <color theme="1"/>
      <name val="Calibri"/>
      <family val="2"/>
      <scheme val="minor"/>
    </font>
    <font>
      <u/>
      <sz val="12"/>
      <color theme="10"/>
      <name val="Calibri"/>
      <family val="2"/>
      <scheme val="minor"/>
    </font>
    <font>
      <sz val="12"/>
      <color indexed="8"/>
      <name val="Calibri"/>
      <family val="2"/>
    </font>
    <font>
      <sz val="12"/>
      <color theme="1"/>
      <name val="Roboto Condensed Light"/>
    </font>
    <font>
      <b/>
      <sz val="18"/>
      <color theme="10"/>
      <name val="Roboto Condensed Regular"/>
    </font>
    <font>
      <sz val="12"/>
      <color theme="1"/>
      <name val="Roboto Condensed Regular"/>
    </font>
    <font>
      <b/>
      <sz val="16"/>
      <color theme="1"/>
      <name val="Roboto Condensed Regular"/>
    </font>
    <font>
      <b/>
      <sz val="12"/>
      <color theme="1"/>
      <name val="Roboto Condensed Regular"/>
    </font>
    <font>
      <b/>
      <sz val="18"/>
      <color theme="1"/>
      <name val="Roboto Condensed Regular"/>
    </font>
    <font>
      <b/>
      <sz val="24"/>
      <color theme="0"/>
      <name val="Roboto Condensed Regular"/>
    </font>
    <font>
      <i/>
      <sz val="12"/>
      <color theme="1"/>
      <name val="Roboto Condensed Regular"/>
    </font>
    <font>
      <b/>
      <sz val="12"/>
      <color theme="1"/>
      <name val="Calibri"/>
      <family val="2"/>
      <scheme val="minor"/>
    </font>
    <font>
      <sz val="11"/>
      <color theme="1"/>
      <name val="Calibri"/>
      <family val="2"/>
      <scheme val="minor"/>
    </font>
    <font>
      <sz val="12"/>
      <color theme="1"/>
      <name val="Roboto Condensed"/>
    </font>
    <font>
      <b/>
      <sz val="18"/>
      <color theme="10"/>
      <name val="Roboto Condensed"/>
    </font>
    <font>
      <sz val="14"/>
      <color rgb="FF000000"/>
      <name val="Roboto Condensed"/>
    </font>
    <font>
      <b/>
      <sz val="14"/>
      <color rgb="FF000000"/>
      <name val="Roboto Condensed"/>
    </font>
    <font>
      <sz val="14"/>
      <color theme="1"/>
      <name val="Roboto Condensed"/>
    </font>
    <font>
      <b/>
      <sz val="14"/>
      <color theme="1"/>
      <name val="Roboto Condensed"/>
    </font>
    <font>
      <b/>
      <sz val="12"/>
      <color theme="1"/>
      <name val="Roboto Condensed"/>
    </font>
    <font>
      <b/>
      <sz val="22"/>
      <color theme="1"/>
      <name val="Calibri"/>
      <family val="2"/>
      <scheme val="minor"/>
    </font>
    <font>
      <b/>
      <sz val="12"/>
      <color theme="1"/>
      <name val="Roboto"/>
    </font>
    <font>
      <sz val="12"/>
      <color theme="1"/>
      <name val="Roboto"/>
    </font>
    <font>
      <b/>
      <sz val="24"/>
      <color rgb="FFA5C8B6"/>
      <name val="Roboto"/>
    </font>
    <font>
      <b/>
      <u/>
      <sz val="11"/>
      <color theme="1"/>
      <name val="Roboto"/>
    </font>
    <font>
      <b/>
      <sz val="16"/>
      <color theme="1"/>
      <name val="Roboto"/>
    </font>
    <font>
      <b/>
      <sz val="12"/>
      <color rgb="FF000000"/>
      <name val="Roboto"/>
    </font>
    <font>
      <b/>
      <sz val="36"/>
      <color theme="1" tint="4.9989318521683403E-2"/>
      <name val="Roboto"/>
    </font>
    <font>
      <b/>
      <sz val="20"/>
      <color theme="1"/>
      <name val="Roboto"/>
    </font>
    <font>
      <b/>
      <sz val="26"/>
      <color theme="1"/>
      <name val="Roboto"/>
    </font>
    <font>
      <sz val="12"/>
      <color rgb="FF000000"/>
      <name val="Roboto"/>
    </font>
    <font>
      <sz val="12"/>
      <color rgb="FFFFC000"/>
      <name val="Roboto"/>
    </font>
    <font>
      <b/>
      <sz val="12"/>
      <color rgb="FFFFC000"/>
      <name val="Roboto"/>
    </font>
    <font>
      <b/>
      <sz val="14"/>
      <color rgb="FF000000"/>
      <name val="Roboto"/>
    </font>
    <font>
      <i/>
      <sz val="12"/>
      <color rgb="FF000000"/>
      <name val="Roboto"/>
    </font>
    <font>
      <sz val="16"/>
      <color rgb="FF000000"/>
      <name val="Roboto"/>
    </font>
    <font>
      <b/>
      <i/>
      <sz val="26"/>
      <color theme="1"/>
      <name val="Roboto"/>
    </font>
    <font>
      <b/>
      <sz val="20"/>
      <color theme="1" tint="4.9989318521683403E-2"/>
      <name val="Roboto"/>
    </font>
    <font>
      <b/>
      <sz val="20"/>
      <color theme="0"/>
      <name val="Roboto"/>
    </font>
    <font>
      <sz val="14"/>
      <color rgb="FF000000"/>
      <name val="Roboto"/>
    </font>
    <font>
      <sz val="36"/>
      <color theme="1"/>
      <name val="Roboto Condensed Light"/>
    </font>
    <font>
      <sz val="36"/>
      <color theme="1" tint="4.9989318521683403E-2"/>
      <name val="Roboto"/>
    </font>
    <font>
      <b/>
      <sz val="36"/>
      <color theme="1"/>
      <name val="Roboto"/>
    </font>
    <font>
      <b/>
      <sz val="20"/>
      <color rgb="FF000000"/>
      <name val="Roboto"/>
    </font>
    <font>
      <b/>
      <sz val="20"/>
      <color theme="1"/>
      <name val="Roboto Condensed"/>
    </font>
    <font>
      <b/>
      <sz val="36"/>
      <color rgb="FF000000"/>
      <name val="Roboto"/>
    </font>
    <font>
      <b/>
      <sz val="36"/>
      <color rgb="FFFFFFFF"/>
      <name val="Roboto"/>
    </font>
    <font>
      <b/>
      <sz val="20"/>
      <color rgb="FFFFFFFF"/>
      <name val="Roboto"/>
    </font>
    <font>
      <b/>
      <sz val="18"/>
      <color theme="1"/>
      <name val="Roboto"/>
    </font>
    <font>
      <i/>
      <sz val="10"/>
      <color theme="1" tint="4.9989318521683403E-2"/>
      <name val="Roboto"/>
    </font>
    <font>
      <b/>
      <sz val="22"/>
      <color theme="1" tint="4.9989318521683403E-2"/>
      <name val="Roboto"/>
    </font>
    <font>
      <sz val="12"/>
      <color rgb="FF000000"/>
      <name val="Calibri"/>
      <family val="2"/>
      <scheme val="minor"/>
    </font>
    <font>
      <b/>
      <sz val="24"/>
      <color theme="1" tint="0.249977111117893"/>
      <name val="Roboto"/>
    </font>
    <font>
      <b/>
      <sz val="22"/>
      <color theme="1" tint="0.249977111117893"/>
      <name val="Roboto"/>
    </font>
    <font>
      <sz val="11"/>
      <color theme="1"/>
      <name val="Roboto"/>
    </font>
    <font>
      <b/>
      <sz val="14"/>
      <color theme="1" tint="0.249977111117893"/>
      <name val="Roboto"/>
    </font>
    <font>
      <b/>
      <sz val="12"/>
      <color theme="1" tint="0.249977111117893"/>
      <name val="Roboto"/>
    </font>
    <font>
      <sz val="10"/>
      <color theme="1" tint="0.249977111117893"/>
      <name val="Roboto"/>
    </font>
    <font>
      <sz val="10"/>
      <color rgb="FF404040"/>
      <name val="Roboto"/>
    </font>
    <font>
      <b/>
      <sz val="20"/>
      <color theme="1"/>
      <name val="Calibri"/>
      <family val="2"/>
      <scheme val="minor"/>
    </font>
    <font>
      <sz val="18"/>
      <color rgb="FF000000"/>
      <name val="Calibri"/>
      <family val="2"/>
      <scheme val="minor"/>
    </font>
    <font>
      <b/>
      <sz val="13.5"/>
      <color rgb="FF000000"/>
      <name val="Calibri"/>
      <family val="2"/>
      <scheme val="minor"/>
    </font>
    <font>
      <b/>
      <sz val="12"/>
      <color rgb="FF000000"/>
      <name val="Calibri"/>
      <family val="2"/>
      <scheme val="minor"/>
    </font>
  </fonts>
  <fills count="4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C8DDD3"/>
        <bgColor indexed="64"/>
      </patternFill>
    </fill>
    <fill>
      <patternFill patternType="solid">
        <fgColor rgb="FFB0CFBE"/>
        <bgColor indexed="64"/>
      </patternFill>
    </fill>
    <fill>
      <patternFill patternType="solid">
        <fgColor rgb="FFB0CFBE"/>
        <bgColor rgb="FF000000"/>
      </patternFill>
    </fill>
    <fill>
      <patternFill patternType="solid">
        <fgColor rgb="FFFFFFFF"/>
        <bgColor rgb="FF000000"/>
      </patternFill>
    </fill>
    <fill>
      <patternFill patternType="solid">
        <fgColor theme="0"/>
        <bgColor indexed="64"/>
      </patternFill>
    </fill>
    <fill>
      <patternFill patternType="solid">
        <fgColor rgb="FFE4EEEA"/>
        <bgColor indexed="64"/>
      </patternFill>
    </fill>
    <fill>
      <patternFill patternType="solid">
        <fgColor rgb="FFA6CAB6"/>
        <bgColor indexed="64"/>
      </patternFill>
    </fill>
    <fill>
      <patternFill patternType="solid">
        <fgColor rgb="FFFFEC9C"/>
        <bgColor indexed="64"/>
      </patternFill>
    </fill>
    <fill>
      <patternFill patternType="solid">
        <fgColor rgb="FFFFC7CE"/>
        <bgColor indexed="64"/>
      </patternFill>
    </fill>
    <fill>
      <patternFill patternType="solid">
        <fgColor rgb="FFFFED9C"/>
        <bgColor indexed="64"/>
      </patternFill>
    </fill>
    <fill>
      <patternFill patternType="solid">
        <fgColor rgb="FFFED7D7"/>
        <bgColor indexed="64"/>
      </patternFill>
    </fill>
    <fill>
      <patternFill patternType="solid">
        <fgColor rgb="FFE0ECE6"/>
        <bgColor indexed="64"/>
      </patternFill>
    </fill>
    <fill>
      <patternFill patternType="solid">
        <fgColor rgb="FFF1F1F1"/>
        <bgColor indexed="64"/>
      </patternFill>
    </fill>
    <fill>
      <patternFill patternType="solid">
        <fgColor rgb="FFA5C8B6"/>
        <bgColor indexed="64"/>
      </patternFill>
    </fill>
    <fill>
      <patternFill patternType="solid">
        <fgColor rgb="FFF2F2F2"/>
        <bgColor rgb="FF000000"/>
      </patternFill>
    </fill>
    <fill>
      <patternFill patternType="solid">
        <fgColor rgb="FFDCF4E4"/>
        <bgColor indexed="64"/>
      </patternFill>
    </fill>
    <fill>
      <patternFill patternType="solid">
        <fgColor rgb="FFBBE7CD"/>
        <bgColor indexed="64"/>
      </patternFill>
    </fill>
    <fill>
      <patternFill patternType="solid">
        <fgColor rgb="FF9EC8AC"/>
        <bgColor indexed="64"/>
      </patternFill>
    </fill>
    <fill>
      <patternFill patternType="solid">
        <fgColor rgb="FFE9F3EF"/>
        <bgColor indexed="64"/>
      </patternFill>
    </fill>
    <fill>
      <patternFill patternType="solid">
        <fgColor theme="0" tint="-0.249977111117893"/>
        <bgColor rgb="FF000000"/>
      </patternFill>
    </fill>
    <fill>
      <patternFill patternType="solid">
        <fgColor rgb="FFC8DDD3"/>
        <bgColor rgb="FF000000"/>
      </patternFill>
    </fill>
    <fill>
      <patternFill patternType="solid">
        <fgColor rgb="FFF1F1F1"/>
        <bgColor rgb="FF000000"/>
      </patternFill>
    </fill>
    <fill>
      <patternFill patternType="solid">
        <fgColor rgb="FFE0ECE6"/>
        <bgColor rgb="FF000000"/>
      </patternFill>
    </fill>
    <fill>
      <patternFill patternType="solid">
        <fgColor rgb="FFA5C8B6"/>
        <bgColor rgb="FF000000"/>
      </patternFill>
    </fill>
    <fill>
      <patternFill patternType="solid">
        <fgColor rgb="FFC8DDD4"/>
        <bgColor indexed="64"/>
      </patternFill>
    </fill>
    <fill>
      <patternFill patternType="solid">
        <fgColor rgb="FFE1EDE6"/>
        <bgColor indexed="64"/>
      </patternFill>
    </fill>
    <fill>
      <patternFill patternType="solid">
        <fgColor rgb="FFF2F2F2"/>
        <bgColor indexed="64"/>
      </patternFill>
    </fill>
    <fill>
      <patternFill patternType="solid">
        <fgColor theme="0" tint="-0.14999847407452621"/>
        <bgColor rgb="FF000000"/>
      </patternFill>
    </fill>
    <fill>
      <patternFill patternType="solid">
        <fgColor rgb="FFF2D0E0"/>
        <bgColor rgb="FF000000"/>
      </patternFill>
    </fill>
    <fill>
      <patternFill patternType="solid">
        <fgColor rgb="FFA6C8B6"/>
        <bgColor indexed="64"/>
      </patternFill>
    </fill>
    <fill>
      <patternFill patternType="solid">
        <fgColor rgb="FFA6C8B6"/>
        <bgColor rgb="FF000000"/>
      </patternFill>
    </fill>
    <fill>
      <patternFill patternType="solid">
        <fgColor rgb="FFF3D1E0"/>
        <bgColor rgb="FF000000"/>
      </patternFill>
    </fill>
    <fill>
      <patternFill patternType="solid">
        <fgColor rgb="FFF6DFE8"/>
        <bgColor indexed="64"/>
      </patternFill>
    </fill>
    <fill>
      <patternFill patternType="solid">
        <fgColor rgb="FFF6E0E9"/>
        <bgColor indexed="64"/>
      </patternFill>
    </fill>
    <fill>
      <patternFill patternType="solid">
        <fgColor rgb="FFFBF1F6"/>
        <bgColor rgb="FF000000"/>
      </patternFill>
    </fill>
    <fill>
      <patternFill patternType="solid">
        <fgColor rgb="FFF3F3F3"/>
        <bgColor rgb="FF000000"/>
      </patternFill>
    </fill>
    <fill>
      <patternFill patternType="solid">
        <fgColor rgb="FFF3F3F3"/>
        <bgColor indexed="64"/>
      </patternFill>
    </fill>
    <fill>
      <patternFill patternType="solid">
        <fgColor rgb="FFF9E9F0"/>
        <bgColor rgb="FF000000"/>
      </patternFill>
    </fill>
    <fill>
      <patternFill patternType="solid">
        <fgColor rgb="FFEBECEB"/>
        <bgColor rgb="FF000000"/>
      </patternFill>
    </fill>
    <fill>
      <patternFill patternType="solid">
        <fgColor rgb="FFEBECEB"/>
        <bgColor indexed="64"/>
      </patternFill>
    </fill>
    <fill>
      <patternFill patternType="solid">
        <fgColor rgb="FFA7C8B6"/>
        <bgColor indexed="64"/>
      </patternFill>
    </fill>
  </fills>
  <borders count="193">
    <border>
      <left/>
      <right/>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0"/>
      </left>
      <right/>
      <top style="thin">
        <color theme="0"/>
      </top>
      <bottom/>
      <diagonal/>
    </border>
    <border>
      <left/>
      <right/>
      <top style="thin">
        <color theme="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diagonal/>
    </border>
    <border>
      <left/>
      <right style="medium">
        <color theme="0"/>
      </right>
      <top style="medium">
        <color theme="0"/>
      </top>
      <bottom/>
      <diagonal/>
    </border>
    <border>
      <left style="hair">
        <color rgb="FFE0ECE6"/>
      </left>
      <right/>
      <top/>
      <bottom/>
      <diagonal/>
    </border>
    <border>
      <left/>
      <right/>
      <top/>
      <bottom style="thin">
        <color theme="0" tint="-4.9989318521683403E-2"/>
      </bottom>
      <diagonal/>
    </border>
    <border>
      <left style="thin">
        <color theme="0" tint="-0.14999847407452621"/>
      </left>
      <right style="hair">
        <color rgb="FFE0ECE6"/>
      </right>
      <top style="thin">
        <color theme="0" tint="-4.9989318521683403E-2"/>
      </top>
      <bottom style="thin">
        <color theme="0" tint="-4.9989318521683403E-2"/>
      </bottom>
      <diagonal/>
    </border>
    <border>
      <left style="thin">
        <color theme="0" tint="-0.14999847407452621"/>
      </left>
      <right/>
      <top/>
      <bottom/>
      <diagonal/>
    </border>
    <border>
      <left/>
      <right/>
      <top style="thin">
        <color rgb="FFF2F2F2"/>
      </top>
      <bottom/>
      <diagonal/>
    </border>
    <border>
      <left style="thin">
        <color theme="0" tint="-0.14999847407452621"/>
      </left>
      <right/>
      <top style="hair">
        <color rgb="FFE0ECE6"/>
      </top>
      <bottom/>
      <diagonal/>
    </border>
    <border>
      <left style="medium">
        <color rgb="FFF2F2F2"/>
      </left>
      <right/>
      <top style="medium">
        <color rgb="FFF2F2F2"/>
      </top>
      <bottom/>
      <diagonal/>
    </border>
    <border>
      <left/>
      <right style="medium">
        <color rgb="FFF2F2F2"/>
      </right>
      <top style="medium">
        <color rgb="FFF2F2F2"/>
      </top>
      <bottom/>
      <diagonal/>
    </border>
    <border>
      <left style="medium">
        <color rgb="FFF2F2F2"/>
      </left>
      <right/>
      <top/>
      <bottom/>
      <diagonal/>
    </border>
    <border>
      <left/>
      <right style="medium">
        <color rgb="FFF2F2F2"/>
      </right>
      <top/>
      <bottom/>
      <diagonal/>
    </border>
    <border>
      <left style="medium">
        <color rgb="FFF2F2F2"/>
      </left>
      <right/>
      <top/>
      <bottom style="medium">
        <color rgb="FFF2F2F2"/>
      </bottom>
      <diagonal/>
    </border>
    <border>
      <left/>
      <right style="medium">
        <color rgb="FFF2F2F2"/>
      </right>
      <top/>
      <bottom style="medium">
        <color rgb="FFF2F2F2"/>
      </bottom>
      <diagonal/>
    </border>
    <border>
      <left style="medium">
        <color rgb="FFF2F2F2"/>
      </left>
      <right/>
      <top style="medium">
        <color rgb="FFF2F2F2"/>
      </top>
      <bottom style="medium">
        <color rgb="FFF2F2F2"/>
      </bottom>
      <diagonal/>
    </border>
    <border>
      <left/>
      <right/>
      <top style="medium">
        <color rgb="FFF2F2F2"/>
      </top>
      <bottom style="medium">
        <color rgb="FFF2F2F2"/>
      </bottom>
      <diagonal/>
    </border>
    <border>
      <left/>
      <right style="medium">
        <color rgb="FFF2F2F2"/>
      </right>
      <top style="medium">
        <color rgb="FFF2F2F2"/>
      </top>
      <bottom style="medium">
        <color rgb="FFF2F2F2"/>
      </bottom>
      <diagonal/>
    </border>
    <border>
      <left/>
      <right/>
      <top style="medium">
        <color rgb="FFF2F2F2"/>
      </top>
      <bottom/>
      <diagonal/>
    </border>
    <border>
      <left/>
      <right/>
      <top/>
      <bottom style="medium">
        <color rgb="FFF2F2F2"/>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left>
      <right/>
      <top style="medium">
        <color theme="0"/>
      </top>
      <bottom style="thin">
        <color theme="0"/>
      </bottom>
      <diagonal/>
    </border>
    <border>
      <left style="medium">
        <color rgb="FF000000"/>
      </left>
      <right style="medium">
        <color rgb="FF000000"/>
      </right>
      <top style="medium">
        <color rgb="FF000000"/>
      </top>
      <bottom style="medium">
        <color rgb="FF000000"/>
      </bottom>
      <diagonal/>
    </border>
    <border>
      <left style="medium">
        <color rgb="FF7A7A7A"/>
      </left>
      <right/>
      <top style="medium">
        <color rgb="FF7A7A7A"/>
      </top>
      <bottom style="medium">
        <color rgb="FF7A7A7A"/>
      </bottom>
      <diagonal/>
    </border>
    <border>
      <left/>
      <right style="medium">
        <color rgb="FF7A7A7A"/>
      </right>
      <top style="medium">
        <color rgb="FF7A7A7A"/>
      </top>
      <bottom style="medium">
        <color rgb="FF7A7A7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D9D9D9"/>
      </left>
      <right style="thin">
        <color rgb="FFD9D9D9"/>
      </right>
      <top style="thin">
        <color rgb="FFD9D9D9"/>
      </top>
      <bottom style="thin">
        <color rgb="FFD9D9D9"/>
      </bottom>
      <diagonal/>
    </border>
    <border>
      <left style="medium">
        <color theme="1"/>
      </left>
      <right style="thin">
        <color rgb="FFD9D9D9"/>
      </right>
      <top style="medium">
        <color theme="1"/>
      </top>
      <bottom style="thin">
        <color rgb="FFD9D9D9"/>
      </bottom>
      <diagonal/>
    </border>
    <border>
      <left style="thin">
        <color rgb="FFD9D9D9"/>
      </left>
      <right style="thin">
        <color rgb="FFD9D9D9"/>
      </right>
      <top style="medium">
        <color theme="1"/>
      </top>
      <bottom style="thin">
        <color rgb="FFD9D9D9"/>
      </bottom>
      <diagonal/>
    </border>
    <border>
      <left style="thin">
        <color rgb="FFD9D9D9"/>
      </left>
      <right style="medium">
        <color theme="1"/>
      </right>
      <top style="medium">
        <color theme="1"/>
      </top>
      <bottom style="thin">
        <color rgb="FFD9D9D9"/>
      </bottom>
      <diagonal/>
    </border>
    <border>
      <left style="medium">
        <color theme="1"/>
      </left>
      <right style="thin">
        <color rgb="FFD9D9D9"/>
      </right>
      <top style="thin">
        <color rgb="FFD9D9D9"/>
      </top>
      <bottom style="thin">
        <color rgb="FFD9D9D9"/>
      </bottom>
      <diagonal/>
    </border>
    <border>
      <left style="thin">
        <color rgb="FFD9D9D9"/>
      </left>
      <right style="medium">
        <color theme="1"/>
      </right>
      <top style="thin">
        <color rgb="FFD9D9D9"/>
      </top>
      <bottom style="thin">
        <color rgb="FFD9D9D9"/>
      </bottom>
      <diagonal/>
    </border>
    <border>
      <left style="medium">
        <color theme="1"/>
      </left>
      <right style="thin">
        <color rgb="FFD9D9D9"/>
      </right>
      <top style="thin">
        <color rgb="FFD9D9D9"/>
      </top>
      <bottom style="medium">
        <color theme="1"/>
      </bottom>
      <diagonal/>
    </border>
    <border>
      <left style="thin">
        <color rgb="FFD9D9D9"/>
      </left>
      <right style="thin">
        <color rgb="FFD9D9D9"/>
      </right>
      <top style="thin">
        <color rgb="FFD9D9D9"/>
      </top>
      <bottom style="medium">
        <color theme="1"/>
      </bottom>
      <diagonal/>
    </border>
    <border>
      <left style="thin">
        <color rgb="FFD9D9D9"/>
      </left>
      <right style="medium">
        <color theme="1"/>
      </right>
      <top style="thin">
        <color rgb="FFD9D9D9"/>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right/>
      <top/>
      <bottom style="medium">
        <color theme="1"/>
      </bottom>
      <diagonal/>
    </border>
    <border>
      <left style="medium">
        <color theme="1"/>
      </left>
      <right/>
      <top style="hair">
        <color rgb="FFE0ECE6"/>
      </top>
      <bottom/>
      <diagonal/>
    </border>
    <border>
      <left/>
      <right style="medium">
        <color theme="1"/>
      </right>
      <top/>
      <bottom style="medium">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style="medium">
        <color theme="1"/>
      </top>
      <bottom style="thin">
        <color theme="0"/>
      </bottom>
      <diagonal/>
    </border>
    <border>
      <left/>
      <right style="medium">
        <color theme="1"/>
      </right>
      <top style="medium">
        <color theme="1"/>
      </top>
      <bottom style="thin">
        <color theme="0"/>
      </bottom>
      <diagonal/>
    </border>
    <border>
      <left style="medium">
        <color theme="1"/>
      </left>
      <right/>
      <top style="medium">
        <color theme="1"/>
      </top>
      <bottom style="thin">
        <color theme="0" tint="-4.9989318521683403E-2"/>
      </bottom>
      <diagonal/>
    </border>
    <border>
      <left/>
      <right/>
      <top style="medium">
        <color theme="1"/>
      </top>
      <bottom style="thin">
        <color theme="0" tint="-4.9989318521683403E-2"/>
      </bottom>
      <diagonal/>
    </border>
    <border>
      <left/>
      <right style="medium">
        <color theme="1"/>
      </right>
      <top style="medium">
        <color theme="1"/>
      </top>
      <bottom style="thin">
        <color theme="0" tint="-4.9989318521683403E-2"/>
      </bottom>
      <diagonal/>
    </border>
    <border>
      <left style="medium">
        <color theme="1"/>
      </left>
      <right style="hair">
        <color rgb="FFE0ECE6"/>
      </right>
      <top style="thin">
        <color theme="0" tint="-4.9989318521683403E-2"/>
      </top>
      <bottom style="thin">
        <color theme="0" tint="-4.9989318521683403E-2"/>
      </bottom>
      <diagonal/>
    </border>
    <border>
      <left/>
      <right style="medium">
        <color theme="1"/>
      </right>
      <top style="thin">
        <color rgb="FFF2F2F2"/>
      </top>
      <bottom/>
      <diagonal/>
    </border>
    <border>
      <left style="medium">
        <color theme="1"/>
      </left>
      <right style="hair">
        <color rgb="FFE0ECE6"/>
      </right>
      <top style="hair">
        <color rgb="FFE0ECE6"/>
      </top>
      <bottom style="medium">
        <color theme="1"/>
      </bottom>
      <diagonal/>
    </border>
    <border>
      <left style="thin">
        <color theme="0" tint="-0.14999847407452621"/>
      </left>
      <right/>
      <top style="hair">
        <color rgb="FFE0ECE6"/>
      </top>
      <bottom style="medium">
        <color theme="1"/>
      </bottom>
      <diagonal/>
    </border>
    <border>
      <left style="hair">
        <color rgb="FFE0ECE6"/>
      </left>
      <right/>
      <top/>
      <bottom style="medium">
        <color theme="1"/>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top/>
      <bottom/>
      <diagonal/>
    </border>
    <border>
      <left/>
      <right style="thin">
        <color rgb="FFD9D9D9"/>
      </right>
      <top/>
      <bottom/>
      <diagonal/>
    </border>
    <border>
      <left style="thin">
        <color rgb="FFD9D9D9"/>
      </left>
      <right/>
      <top/>
      <bottom style="thin">
        <color rgb="FFD9D9D9"/>
      </bottom>
      <diagonal/>
    </border>
    <border>
      <left/>
      <right style="thin">
        <color rgb="FFD9D9D9"/>
      </right>
      <top/>
      <bottom style="thin">
        <color rgb="FFD9D9D9"/>
      </bottom>
      <diagonal/>
    </border>
    <border>
      <left/>
      <right style="medium">
        <color theme="1"/>
      </right>
      <top style="thin">
        <color rgb="FFD9D9D9"/>
      </top>
      <bottom/>
      <diagonal/>
    </border>
    <border>
      <left/>
      <right style="medium">
        <color theme="1"/>
      </right>
      <top/>
      <bottom style="thin">
        <color rgb="FFD9D9D9"/>
      </bottom>
      <diagonal/>
    </border>
    <border>
      <left style="thin">
        <color rgb="FFD9D9D9"/>
      </left>
      <right/>
      <top/>
      <bottom style="medium">
        <color theme="1"/>
      </bottom>
      <diagonal/>
    </border>
    <border>
      <left/>
      <right style="thin">
        <color rgb="FFD9D9D9"/>
      </right>
      <top/>
      <bottom style="medium">
        <color theme="1"/>
      </bottom>
      <diagonal/>
    </border>
    <border>
      <left style="medium">
        <color theme="1"/>
      </left>
      <right/>
      <top/>
      <bottom style="thin">
        <color rgb="FFD9D9D9"/>
      </bottom>
      <diagonal/>
    </border>
    <border>
      <left/>
      <right/>
      <top/>
      <bottom style="thin">
        <color rgb="FFD9D9D9"/>
      </bottom>
      <diagonal/>
    </border>
    <border>
      <left/>
      <right/>
      <top style="thin">
        <color rgb="FFD9D9D9"/>
      </top>
      <bottom/>
      <diagonal/>
    </border>
    <border>
      <left style="medium">
        <color theme="1"/>
      </left>
      <right style="thin">
        <color rgb="FFD9D9D9"/>
      </right>
      <top style="thin">
        <color rgb="FFD9D9D9"/>
      </top>
      <bottom/>
      <diagonal/>
    </border>
    <border>
      <left style="medium">
        <color theme="1"/>
      </left>
      <right style="thin">
        <color rgb="FFD9D9D9"/>
      </right>
      <top/>
      <bottom/>
      <diagonal/>
    </border>
    <border>
      <left style="medium">
        <color theme="1"/>
      </left>
      <right style="thin">
        <color rgb="FFD9D9D9"/>
      </right>
      <top/>
      <bottom style="thin">
        <color rgb="FFD9D9D9"/>
      </bottom>
      <diagonal/>
    </border>
    <border>
      <left style="medium">
        <color theme="1"/>
      </left>
      <right style="thin">
        <color theme="0"/>
      </right>
      <top style="thin">
        <color rgb="FFD9D9D9"/>
      </top>
      <bottom/>
      <diagonal/>
    </border>
    <border>
      <left style="thin">
        <color rgb="FFD9D9D9"/>
      </left>
      <right/>
      <top style="thin">
        <color theme="0"/>
      </top>
      <bottom style="thin">
        <color rgb="FFD9D9D9"/>
      </bottom>
      <diagonal/>
    </border>
    <border>
      <left/>
      <right/>
      <top style="thin">
        <color theme="0"/>
      </top>
      <bottom style="thin">
        <color rgb="FFD9D9D9"/>
      </bottom>
      <diagonal/>
    </border>
    <border>
      <left/>
      <right style="medium">
        <color theme="1"/>
      </right>
      <top style="thin">
        <color theme="0"/>
      </top>
      <bottom style="thin">
        <color rgb="FFD9D9D9"/>
      </bottom>
      <diagonal/>
    </border>
    <border>
      <left style="medium">
        <color theme="1"/>
      </left>
      <right style="thin">
        <color rgb="FFD9D9D9"/>
      </right>
      <top/>
      <bottom style="medium">
        <color theme="1"/>
      </bottom>
      <diagonal/>
    </border>
    <border>
      <left style="medium">
        <color theme="1"/>
      </left>
      <right/>
      <top style="thin">
        <color rgb="FFD9D9D9"/>
      </top>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right/>
      <top style="thin">
        <color rgb="FFD9D9D9"/>
      </top>
      <bottom style="thin">
        <color rgb="FFD9D9D9"/>
      </bottom>
      <diagonal/>
    </border>
    <border>
      <left style="thin">
        <color rgb="FFD9D9D9"/>
      </left>
      <right style="thin">
        <color rgb="FFD9D9D9"/>
      </right>
      <top/>
      <bottom style="thin">
        <color rgb="FFD9D9D9"/>
      </bottom>
      <diagonal/>
    </border>
    <border>
      <left/>
      <right style="medium">
        <color theme="1"/>
      </right>
      <top style="thin">
        <color rgb="FFD9D9D9"/>
      </top>
      <bottom style="thin">
        <color rgb="FFD9D9D9"/>
      </bottom>
      <diagonal/>
    </border>
    <border>
      <left style="thin">
        <color rgb="FFD9D9D9"/>
      </left>
      <right/>
      <top/>
      <bottom style="thin">
        <color theme="2"/>
      </bottom>
      <diagonal/>
    </border>
    <border>
      <left/>
      <right style="thin">
        <color rgb="FFD9D9D9"/>
      </right>
      <top/>
      <bottom style="thin">
        <color theme="2"/>
      </bottom>
      <diagonal/>
    </border>
    <border>
      <left/>
      <right style="medium">
        <color theme="1"/>
      </right>
      <top/>
      <bottom style="thin">
        <color theme="2"/>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theme="0" tint="-4.9989318521683403E-2"/>
      </bottom>
      <diagonal/>
    </border>
    <border>
      <left/>
      <right style="medium">
        <color indexed="64"/>
      </right>
      <top/>
      <bottom style="thin">
        <color theme="0" tint="-4.9989318521683403E-2"/>
      </bottom>
      <diagonal/>
    </border>
    <border>
      <left style="thin">
        <color rgb="FFD9D9D9"/>
      </left>
      <right style="medium">
        <color indexed="64"/>
      </right>
      <top style="thin">
        <color rgb="FFD9D9D9"/>
      </top>
      <bottom style="thin">
        <color rgb="FFD9D9D9"/>
      </bottom>
      <diagonal/>
    </border>
    <border>
      <left style="thin">
        <color rgb="FFD9D9D9"/>
      </left>
      <right style="medium">
        <color indexed="64"/>
      </right>
      <top style="thin">
        <color rgb="FFD9D9D9"/>
      </top>
      <bottom/>
      <diagonal/>
    </border>
    <border>
      <left style="medium">
        <color indexed="64"/>
      </left>
      <right style="hair">
        <color rgb="FFE0ECE6"/>
      </right>
      <top style="medium">
        <color indexed="64"/>
      </top>
      <bottom style="hair">
        <color rgb="FFE0ECE6"/>
      </bottom>
      <diagonal/>
    </border>
    <border>
      <left style="hair">
        <color rgb="FFE0ECE6"/>
      </left>
      <right style="medium">
        <color indexed="64"/>
      </right>
      <top style="medium">
        <color indexed="64"/>
      </top>
      <bottom style="hair">
        <color rgb="FFE0ECE6"/>
      </bottom>
      <diagonal/>
    </border>
    <border>
      <left style="medium">
        <color indexed="64"/>
      </left>
      <right style="hair">
        <color rgb="FFE0ECE6"/>
      </right>
      <top style="hair">
        <color rgb="FFE0ECE6"/>
      </top>
      <bottom style="hair">
        <color rgb="FFE0ECE6"/>
      </bottom>
      <diagonal/>
    </border>
    <border>
      <left style="hair">
        <color rgb="FFE0ECE6"/>
      </left>
      <right style="medium">
        <color indexed="64"/>
      </right>
      <top style="hair">
        <color rgb="FFE0ECE6"/>
      </top>
      <bottom style="hair">
        <color rgb="FFE0ECE6"/>
      </bottom>
      <diagonal/>
    </border>
    <border>
      <left style="medium">
        <color indexed="64"/>
      </left>
      <right style="hair">
        <color rgb="FFE0ECE6"/>
      </right>
      <top style="hair">
        <color rgb="FFE0ECE6"/>
      </top>
      <bottom style="medium">
        <color indexed="64"/>
      </bottom>
      <diagonal/>
    </border>
    <border>
      <left style="hair">
        <color rgb="FFE0ECE6"/>
      </left>
      <right style="medium">
        <color indexed="64"/>
      </right>
      <top style="hair">
        <color rgb="FFE0ECE6"/>
      </top>
      <bottom style="medium">
        <color indexed="64"/>
      </bottom>
      <diagonal/>
    </border>
    <border>
      <left style="medium">
        <color indexed="64"/>
      </left>
      <right/>
      <top style="medium">
        <color indexed="64"/>
      </top>
      <bottom style="hair">
        <color rgb="FFE0ECE6"/>
      </bottom>
      <diagonal/>
    </border>
    <border>
      <left/>
      <right style="medium">
        <color indexed="64"/>
      </right>
      <top style="medium">
        <color indexed="64"/>
      </top>
      <bottom style="hair">
        <color rgb="FFE0ECE6"/>
      </bottom>
      <diagonal/>
    </border>
    <border>
      <left style="medium">
        <color indexed="64"/>
      </left>
      <right/>
      <top style="medium">
        <color theme="0"/>
      </top>
      <bottom/>
      <diagonal/>
    </border>
    <border>
      <left style="medium">
        <color indexed="64"/>
      </left>
      <right/>
      <top style="medium">
        <color theme="0"/>
      </top>
      <bottom style="medium">
        <color theme="0"/>
      </bottom>
      <diagonal/>
    </border>
    <border>
      <left style="medium">
        <color indexed="64"/>
      </left>
      <right/>
      <top style="medium">
        <color indexed="64"/>
      </top>
      <bottom style="medium">
        <color rgb="FFE0ECE6"/>
      </bottom>
      <diagonal/>
    </border>
    <border>
      <left style="medium">
        <color theme="1"/>
      </left>
      <right/>
      <top style="medium">
        <color indexed="64"/>
      </top>
      <bottom style="medium">
        <color rgb="FFE0ECE6"/>
      </bottom>
      <diagonal/>
    </border>
    <border>
      <left style="medium">
        <color theme="1"/>
      </left>
      <right style="medium">
        <color indexed="64"/>
      </right>
      <top style="medium">
        <color indexed="64"/>
      </top>
      <bottom style="medium">
        <color rgb="FFE0ECE6"/>
      </bottom>
      <diagonal/>
    </border>
    <border>
      <left style="medium">
        <color indexed="64"/>
      </left>
      <right/>
      <top style="thin">
        <color theme="0"/>
      </top>
      <bottom style="thin">
        <color theme="0"/>
      </bottom>
      <diagonal/>
    </border>
    <border>
      <left style="hair">
        <color rgb="FFE0ECE6"/>
      </left>
      <right style="medium">
        <color indexed="64"/>
      </right>
      <top style="thin">
        <color rgb="FFFFFFFF"/>
      </top>
      <bottom/>
      <diagonal/>
    </border>
    <border>
      <left style="medium">
        <color indexed="64"/>
      </left>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rgb="FFD9D9D9"/>
      </right>
      <top style="medium">
        <color rgb="FF000000"/>
      </top>
      <bottom style="thin">
        <color rgb="FFD9D9D9"/>
      </bottom>
      <diagonal/>
    </border>
    <border>
      <left style="thin">
        <color rgb="FFD9D9D9"/>
      </left>
      <right style="thin">
        <color rgb="FFD9D9D9"/>
      </right>
      <top style="medium">
        <color rgb="FF000000"/>
      </top>
      <bottom style="thin">
        <color rgb="FFD9D9D9"/>
      </bottom>
      <diagonal/>
    </border>
    <border>
      <left style="thin">
        <color rgb="FFD9D9D9"/>
      </left>
      <right style="medium">
        <color rgb="FF000000"/>
      </right>
      <top style="medium">
        <color rgb="FF000000"/>
      </top>
      <bottom style="thin">
        <color rgb="FFD9D9D9"/>
      </bottom>
      <diagonal/>
    </border>
    <border>
      <left style="medium">
        <color rgb="FF000000"/>
      </left>
      <right style="medium">
        <color rgb="FF000000"/>
      </right>
      <top style="medium">
        <color rgb="FF000000"/>
      </top>
      <bottom style="thin">
        <color rgb="FFD9D9D9"/>
      </bottom>
      <diagonal/>
    </border>
    <border>
      <left style="medium">
        <color rgb="FF000000"/>
      </left>
      <right style="thin">
        <color rgb="FFD9D9D9"/>
      </right>
      <top style="thin">
        <color rgb="FFD9D9D9"/>
      </top>
      <bottom style="medium">
        <color rgb="FF000000"/>
      </bottom>
      <diagonal/>
    </border>
    <border>
      <left style="thin">
        <color rgb="FFD9D9D9"/>
      </left>
      <right style="thin">
        <color rgb="FFD9D9D9"/>
      </right>
      <top style="thin">
        <color rgb="FFD9D9D9"/>
      </top>
      <bottom style="medium">
        <color rgb="FF000000"/>
      </bottom>
      <diagonal/>
    </border>
    <border>
      <left style="thin">
        <color rgb="FFD9D9D9"/>
      </left>
      <right style="medium">
        <color rgb="FF000000"/>
      </right>
      <top style="thin">
        <color rgb="FFD9D9D9"/>
      </top>
      <bottom style="medium">
        <color rgb="FF000000"/>
      </bottom>
      <diagonal/>
    </border>
    <border>
      <left style="medium">
        <color rgb="FF000000"/>
      </left>
      <right style="thin">
        <color rgb="FFD9D9D9"/>
      </right>
      <top style="thin">
        <color rgb="FFD9D9D9"/>
      </top>
      <bottom style="thin">
        <color rgb="FFD9D9D9"/>
      </bottom>
      <diagonal/>
    </border>
    <border>
      <left style="thin">
        <color rgb="FFD9D9D9"/>
      </left>
      <right style="medium">
        <color rgb="FF000000"/>
      </right>
      <top style="thin">
        <color rgb="FFD9D9D9"/>
      </top>
      <bottom style="thin">
        <color rgb="FFD9D9D9"/>
      </bottom>
      <diagonal/>
    </border>
    <border>
      <left style="medium">
        <color indexed="64"/>
      </left>
      <right style="medium">
        <color indexed="64"/>
      </right>
      <top style="medium">
        <color indexed="64"/>
      </top>
      <bottom style="medium">
        <color indexed="64"/>
      </bottom>
      <diagonal/>
    </border>
    <border>
      <left style="medium">
        <color rgb="FF000000"/>
      </left>
      <right style="thin">
        <color rgb="FFD9D9D9"/>
      </right>
      <top style="medium">
        <color rgb="FF000000"/>
      </top>
      <bottom/>
      <diagonal/>
    </border>
    <border>
      <left style="thin">
        <color rgb="FFD9D9D9"/>
      </left>
      <right style="thin">
        <color rgb="FFD9D9D9"/>
      </right>
      <top style="medium">
        <color rgb="FF000000"/>
      </top>
      <bottom/>
      <diagonal/>
    </border>
    <border>
      <left style="thin">
        <color rgb="FFD9D9D9"/>
      </left>
      <right style="medium">
        <color rgb="FF000000"/>
      </right>
      <top style="medium">
        <color rgb="FF000000"/>
      </top>
      <bottom/>
      <diagonal/>
    </border>
    <border>
      <left style="thin">
        <color rgb="FFD9D9D9"/>
      </left>
      <right style="medium">
        <color indexed="64"/>
      </right>
      <top/>
      <bottom style="thin">
        <color rgb="FFD9D9D9"/>
      </bottom>
      <diagonal/>
    </border>
    <border>
      <left/>
      <right style="thin">
        <color theme="0" tint="-4.9989318521683403E-2"/>
      </right>
      <top/>
      <bottom style="medium">
        <color indexed="64"/>
      </bottom>
      <diagonal/>
    </border>
    <border>
      <left/>
      <right style="thin">
        <color theme="0"/>
      </right>
      <top/>
      <bottom style="medium">
        <color indexed="64"/>
      </bottom>
      <diagonal/>
    </border>
    <border>
      <left style="thin">
        <color theme="0"/>
      </left>
      <right/>
      <top style="thin">
        <color rgb="FFD9D9D9"/>
      </top>
      <bottom style="medium">
        <color indexed="64"/>
      </bottom>
      <diagonal/>
    </border>
    <border>
      <left/>
      <right/>
      <top style="thin">
        <color rgb="FFD9D9D9"/>
      </top>
      <bottom style="medium">
        <color indexed="64"/>
      </bottom>
      <diagonal/>
    </border>
    <border>
      <left/>
      <right style="medium">
        <color indexed="64"/>
      </right>
      <top style="thin">
        <color rgb="FFD9D9D9"/>
      </top>
      <bottom style="medium">
        <color indexed="64"/>
      </bottom>
      <diagonal/>
    </border>
    <border>
      <left style="thin">
        <color theme="0"/>
      </left>
      <right/>
      <top style="medium">
        <color indexed="64"/>
      </top>
      <bottom/>
      <diagonal/>
    </border>
    <border>
      <left/>
      <right style="medium">
        <color indexed="64"/>
      </right>
      <top style="thin">
        <color theme="0"/>
      </top>
      <bottom/>
      <diagonal/>
    </border>
    <border>
      <left/>
      <right style="medium">
        <color indexed="64"/>
      </right>
      <top style="medium">
        <color theme="0"/>
      </top>
      <bottom style="medium">
        <color theme="0"/>
      </bottom>
      <diagonal/>
    </border>
    <border>
      <left/>
      <right style="medium">
        <color indexed="64"/>
      </right>
      <top style="medium">
        <color theme="0"/>
      </top>
      <bottom style="thin">
        <color theme="0"/>
      </bottom>
      <diagonal/>
    </border>
    <border>
      <left style="medium">
        <color indexed="64"/>
      </left>
      <right style="medium">
        <color indexed="64"/>
      </right>
      <top style="medium">
        <color theme="0"/>
      </top>
      <bottom/>
      <diagonal/>
    </border>
    <border>
      <left style="medium">
        <color indexed="64"/>
      </left>
      <right style="medium">
        <color indexed="64"/>
      </right>
      <top/>
      <bottom style="medium">
        <color theme="0"/>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style="medium">
        <color theme="0"/>
      </top>
      <bottom style="medium">
        <color theme="0"/>
      </bottom>
      <diagonal/>
    </border>
    <border>
      <left/>
      <right/>
      <top style="thin">
        <color theme="0" tint="-4.9989318521683403E-2"/>
      </top>
      <bottom style="medium">
        <color indexed="64"/>
      </bottom>
      <diagonal/>
    </border>
    <border>
      <left/>
      <right style="medium">
        <color indexed="64"/>
      </right>
      <top style="thin">
        <color theme="0" tint="-4.9989318521683403E-2"/>
      </top>
      <bottom style="medium">
        <color indexed="64"/>
      </bottom>
      <diagonal/>
    </border>
    <border>
      <left style="medium">
        <color indexed="64"/>
      </left>
      <right/>
      <top style="thin">
        <color theme="0" tint="-4.9989318521683403E-2"/>
      </top>
      <bottom style="medium">
        <color indexed="64"/>
      </bottom>
      <diagonal/>
    </border>
    <border>
      <left style="thin">
        <color theme="0"/>
      </left>
      <right/>
      <top/>
      <bottom style="medium">
        <color theme="0"/>
      </bottom>
      <diagonal/>
    </border>
    <border>
      <left/>
      <right style="medium">
        <color indexed="64"/>
      </right>
      <top/>
      <bottom style="medium">
        <color theme="0"/>
      </bottom>
      <diagonal/>
    </border>
    <border>
      <left style="medium">
        <color indexed="64"/>
      </left>
      <right style="thin">
        <color theme="0"/>
      </right>
      <top style="medium">
        <color indexed="64"/>
      </top>
      <bottom style="medium">
        <color theme="0"/>
      </bottom>
      <diagonal/>
    </border>
    <border>
      <left style="medium">
        <color indexed="64"/>
      </left>
      <right style="thin">
        <color theme="0"/>
      </right>
      <top style="thin">
        <color theme="0"/>
      </top>
      <bottom/>
      <diagonal/>
    </border>
    <border>
      <left style="medium">
        <color indexed="64"/>
      </left>
      <right style="thin">
        <color theme="0"/>
      </right>
      <top style="thin">
        <color theme="0"/>
      </top>
      <bottom style="medium">
        <color indexed="64"/>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rgb="FFD9D9D9"/>
      </right>
      <top style="hair">
        <color rgb="FFE0ECE6"/>
      </top>
      <bottom/>
      <diagonal/>
    </border>
    <border>
      <left style="medium">
        <color indexed="64"/>
      </left>
      <right style="thin">
        <color rgb="FFD9D9D9"/>
      </right>
      <top/>
      <bottom style="hair">
        <color rgb="FFE0ECE6"/>
      </bottom>
      <diagonal/>
    </border>
    <border>
      <left style="medium">
        <color indexed="64"/>
      </left>
      <right style="thin">
        <color rgb="FFD9D9D9"/>
      </right>
      <top style="thin">
        <color theme="0"/>
      </top>
      <bottom/>
      <diagonal/>
    </border>
    <border>
      <left style="thin">
        <color rgb="FFD9D9D9"/>
      </left>
      <right style="medium">
        <color indexed="64"/>
      </right>
      <top/>
      <bottom/>
      <diagonal/>
    </border>
    <border>
      <left style="medium">
        <color indexed="64"/>
      </left>
      <right style="thin">
        <color rgb="FFD9D9D9"/>
      </right>
      <top/>
      <bottom/>
      <diagonal/>
    </border>
    <border>
      <left style="medium">
        <color indexed="64"/>
      </left>
      <right/>
      <top style="medium">
        <color theme="0"/>
      </top>
      <bottom style="thin">
        <color theme="0"/>
      </bottom>
      <diagonal/>
    </border>
    <border>
      <left style="thin">
        <color rgb="FFF9E9F1"/>
      </left>
      <right style="thin">
        <color rgb="FFF6E0E9"/>
      </right>
      <top style="thin">
        <color rgb="FFF9E9F1"/>
      </top>
      <bottom style="thin">
        <color rgb="FFF6E0E9"/>
      </bottom>
      <diagonal/>
    </border>
    <border>
      <left style="thin">
        <color rgb="FFF6E0E9"/>
      </left>
      <right style="thin">
        <color rgb="FFF6E0E9"/>
      </right>
      <top style="thin">
        <color rgb="FFF9E9F1"/>
      </top>
      <bottom style="thin">
        <color rgb="FFF6E0E9"/>
      </bottom>
      <diagonal/>
    </border>
    <border>
      <left style="thin">
        <color rgb="FFF6E0E9"/>
      </left>
      <right style="thin">
        <color rgb="FFF9E9F1"/>
      </right>
      <top style="thin">
        <color rgb="FFF9E9F1"/>
      </top>
      <bottom style="thin">
        <color rgb="FFF6E0E9"/>
      </bottom>
      <diagonal/>
    </border>
    <border>
      <left style="thin">
        <color rgb="FFF9E9F1"/>
      </left>
      <right style="thin">
        <color rgb="FFF6E0E9"/>
      </right>
      <top style="thin">
        <color rgb="FFF6E0E9"/>
      </top>
      <bottom style="thin">
        <color rgb="FFF9E9F1"/>
      </bottom>
      <diagonal/>
    </border>
    <border>
      <left style="thin">
        <color rgb="FFF6E0E9"/>
      </left>
      <right style="thin">
        <color rgb="FFF6E0E9"/>
      </right>
      <top style="thin">
        <color rgb="FFF6E0E9"/>
      </top>
      <bottom style="thin">
        <color rgb="FFF9E9F1"/>
      </bottom>
      <diagonal/>
    </border>
    <border>
      <left style="thin">
        <color rgb="FFF6E0E9"/>
      </left>
      <right style="thin">
        <color rgb="FFF9E9F1"/>
      </right>
      <top style="thin">
        <color rgb="FFF6E0E9"/>
      </top>
      <bottom style="thin">
        <color rgb="FFF9E9F1"/>
      </bottom>
      <diagonal/>
    </border>
    <border>
      <left style="thin">
        <color rgb="FFFBF1F7"/>
      </left>
      <right style="thin">
        <color rgb="FFFBF1F7"/>
      </right>
      <top/>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style="thin">
        <color rgb="FFF9E9F1"/>
      </left>
      <right style="thin">
        <color rgb="FFF9E9F1"/>
      </right>
      <top style="thin">
        <color rgb="FFF9E9F1"/>
      </top>
      <bottom style="thin">
        <color rgb="FFF9E9F1"/>
      </bottom>
      <diagonal/>
    </border>
    <border>
      <left/>
      <right/>
      <top style="thin">
        <color theme="0" tint="-4.9989318521683403E-2"/>
      </top>
      <bottom style="thin">
        <color theme="0" tint="-4.9989318521683403E-2"/>
      </bottom>
      <diagonal/>
    </border>
    <border>
      <left style="thin">
        <color rgb="FFEBECEB"/>
      </left>
      <right style="thin">
        <color rgb="FFEBECEB"/>
      </right>
      <top style="thin">
        <color rgb="FFEBECEB"/>
      </top>
      <bottom style="thin">
        <color rgb="FFEBECEB"/>
      </bottom>
      <diagonal/>
    </border>
    <border>
      <left/>
      <right style="thin">
        <color theme="0" tint="-4.9989318521683403E-2"/>
      </right>
      <top style="thin">
        <color theme="0" tint="-4.9989318521683403E-2"/>
      </top>
      <bottom style="thin">
        <color theme="0" tint="-4.9989318521683403E-2"/>
      </bottom>
      <diagonal/>
    </border>
    <border>
      <left style="medium">
        <color theme="1"/>
      </left>
      <right style="thin">
        <color rgb="FFE0EDE6"/>
      </right>
      <top style="thin">
        <color rgb="FFE0EDE6"/>
      </top>
      <bottom style="thin">
        <color rgb="FFE0EDE6"/>
      </bottom>
      <diagonal/>
    </border>
    <border>
      <left style="thin">
        <color rgb="FFE0EDE6"/>
      </left>
      <right style="medium">
        <color theme="1"/>
      </right>
      <top style="thin">
        <color rgb="FFE0EDE6"/>
      </top>
      <bottom style="thin">
        <color rgb="FFE0EDE6"/>
      </bottom>
      <diagonal/>
    </border>
    <border>
      <left/>
      <right style="thin">
        <color rgb="FFE0EDE6"/>
      </right>
      <top style="thin">
        <color rgb="FFE0EDE6"/>
      </top>
      <bottom style="thin">
        <color rgb="FFE0EDE6"/>
      </bottom>
      <diagonal/>
    </border>
    <border>
      <left style="medium">
        <color theme="1"/>
      </left>
      <right style="thin">
        <color rgb="FFE0EDE6"/>
      </right>
      <top style="thin">
        <color rgb="FFE0EDE6"/>
      </top>
      <bottom style="medium">
        <color theme="1"/>
      </bottom>
      <diagonal/>
    </border>
    <border>
      <left style="thin">
        <color rgb="FFE0EDE6"/>
      </left>
      <right style="medium">
        <color theme="1"/>
      </right>
      <top style="thin">
        <color rgb="FFE0EDE6"/>
      </top>
      <bottom style="medium">
        <color theme="1"/>
      </bottom>
      <diagonal/>
    </border>
    <border>
      <left/>
      <right style="thin">
        <color rgb="FFE0EDE6"/>
      </right>
      <top style="thin">
        <color rgb="FFE0EDE6"/>
      </top>
      <bottom style="medium">
        <color theme="1"/>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thin">
        <color theme="0"/>
      </right>
      <top style="medium">
        <color indexed="64"/>
      </top>
      <bottom style="medium">
        <color theme="0"/>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Protection="0"/>
    <xf numFmtId="0" fontId="13" fillId="0" borderId="0"/>
  </cellStyleXfs>
  <cellXfs count="387">
    <xf numFmtId="0" fontId="0" fillId="0" borderId="0" xfId="0"/>
    <xf numFmtId="0" fontId="4" fillId="0" borderId="0" xfId="0" applyFont="1"/>
    <xf numFmtId="0" fontId="4" fillId="9" borderId="0" xfId="0" applyFont="1" applyFill="1"/>
    <xf numFmtId="0" fontId="4" fillId="9" borderId="0" xfId="0" applyFont="1" applyFill="1" applyAlignment="1">
      <alignment vertical="center"/>
    </xf>
    <xf numFmtId="0" fontId="4" fillId="0" borderId="0" xfId="0" applyFont="1" applyAlignment="1">
      <alignment vertical="center"/>
    </xf>
    <xf numFmtId="0" fontId="6" fillId="9" borderId="0" xfId="0" applyFont="1" applyFill="1"/>
    <xf numFmtId="0" fontId="6" fillId="0" borderId="0" xfId="0" applyFont="1"/>
    <xf numFmtId="0" fontId="6" fillId="0" borderId="0" xfId="0" applyFont="1" applyAlignment="1">
      <alignment vertical="center" wrapText="1"/>
    </xf>
    <xf numFmtId="0" fontId="9" fillId="0" borderId="0" xfId="0" applyFont="1" applyAlignment="1">
      <alignment vertical="center" wrapText="1"/>
    </xf>
    <xf numFmtId="0" fontId="6" fillId="20" borderId="6" xfId="0" applyFont="1" applyFill="1" applyBorder="1" applyAlignment="1">
      <alignment horizontal="center" vertical="center"/>
    </xf>
    <xf numFmtId="0" fontId="9" fillId="21" borderId="6" xfId="0" applyFont="1" applyFill="1" applyBorder="1" applyAlignment="1">
      <alignment horizontal="center" vertical="center"/>
    </xf>
    <xf numFmtId="0" fontId="6" fillId="23" borderId="6" xfId="0" applyFont="1" applyFill="1" applyBorder="1" applyAlignment="1">
      <alignment horizontal="left" vertical="center" wrapText="1" indent="1"/>
    </xf>
    <xf numFmtId="0" fontId="6" fillId="0" borderId="0" xfId="0" applyFont="1" applyAlignment="1">
      <alignment horizontal="left" indent="2"/>
    </xf>
    <xf numFmtId="0" fontId="6" fillId="0" borderId="3" xfId="0" applyFont="1" applyBorder="1" applyAlignment="1">
      <alignment horizontal="left" indent="2"/>
    </xf>
    <xf numFmtId="0" fontId="7" fillId="20" borderId="6" xfId="0" applyFont="1" applyFill="1" applyBorder="1" applyAlignment="1">
      <alignment horizontal="left" vertical="center" indent="1"/>
    </xf>
    <xf numFmtId="0" fontId="6" fillId="23" borderId="6" xfId="0" applyFont="1" applyFill="1" applyBorder="1" applyAlignment="1">
      <alignment horizontal="center" vertical="center" wrapText="1"/>
    </xf>
    <xf numFmtId="0" fontId="14" fillId="9" borderId="0" xfId="0" applyFont="1" applyFill="1"/>
    <xf numFmtId="0" fontId="14" fillId="0" borderId="0" xfId="0" applyFont="1"/>
    <xf numFmtId="0" fontId="20" fillId="9" borderId="0" xfId="0" applyFont="1" applyFill="1"/>
    <xf numFmtId="0" fontId="12" fillId="30" borderId="17" xfId="0" applyFont="1" applyFill="1" applyBorder="1"/>
    <xf numFmtId="0" fontId="0" fillId="30" borderId="18" xfId="0" applyFill="1" applyBorder="1" applyAlignment="1">
      <alignment horizontal="right"/>
    </xf>
    <xf numFmtId="0" fontId="0" fillId="30" borderId="17" xfId="0" applyFill="1" applyBorder="1"/>
    <xf numFmtId="0" fontId="0" fillId="30" borderId="19" xfId="0" applyFill="1" applyBorder="1"/>
    <xf numFmtId="0" fontId="0" fillId="30" borderId="20" xfId="0" applyFill="1" applyBorder="1" applyAlignment="1">
      <alignment horizontal="right"/>
    </xf>
    <xf numFmtId="0" fontId="0" fillId="30" borderId="18" xfId="0" applyFill="1" applyBorder="1"/>
    <xf numFmtId="0" fontId="12" fillId="30" borderId="19" xfId="0" applyFont="1" applyFill="1" applyBorder="1"/>
    <xf numFmtId="0" fontId="12" fillId="30" borderId="20" xfId="0" applyFont="1" applyFill="1" applyBorder="1" applyAlignment="1">
      <alignment horizontal="right"/>
    </xf>
    <xf numFmtId="0" fontId="12" fillId="30" borderId="18" xfId="0" applyFont="1" applyFill="1" applyBorder="1" applyAlignment="1">
      <alignment horizontal="right"/>
    </xf>
    <xf numFmtId="0" fontId="12" fillId="17" borderId="17" xfId="0" applyFont="1" applyFill="1" applyBorder="1"/>
    <xf numFmtId="49" fontId="12" fillId="17" borderId="18" xfId="0" applyNumberFormat="1" applyFont="1" applyFill="1" applyBorder="1" applyAlignment="1">
      <alignment horizontal="right"/>
    </xf>
    <xf numFmtId="0" fontId="0" fillId="17" borderId="17" xfId="0" applyFill="1" applyBorder="1"/>
    <xf numFmtId="49" fontId="0" fillId="17" borderId="18" xfId="0" applyNumberFormat="1" applyFill="1" applyBorder="1"/>
    <xf numFmtId="49" fontId="0" fillId="17" borderId="18" xfId="0" applyNumberFormat="1" applyFill="1" applyBorder="1" applyAlignment="1">
      <alignment horizontal="right"/>
    </xf>
    <xf numFmtId="0" fontId="0" fillId="17" borderId="19" xfId="0" applyFill="1" applyBorder="1"/>
    <xf numFmtId="49" fontId="0" fillId="17" borderId="20" xfId="0" applyNumberFormat="1" applyFill="1" applyBorder="1" applyAlignment="1">
      <alignment horizontal="right"/>
    </xf>
    <xf numFmtId="0" fontId="12" fillId="17" borderId="19" xfId="0" applyFont="1" applyFill="1" applyBorder="1"/>
    <xf numFmtId="0" fontId="12" fillId="17" borderId="20" xfId="0" applyFont="1" applyFill="1" applyBorder="1" applyAlignment="1">
      <alignment horizontal="right"/>
    </xf>
    <xf numFmtId="0" fontId="12" fillId="29" borderId="24" xfId="0" applyFont="1" applyFill="1" applyBorder="1" applyAlignment="1">
      <alignment horizontal="center" vertical="center"/>
    </xf>
    <xf numFmtId="0" fontId="12" fillId="30" borderId="0" xfId="0" applyFont="1" applyFill="1" applyAlignment="1">
      <alignment horizontal="right"/>
    </xf>
    <xf numFmtId="0" fontId="0" fillId="30" borderId="0" xfId="0" applyFill="1" applyAlignment="1">
      <alignment horizontal="right"/>
    </xf>
    <xf numFmtId="0" fontId="0" fillId="30" borderId="25" xfId="0" applyFill="1" applyBorder="1" applyAlignment="1">
      <alignment horizontal="right"/>
    </xf>
    <xf numFmtId="0" fontId="12" fillId="30" borderId="25" xfId="0" applyFont="1" applyFill="1" applyBorder="1" applyAlignment="1">
      <alignment horizontal="right"/>
    </xf>
    <xf numFmtId="0" fontId="23" fillId="9" borderId="0" xfId="0" applyFont="1" applyFill="1"/>
    <xf numFmtId="0" fontId="23" fillId="0" borderId="0" xfId="0" applyFont="1"/>
    <xf numFmtId="0" fontId="31" fillId="0" borderId="0" xfId="0" applyFont="1"/>
    <xf numFmtId="0" fontId="23" fillId="9" borderId="0" xfId="0" applyFont="1" applyFill="1" applyProtection="1">
      <protection locked="0"/>
    </xf>
    <xf numFmtId="14" fontId="23" fillId="9" borderId="0" xfId="0" applyNumberFormat="1" applyFont="1" applyFill="1" applyProtection="1">
      <protection locked="0"/>
    </xf>
    <xf numFmtId="0" fontId="23" fillId="0" borderId="0" xfId="0" applyFont="1" applyProtection="1">
      <protection locked="0"/>
    </xf>
    <xf numFmtId="0" fontId="22" fillId="9" borderId="3" xfId="0" applyFont="1" applyFill="1" applyBorder="1" applyAlignment="1" applyProtection="1">
      <alignment horizontal="center" vertical="center"/>
      <protection locked="0"/>
    </xf>
    <xf numFmtId="0" fontId="23" fillId="9" borderId="5" xfId="0" applyFont="1" applyFill="1" applyBorder="1" applyAlignment="1" applyProtection="1">
      <alignment horizontal="center" vertical="center"/>
      <protection locked="0"/>
    </xf>
    <xf numFmtId="0" fontId="23" fillId="9" borderId="4" xfId="0" applyFont="1" applyFill="1" applyBorder="1" applyAlignment="1" applyProtection="1">
      <alignment horizontal="center" vertical="center"/>
      <protection locked="0"/>
    </xf>
    <xf numFmtId="0" fontId="22" fillId="9" borderId="3" xfId="0" applyFont="1" applyFill="1" applyBorder="1" applyAlignment="1" applyProtection="1">
      <alignment horizontal="center" vertical="center" wrapText="1"/>
      <protection locked="0"/>
    </xf>
    <xf numFmtId="0" fontId="41" fillId="9" borderId="0" xfId="0" applyFont="1" applyFill="1"/>
    <xf numFmtId="0" fontId="41" fillId="9" borderId="0" xfId="0" applyFont="1" applyFill="1" applyAlignment="1">
      <alignment vertical="center"/>
    </xf>
    <xf numFmtId="0" fontId="23" fillId="2" borderId="37" xfId="0" applyFont="1" applyFill="1" applyBorder="1" applyAlignment="1" applyProtection="1">
      <alignment horizontal="center" vertical="center"/>
      <protection locked="0"/>
    </xf>
    <xf numFmtId="14" fontId="23" fillId="2" borderId="37" xfId="0" applyNumberFormat="1" applyFont="1" applyFill="1" applyBorder="1" applyAlignment="1" applyProtection="1">
      <alignment horizontal="center" vertical="center"/>
      <protection locked="0"/>
    </xf>
    <xf numFmtId="0" fontId="23" fillId="2" borderId="37" xfId="0" applyFont="1" applyFill="1" applyBorder="1" applyAlignment="1" applyProtection="1">
      <alignment vertical="center" wrapText="1"/>
      <protection locked="0"/>
    </xf>
    <xf numFmtId="0" fontId="22" fillId="2" borderId="37" xfId="0" applyFont="1" applyFill="1" applyBorder="1" applyAlignment="1" applyProtection="1">
      <alignment vertical="center" wrapText="1"/>
      <protection locked="0"/>
    </xf>
    <xf numFmtId="0" fontId="22" fillId="11" borderId="41" xfId="0" applyFont="1" applyFill="1" applyBorder="1" applyAlignment="1" applyProtection="1">
      <alignment horizontal="center" vertical="center"/>
      <protection locked="0"/>
    </xf>
    <xf numFmtId="0" fontId="23" fillId="3" borderId="0" xfId="0" applyFont="1" applyFill="1" applyAlignment="1">
      <alignment horizontal="center" vertical="center"/>
    </xf>
    <xf numFmtId="0" fontId="23" fillId="3" borderId="53" xfId="0" applyFont="1" applyFill="1" applyBorder="1" applyAlignment="1">
      <alignment horizontal="left" vertical="center"/>
    </xf>
    <xf numFmtId="0" fontId="27" fillId="4" borderId="0" xfId="0" applyFont="1" applyFill="1" applyAlignment="1">
      <alignment horizontal="center" vertical="center"/>
    </xf>
    <xf numFmtId="0" fontId="27" fillId="4" borderId="49" xfId="0" applyFont="1" applyFill="1" applyBorder="1" applyAlignment="1">
      <alignment horizontal="center" vertical="center"/>
    </xf>
    <xf numFmtId="0" fontId="23" fillId="3" borderId="51" xfId="0" applyFont="1" applyFill="1" applyBorder="1" applyAlignment="1">
      <alignment horizontal="left" vertical="center"/>
    </xf>
    <xf numFmtId="0" fontId="45" fillId="5" borderId="11" xfId="0" applyFont="1" applyFill="1" applyBorder="1" applyAlignment="1">
      <alignment horizontal="left" vertical="top"/>
    </xf>
    <xf numFmtId="0" fontId="45" fillId="5" borderId="12" xfId="0" applyFont="1" applyFill="1" applyBorder="1" applyAlignment="1">
      <alignment horizontal="left" vertical="center" wrapText="1"/>
    </xf>
    <xf numFmtId="0" fontId="45" fillId="5" borderId="14" xfId="0" applyFont="1" applyFill="1" applyBorder="1" applyAlignment="1">
      <alignment horizontal="left" vertical="center" wrapText="1"/>
    </xf>
    <xf numFmtId="0" fontId="45" fillId="5" borderId="60" xfId="0" applyFont="1" applyFill="1" applyBorder="1" applyAlignment="1">
      <alignment horizontal="center" vertical="top"/>
    </xf>
    <xf numFmtId="0" fontId="45" fillId="5" borderId="52" xfId="0" applyFont="1" applyFill="1" applyBorder="1" applyAlignment="1">
      <alignment horizontal="left" vertical="center" wrapText="1"/>
    </xf>
    <xf numFmtId="0" fontId="45" fillId="5" borderId="50"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5" fillId="5" borderId="63" xfId="0" applyFont="1" applyFill="1" applyBorder="1" applyAlignment="1">
      <alignment horizontal="left" vertical="center" wrapText="1"/>
    </xf>
    <xf numFmtId="0" fontId="23" fillId="3" borderId="67" xfId="0" applyFont="1" applyFill="1" applyBorder="1" applyAlignment="1">
      <alignment horizontal="center" vertical="center"/>
    </xf>
    <xf numFmtId="0" fontId="23" fillId="3" borderId="68" xfId="0" applyFont="1" applyFill="1" applyBorder="1" applyAlignment="1">
      <alignment horizontal="left" vertical="center"/>
    </xf>
    <xf numFmtId="0" fontId="27" fillId="4" borderId="67" xfId="0" applyFont="1" applyFill="1" applyBorder="1" applyAlignment="1">
      <alignment horizontal="center" vertical="center"/>
    </xf>
    <xf numFmtId="0" fontId="27" fillId="4" borderId="69" xfId="0" applyFont="1" applyFill="1" applyBorder="1" applyAlignment="1">
      <alignment horizontal="center" vertical="center"/>
    </xf>
    <xf numFmtId="0" fontId="23" fillId="3" borderId="70" xfId="0" applyFont="1" applyFill="1" applyBorder="1" applyAlignment="1">
      <alignment horizontal="left" vertical="center"/>
    </xf>
    <xf numFmtId="0" fontId="23" fillId="3" borderId="69" xfId="0" applyFont="1" applyFill="1" applyBorder="1" applyAlignment="1">
      <alignment horizontal="center" vertical="center"/>
    </xf>
    <xf numFmtId="0" fontId="23" fillId="3" borderId="72" xfId="0" applyFont="1" applyFill="1" applyBorder="1" applyAlignment="1">
      <alignment horizontal="left" vertical="center"/>
    </xf>
    <xf numFmtId="0" fontId="27" fillId="4" borderId="73" xfId="0" applyFont="1" applyFill="1" applyBorder="1" applyAlignment="1">
      <alignment horizontal="center" vertical="center"/>
    </xf>
    <xf numFmtId="0" fontId="23" fillId="3" borderId="74" xfId="0" applyFont="1" applyFill="1" applyBorder="1" applyAlignment="1">
      <alignment horizontal="left" vertical="center"/>
    </xf>
    <xf numFmtId="0" fontId="27" fillId="4" borderId="76" xfId="0" applyFont="1" applyFill="1" applyBorder="1" applyAlignment="1">
      <alignment horizontal="center" vertical="center"/>
    </xf>
    <xf numFmtId="0" fontId="27" fillId="4" borderId="87" xfId="0" applyFont="1" applyFill="1" applyBorder="1" applyAlignment="1">
      <alignment horizontal="center" vertical="center"/>
    </xf>
    <xf numFmtId="0" fontId="23" fillId="3" borderId="88" xfId="0" applyFont="1" applyFill="1" applyBorder="1" applyAlignment="1">
      <alignment horizontal="left" vertical="center"/>
    </xf>
    <xf numFmtId="0" fontId="27" fillId="4" borderId="89" xfId="0" applyFont="1" applyFill="1" applyBorder="1" applyAlignment="1">
      <alignment horizontal="center" vertical="center"/>
    </xf>
    <xf numFmtId="0" fontId="23" fillId="3" borderId="91" xfId="0" applyFont="1" applyFill="1" applyBorder="1" applyAlignment="1">
      <alignment horizontal="left" vertical="center"/>
    </xf>
    <xf numFmtId="0" fontId="27" fillId="32" borderId="67" xfId="0" applyFont="1" applyFill="1" applyBorder="1" applyAlignment="1">
      <alignment horizontal="center" vertical="center"/>
    </xf>
    <xf numFmtId="0" fontId="27" fillId="32" borderId="92" xfId="0" applyFont="1" applyFill="1" applyBorder="1" applyAlignment="1">
      <alignment horizontal="center" vertical="center"/>
    </xf>
    <xf numFmtId="0" fontId="23" fillId="3" borderId="93" xfId="0" applyFont="1" applyFill="1" applyBorder="1" applyAlignment="1">
      <alignment horizontal="left" vertical="center"/>
    </xf>
    <xf numFmtId="0" fontId="23" fillId="3" borderId="94" xfId="0" applyFont="1" applyFill="1" applyBorder="1" applyAlignment="1">
      <alignment horizontal="left" vertical="center"/>
    </xf>
    <xf numFmtId="0" fontId="27" fillId="4" borderId="92" xfId="0" applyFont="1" applyFill="1" applyBorder="1" applyAlignment="1">
      <alignment horizontal="center" vertical="center"/>
    </xf>
    <xf numFmtId="0" fontId="36" fillId="24" borderId="106" xfId="0" applyFont="1" applyFill="1" applyBorder="1" applyAlignment="1" applyProtection="1">
      <alignment vertical="center"/>
      <protection locked="0"/>
    </xf>
    <xf numFmtId="0" fontId="36" fillId="24" borderId="106" xfId="0" applyFont="1" applyFill="1" applyBorder="1" applyAlignment="1" applyProtection="1">
      <alignment horizontal="center" vertical="center"/>
      <protection locked="0"/>
    </xf>
    <xf numFmtId="0" fontId="4" fillId="34" borderId="0" xfId="0" applyFont="1" applyFill="1"/>
    <xf numFmtId="0" fontId="23" fillId="31" borderId="37" xfId="0" applyFont="1" applyFill="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34" borderId="108" xfId="0" applyFont="1" applyFill="1" applyBorder="1" applyAlignment="1" applyProtection="1">
      <alignment horizontal="center" vertical="center"/>
      <protection locked="0"/>
    </xf>
    <xf numFmtId="0" fontId="22" fillId="34" borderId="109" xfId="0" applyFont="1" applyFill="1" applyBorder="1" applyAlignment="1" applyProtection="1">
      <alignment horizontal="center" vertical="center"/>
      <protection locked="0"/>
    </xf>
    <xf numFmtId="0" fontId="22" fillId="11" borderId="110" xfId="0" applyFont="1" applyFill="1" applyBorder="1" applyAlignment="1" applyProtection="1">
      <alignment horizontal="center" vertical="center"/>
      <protection locked="0"/>
    </xf>
    <xf numFmtId="0" fontId="22" fillId="11" borderId="111" xfId="0" applyFont="1" applyFill="1" applyBorder="1" applyAlignment="1" applyProtection="1">
      <alignment horizontal="center" vertical="center"/>
      <protection locked="0"/>
    </xf>
    <xf numFmtId="0" fontId="22" fillId="12" borderId="110" xfId="0" applyFont="1" applyFill="1" applyBorder="1" applyAlignment="1" applyProtection="1">
      <alignment horizontal="center" vertical="center"/>
      <protection locked="0"/>
    </xf>
    <xf numFmtId="0" fontId="22" fillId="12" borderId="111" xfId="0" applyFont="1" applyFill="1" applyBorder="1" applyAlignment="1" applyProtection="1">
      <alignment horizontal="center" vertical="center"/>
      <protection locked="0"/>
    </xf>
    <xf numFmtId="17" fontId="22" fillId="13" borderId="112" xfId="0" applyNumberFormat="1" applyFont="1" applyFill="1" applyBorder="1" applyAlignment="1" applyProtection="1">
      <alignment horizontal="center" vertical="center"/>
      <protection locked="0"/>
    </xf>
    <xf numFmtId="0" fontId="22" fillId="13" borderId="113" xfId="0" applyFont="1" applyFill="1" applyBorder="1" applyAlignment="1" applyProtection="1">
      <alignment horizontal="center" vertical="center"/>
      <protection locked="0"/>
    </xf>
    <xf numFmtId="0" fontId="22" fillId="0" borderId="108" xfId="0" applyFont="1" applyBorder="1" applyAlignment="1" applyProtection="1">
      <alignment horizontal="center" vertical="center"/>
      <protection locked="0"/>
    </xf>
    <xf numFmtId="0" fontId="22" fillId="0" borderId="109" xfId="0" applyFont="1" applyBorder="1" applyAlignment="1" applyProtection="1">
      <alignment horizontal="center" vertical="center"/>
      <protection locked="0"/>
    </xf>
    <xf numFmtId="49" fontId="22" fillId="12" borderId="110" xfId="0" applyNumberFormat="1" applyFont="1" applyFill="1" applyBorder="1" applyAlignment="1" applyProtection="1">
      <alignment horizontal="center" vertical="center"/>
      <protection locked="0"/>
    </xf>
    <xf numFmtId="0" fontId="23" fillId="9" borderId="97" xfId="0" applyFont="1" applyFill="1" applyBorder="1" applyProtection="1">
      <protection locked="0"/>
    </xf>
    <xf numFmtId="0" fontId="38" fillId="34" borderId="121" xfId="0" applyFont="1" applyFill="1" applyBorder="1" applyAlignment="1">
      <alignment horizontal="center" vertical="center"/>
    </xf>
    <xf numFmtId="0" fontId="38" fillId="35" borderId="122" xfId="0" applyFont="1" applyFill="1" applyBorder="1" applyAlignment="1">
      <alignment horizontal="center" vertical="center" wrapText="1"/>
    </xf>
    <xf numFmtId="0" fontId="31" fillId="8" borderId="0" xfId="0" applyFont="1" applyFill="1"/>
    <xf numFmtId="0" fontId="31" fillId="8" borderId="0" xfId="0" applyFont="1" applyFill="1" applyAlignment="1">
      <alignment horizontal="left" vertical="top"/>
    </xf>
    <xf numFmtId="0" fontId="34" fillId="36" borderId="31" xfId="0" applyFont="1" applyFill="1" applyBorder="1" applyAlignment="1">
      <alignment horizontal="center" vertical="center"/>
    </xf>
    <xf numFmtId="0" fontId="40" fillId="4" borderId="31" xfId="0" applyFont="1" applyFill="1" applyBorder="1" applyAlignment="1">
      <alignment horizontal="left" vertical="center" wrapText="1"/>
    </xf>
    <xf numFmtId="0" fontId="31" fillId="19" borderId="31" xfId="0" applyFont="1" applyFill="1" applyBorder="1" applyAlignment="1">
      <alignment horizontal="left" vertical="top"/>
    </xf>
    <xf numFmtId="0" fontId="31" fillId="0" borderId="0" xfId="0" applyFont="1" applyAlignment="1">
      <alignment horizontal="left" vertical="top"/>
    </xf>
    <xf numFmtId="0" fontId="34" fillId="36" borderId="31" xfId="0" applyFont="1" applyFill="1" applyBorder="1" applyAlignment="1">
      <alignment horizontal="center" vertical="center" wrapText="1"/>
    </xf>
    <xf numFmtId="0" fontId="34" fillId="36" borderId="130" xfId="0" applyFont="1" applyFill="1" applyBorder="1" applyAlignment="1">
      <alignment horizontal="center" vertical="center"/>
    </xf>
    <xf numFmtId="0" fontId="40" fillId="4" borderId="130" xfId="0" applyFont="1" applyFill="1" applyBorder="1" applyAlignment="1">
      <alignment horizontal="left" vertical="center" wrapText="1"/>
    </xf>
    <xf numFmtId="0" fontId="31" fillId="19" borderId="130" xfId="0" applyFont="1" applyFill="1" applyBorder="1" applyAlignment="1">
      <alignment horizontal="left" vertical="top"/>
    </xf>
    <xf numFmtId="0" fontId="48" fillId="36" borderId="131" xfId="0" applyFont="1" applyFill="1" applyBorder="1" applyAlignment="1">
      <alignment vertical="center"/>
    </xf>
    <xf numFmtId="0" fontId="48" fillId="7" borderId="132" xfId="0" applyFont="1" applyFill="1" applyBorder="1" applyAlignment="1">
      <alignment vertical="center"/>
    </xf>
    <xf numFmtId="0" fontId="48" fillId="7" borderId="133" xfId="0" applyFont="1" applyFill="1" applyBorder="1" applyAlignment="1">
      <alignment vertical="center"/>
    </xf>
    <xf numFmtId="0" fontId="44" fillId="7" borderId="134" xfId="0" applyFont="1" applyFill="1" applyBorder="1" applyAlignment="1">
      <alignment horizontal="center" vertical="center"/>
    </xf>
    <xf numFmtId="0" fontId="44" fillId="7" borderId="37" xfId="0" applyFont="1" applyFill="1" applyBorder="1" applyAlignment="1">
      <alignment horizontal="center" vertical="center" wrapText="1"/>
    </xf>
    <xf numFmtId="0" fontId="44" fillId="7" borderId="135" xfId="0" applyFont="1" applyFill="1" applyBorder="1" applyAlignment="1">
      <alignment horizontal="center" vertical="center" wrapText="1"/>
    </xf>
    <xf numFmtId="0" fontId="48" fillId="7" borderId="131" xfId="0" applyFont="1" applyFill="1" applyBorder="1" applyAlignment="1">
      <alignment vertical="center"/>
    </xf>
    <xf numFmtId="0" fontId="48" fillId="33" borderId="132" xfId="0" applyFont="1" applyFill="1" applyBorder="1" applyAlignment="1">
      <alignment vertical="center"/>
    </xf>
    <xf numFmtId="0" fontId="48" fillId="33" borderId="133" xfId="0" applyFont="1" applyFill="1" applyBorder="1" applyAlignment="1">
      <alignment vertical="center"/>
    </xf>
    <xf numFmtId="0" fontId="34" fillId="36" borderId="36" xfId="0" applyFont="1" applyFill="1" applyBorder="1" applyAlignment="1">
      <alignment horizontal="center" vertical="center"/>
    </xf>
    <xf numFmtId="0" fontId="40" fillId="4" borderId="36" xfId="0" applyFont="1" applyFill="1" applyBorder="1" applyAlignment="1">
      <alignment horizontal="left" vertical="center" wrapText="1"/>
    </xf>
    <xf numFmtId="0" fontId="31" fillId="19" borderId="36" xfId="0" applyFont="1" applyFill="1" applyBorder="1" applyAlignment="1">
      <alignment horizontal="left" vertical="top"/>
    </xf>
    <xf numFmtId="0" fontId="44" fillId="36" borderId="124" xfId="0" applyFont="1" applyFill="1" applyBorder="1" applyAlignment="1">
      <alignment horizontal="center" vertical="center"/>
    </xf>
    <xf numFmtId="0" fontId="44" fillId="36" borderId="126" xfId="0" applyFont="1" applyFill="1" applyBorder="1" applyAlignment="1">
      <alignment horizontal="center" vertical="center" wrapText="1"/>
    </xf>
    <xf numFmtId="0" fontId="44" fillId="36" borderId="136" xfId="0" applyFont="1" applyFill="1" applyBorder="1" applyAlignment="1">
      <alignment horizontal="center" vertical="center" wrapText="1"/>
    </xf>
    <xf numFmtId="14" fontId="23" fillId="2" borderId="90" xfId="0" applyNumberFormat="1" applyFont="1" applyFill="1" applyBorder="1" applyAlignment="1" applyProtection="1">
      <alignment horizontal="center" vertical="center"/>
      <protection locked="0"/>
    </xf>
    <xf numFmtId="0" fontId="36" fillId="19" borderId="106" xfId="0" applyFont="1" applyFill="1" applyBorder="1" applyAlignment="1" applyProtection="1">
      <alignment horizontal="center" vertical="center"/>
      <protection locked="0"/>
    </xf>
    <xf numFmtId="0" fontId="22" fillId="9" borderId="0" xfId="0" applyFont="1" applyFill="1" applyAlignment="1" applyProtection="1">
      <alignment horizontal="center" vertical="center"/>
      <protection locked="0"/>
    </xf>
    <xf numFmtId="0" fontId="22" fillId="9" borderId="141" xfId="0" applyFont="1" applyFill="1" applyBorder="1" applyAlignment="1" applyProtection="1">
      <alignment horizontal="center" vertical="center"/>
      <protection locked="0"/>
    </xf>
    <xf numFmtId="0" fontId="23" fillId="10" borderId="142" xfId="0" applyFont="1" applyFill="1" applyBorder="1" applyAlignment="1" applyProtection="1">
      <alignment horizontal="center" vertical="center"/>
      <protection locked="0"/>
    </xf>
    <xf numFmtId="0" fontId="23" fillId="9" borderId="102" xfId="0" applyFont="1" applyFill="1" applyBorder="1" applyAlignment="1" applyProtection="1">
      <alignment horizontal="center" vertical="center"/>
      <protection locked="0"/>
    </xf>
    <xf numFmtId="0" fontId="23" fillId="0" borderId="102" xfId="0" applyFont="1" applyBorder="1" applyProtection="1">
      <protection locked="0"/>
    </xf>
    <xf numFmtId="0" fontId="23" fillId="9" borderId="97" xfId="0" applyFont="1" applyFill="1" applyBorder="1" applyAlignment="1" applyProtection="1">
      <alignment horizontal="center" vertical="center"/>
      <protection locked="0"/>
    </xf>
    <xf numFmtId="0" fontId="23" fillId="0" borderId="97" xfId="0" applyFont="1" applyBorder="1" applyProtection="1">
      <protection locked="0"/>
    </xf>
    <xf numFmtId="0" fontId="23" fillId="9" borderId="146" xfId="0" applyFont="1" applyFill="1" applyBorder="1" applyAlignment="1" applyProtection="1">
      <alignment horizontal="center" vertical="center"/>
      <protection locked="0"/>
    </xf>
    <xf numFmtId="0" fontId="23" fillId="9" borderId="96" xfId="0" applyFont="1" applyFill="1" applyBorder="1" applyAlignment="1" applyProtection="1">
      <alignment horizontal="center" vertical="center"/>
      <protection locked="0"/>
    </xf>
    <xf numFmtId="0" fontId="23" fillId="9" borderId="147" xfId="0" applyFont="1" applyFill="1" applyBorder="1" applyAlignment="1" applyProtection="1">
      <alignment horizontal="center" vertical="center"/>
      <protection locked="0"/>
    </xf>
    <xf numFmtId="0" fontId="22" fillId="9" borderId="0" xfId="0" applyFont="1" applyFill="1" applyAlignment="1" applyProtection="1">
      <alignment horizontal="center" vertical="center" wrapText="1"/>
      <protection locked="0"/>
    </xf>
    <xf numFmtId="0" fontId="22" fillId="9" borderId="102" xfId="0" applyFont="1" applyFill="1" applyBorder="1" applyAlignment="1" applyProtection="1">
      <alignment horizontal="center" vertical="center" wrapText="1"/>
      <protection locked="0"/>
    </xf>
    <xf numFmtId="0" fontId="22" fillId="34" borderId="152" xfId="0" applyFont="1" applyFill="1" applyBorder="1" applyAlignment="1" applyProtection="1">
      <alignment horizontal="center" vertical="center" wrapText="1"/>
      <protection locked="0"/>
    </xf>
    <xf numFmtId="0" fontId="22" fillId="34" borderId="153" xfId="0" applyFont="1" applyFill="1" applyBorder="1" applyAlignment="1" applyProtection="1">
      <alignment horizontal="center" vertical="center" wrapText="1"/>
      <protection locked="0"/>
    </xf>
    <xf numFmtId="0" fontId="22" fillId="34" borderId="99" xfId="0" applyFont="1" applyFill="1" applyBorder="1" applyAlignment="1" applyProtection="1">
      <alignment horizontal="center" vertical="center" wrapText="1"/>
      <protection locked="0"/>
    </xf>
    <xf numFmtId="0" fontId="22" fillId="34" borderId="103" xfId="0" applyFont="1" applyFill="1" applyBorder="1" applyAlignment="1" applyProtection="1">
      <alignment horizontal="center" vertical="center" wrapText="1"/>
      <protection locked="0"/>
    </xf>
    <xf numFmtId="0" fontId="22" fillId="34" borderId="150" xfId="0" applyFont="1" applyFill="1" applyBorder="1" applyAlignment="1" applyProtection="1">
      <alignment horizontal="center" vertical="center" wrapText="1"/>
      <protection locked="0"/>
    </xf>
    <xf numFmtId="0" fontId="23" fillId="2" borderId="90" xfId="0" applyFont="1" applyFill="1" applyBorder="1" applyAlignment="1" applyProtection="1">
      <alignment horizontal="center" vertical="center"/>
      <protection locked="0"/>
    </xf>
    <xf numFmtId="0" fontId="23" fillId="2" borderId="90" xfId="0" applyFont="1" applyFill="1" applyBorder="1" applyAlignment="1" applyProtection="1">
      <alignment vertical="center" wrapText="1"/>
      <protection locked="0"/>
    </xf>
    <xf numFmtId="0" fontId="22" fillId="2" borderId="90" xfId="0" applyFont="1" applyFill="1" applyBorder="1" applyAlignment="1" applyProtection="1">
      <alignment vertical="center" wrapText="1"/>
      <protection locked="0"/>
    </xf>
    <xf numFmtId="0" fontId="23" fillId="2" borderId="90" xfId="0" applyFont="1" applyFill="1" applyBorder="1" applyAlignment="1" applyProtection="1">
      <alignment horizontal="left" vertical="top" wrapText="1"/>
      <protection locked="0"/>
    </xf>
    <xf numFmtId="0" fontId="36" fillId="19" borderId="140" xfId="0" applyFont="1" applyFill="1" applyBorder="1" applyAlignment="1" applyProtection="1">
      <alignment horizontal="center" vertical="center"/>
      <protection locked="0"/>
    </xf>
    <xf numFmtId="0" fontId="26" fillId="34" borderId="156" xfId="0" applyFont="1" applyFill="1" applyBorder="1" applyAlignment="1" applyProtection="1">
      <alignment horizontal="center" vertical="center"/>
      <protection locked="0"/>
    </xf>
    <xf numFmtId="0" fontId="26" fillId="34" borderId="154" xfId="0" applyFont="1" applyFill="1" applyBorder="1" applyAlignment="1" applyProtection="1">
      <alignment horizontal="center" vertical="center"/>
      <protection locked="0"/>
    </xf>
    <xf numFmtId="0" fontId="26" fillId="34" borderId="155" xfId="0" applyFont="1" applyFill="1" applyBorder="1" applyAlignment="1" applyProtection="1">
      <alignment horizontal="center" vertical="center"/>
      <protection locked="0"/>
    </xf>
    <xf numFmtId="0" fontId="22" fillId="34" borderId="112" xfId="0" applyFont="1" applyFill="1" applyBorder="1" applyAlignment="1" applyProtection="1">
      <alignment horizontal="center" vertical="center" wrapText="1"/>
      <protection locked="0"/>
    </xf>
    <xf numFmtId="0" fontId="22" fillId="34" borderId="113" xfId="0" applyFont="1" applyFill="1" applyBorder="1" applyAlignment="1" applyProtection="1">
      <alignment horizontal="center" vertical="center" wrapText="1"/>
      <protection locked="0"/>
    </xf>
    <xf numFmtId="164" fontId="26" fillId="34" borderId="159" xfId="1" applyNumberFormat="1" applyFont="1" applyFill="1" applyBorder="1" applyAlignment="1" applyProtection="1">
      <alignment horizontal="center" vertical="center"/>
      <protection locked="0"/>
    </xf>
    <xf numFmtId="164" fontId="26" fillId="34" borderId="116" xfId="1" applyNumberFormat="1" applyFont="1" applyFill="1" applyBorder="1" applyAlignment="1" applyProtection="1">
      <alignment horizontal="center" vertical="center"/>
      <protection locked="0"/>
    </xf>
    <xf numFmtId="0" fontId="23" fillId="9" borderId="162" xfId="0" applyFont="1" applyFill="1" applyBorder="1" applyAlignment="1" applyProtection="1">
      <alignment horizontal="center" vertical="center"/>
      <protection locked="0"/>
    </xf>
    <xf numFmtId="0" fontId="23" fillId="9" borderId="163" xfId="0" applyFont="1" applyFill="1" applyBorder="1" applyAlignment="1" applyProtection="1">
      <alignment horizontal="center" vertical="center"/>
      <protection locked="0"/>
    </xf>
    <xf numFmtId="0" fontId="23" fillId="9" borderId="164" xfId="0" applyFont="1" applyFill="1" applyBorder="1" applyAlignment="1" applyProtection="1">
      <alignment horizontal="center" vertical="center"/>
      <protection locked="0"/>
    </xf>
    <xf numFmtId="0" fontId="55" fillId="0" borderId="0" xfId="0" applyFont="1"/>
    <xf numFmtId="0" fontId="56" fillId="38" borderId="174" xfId="0" applyFont="1" applyFill="1" applyBorder="1" applyAlignment="1">
      <alignment horizontal="center" vertical="center"/>
    </xf>
    <xf numFmtId="0" fontId="56" fillId="38" borderId="175" xfId="0" applyFont="1" applyFill="1" applyBorder="1" applyAlignment="1">
      <alignment horizontal="center" vertical="center"/>
    </xf>
    <xf numFmtId="0" fontId="56" fillId="38" borderId="176" xfId="0" applyFont="1" applyFill="1" applyBorder="1" applyAlignment="1">
      <alignment horizontal="center" vertical="center"/>
    </xf>
    <xf numFmtId="0" fontId="57" fillId="39" borderId="177" xfId="0" applyFont="1" applyFill="1" applyBorder="1" applyAlignment="1">
      <alignment horizontal="center" vertical="center"/>
    </xf>
    <xf numFmtId="49" fontId="58" fillId="40" borderId="178" xfId="0" applyNumberFormat="1" applyFont="1" applyFill="1" applyBorder="1" applyAlignment="1">
      <alignment horizontal="center" vertical="center" wrapText="1"/>
    </xf>
    <xf numFmtId="49" fontId="58" fillId="40" borderId="179" xfId="0" applyNumberFormat="1" applyFont="1" applyFill="1" applyBorder="1" applyAlignment="1">
      <alignment horizontal="center" vertical="center" wrapText="1"/>
    </xf>
    <xf numFmtId="0" fontId="58" fillId="41" borderId="179" xfId="0" applyFont="1" applyFill="1" applyBorder="1" applyAlignment="1">
      <alignment horizontal="left" vertical="center" wrapText="1" indent="1"/>
    </xf>
    <xf numFmtId="0" fontId="57" fillId="42" borderId="180" xfId="0" applyFont="1" applyFill="1" applyBorder="1" applyAlignment="1">
      <alignment horizontal="center" vertical="center" wrapText="1"/>
    </xf>
    <xf numFmtId="49" fontId="57" fillId="42" borderId="180" xfId="0" applyNumberFormat="1" applyFont="1" applyFill="1" applyBorder="1" applyAlignment="1">
      <alignment horizontal="center" vertical="center" wrapText="1"/>
    </xf>
    <xf numFmtId="49" fontId="58" fillId="43" borderId="181" xfId="0" applyNumberFormat="1" applyFont="1" applyFill="1" applyBorder="1" applyAlignment="1">
      <alignment horizontal="center" vertical="center" wrapText="1"/>
    </xf>
    <xf numFmtId="49" fontId="58" fillId="43" borderId="182" xfId="0" applyNumberFormat="1" applyFont="1" applyFill="1" applyBorder="1" applyAlignment="1">
      <alignment horizontal="center" vertical="center" wrapText="1"/>
    </xf>
    <xf numFmtId="0" fontId="58" fillId="44" borderId="182" xfId="0" applyFont="1" applyFill="1" applyBorder="1" applyAlignment="1">
      <alignment horizontal="left" vertical="center" indent="1"/>
    </xf>
    <xf numFmtId="0" fontId="58" fillId="44" borderId="182" xfId="0" applyFont="1" applyFill="1" applyBorder="1" applyAlignment="1">
      <alignment horizontal="left" vertical="center" wrapText="1" indent="1"/>
    </xf>
    <xf numFmtId="49" fontId="58" fillId="40" borderId="183" xfId="0" applyNumberFormat="1" applyFont="1" applyFill="1" applyBorder="1" applyAlignment="1">
      <alignment horizontal="center" vertical="center" wrapText="1"/>
    </xf>
    <xf numFmtId="0" fontId="57" fillId="42" borderId="180" xfId="0" applyFont="1" applyFill="1" applyBorder="1" applyAlignment="1">
      <alignment horizontal="center" vertical="center"/>
    </xf>
    <xf numFmtId="0" fontId="58" fillId="41" borderId="179" xfId="0" applyFont="1" applyFill="1" applyBorder="1" applyAlignment="1">
      <alignment horizontal="left" vertical="center" indent="1"/>
    </xf>
    <xf numFmtId="0" fontId="58" fillId="44" borderId="181" xfId="0" applyFont="1" applyFill="1" applyBorder="1" applyAlignment="1">
      <alignment horizontal="center" vertical="center" wrapText="1"/>
    </xf>
    <xf numFmtId="0" fontId="58" fillId="44" borderId="182" xfId="0" applyFont="1" applyFill="1" applyBorder="1" applyAlignment="1">
      <alignment horizontal="center" vertical="center" wrapText="1"/>
    </xf>
    <xf numFmtId="0" fontId="57" fillId="39" borderId="177" xfId="0" applyFont="1" applyFill="1" applyBorder="1" applyAlignment="1">
      <alignment horizontal="center" vertical="center" wrapText="1"/>
    </xf>
    <xf numFmtId="0" fontId="59" fillId="40" borderId="179" xfId="0" applyFont="1" applyFill="1" applyBorder="1" applyAlignment="1">
      <alignment horizontal="left" vertical="center" wrapText="1" indent="1"/>
    </xf>
    <xf numFmtId="49" fontId="57" fillId="39" borderId="177" xfId="0" applyNumberFormat="1" applyFont="1" applyFill="1" applyBorder="1" applyAlignment="1">
      <alignment horizontal="center" vertical="center" wrapText="1"/>
    </xf>
    <xf numFmtId="0" fontId="60" fillId="45" borderId="40" xfId="0" applyFont="1" applyFill="1" applyBorder="1" applyAlignment="1">
      <alignment horizontal="center" vertical="center"/>
    </xf>
    <xf numFmtId="0" fontId="22" fillId="9" borderId="37" xfId="0" applyFont="1" applyFill="1" applyBorder="1" applyAlignment="1" applyProtection="1">
      <alignment horizontal="center" vertical="center"/>
      <protection locked="0"/>
    </xf>
    <xf numFmtId="0" fontId="61" fillId="0" borderId="42" xfId="0" applyFont="1" applyBorder="1" applyAlignment="1">
      <alignment horizontal="center" wrapText="1"/>
    </xf>
    <xf numFmtId="0" fontId="22" fillId="14" borderId="41" xfId="0" applyFont="1" applyFill="1" applyBorder="1" applyAlignment="1" applyProtection="1">
      <alignment horizontal="center" vertical="center"/>
      <protection locked="0"/>
    </xf>
    <xf numFmtId="0" fontId="22" fillId="13" borderId="41" xfId="0" applyFont="1" applyFill="1" applyBorder="1" applyAlignment="1" applyProtection="1">
      <alignment horizontal="center" vertical="center"/>
      <protection locked="0"/>
    </xf>
    <xf numFmtId="0" fontId="22" fillId="13" borderId="43" xfId="0" applyFont="1" applyFill="1" applyBorder="1" applyAlignment="1" applyProtection="1">
      <alignment horizontal="center" vertical="center"/>
      <protection locked="0"/>
    </xf>
    <xf numFmtId="0" fontId="22" fillId="9" borderId="44" xfId="0" applyFont="1" applyFill="1" applyBorder="1" applyAlignment="1" applyProtection="1">
      <alignment horizontal="center" vertical="center"/>
      <protection locked="0"/>
    </xf>
    <xf numFmtId="0" fontId="61" fillId="0" borderId="45" xfId="0" applyFont="1" applyBorder="1" applyAlignment="1">
      <alignment horizontal="center" wrapText="1"/>
    </xf>
    <xf numFmtId="0" fontId="22" fillId="2" borderId="90" xfId="0" applyFont="1" applyFill="1" applyBorder="1" applyAlignment="1" applyProtection="1">
      <alignment horizontal="center" vertical="center"/>
      <protection locked="0"/>
    </xf>
    <xf numFmtId="1" fontId="23" fillId="2" borderId="90" xfId="0" applyNumberFormat="1" applyFont="1" applyFill="1" applyBorder="1" applyAlignment="1">
      <alignment horizontal="center" vertical="center"/>
    </xf>
    <xf numFmtId="0" fontId="22" fillId="2" borderId="90" xfId="0" applyFont="1" applyFill="1" applyBorder="1" applyAlignment="1">
      <alignment vertical="center" wrapText="1"/>
    </xf>
    <xf numFmtId="0" fontId="22" fillId="0" borderId="46" xfId="0" applyFont="1" applyBorder="1" applyAlignment="1" applyProtection="1">
      <alignment horizontal="center" vertical="center"/>
      <protection locked="0"/>
    </xf>
    <xf numFmtId="0" fontId="22" fillId="0" borderId="48" xfId="0" applyFont="1" applyBorder="1" applyAlignment="1" applyProtection="1">
      <alignment horizontal="center" vertical="center"/>
      <protection locked="0"/>
    </xf>
    <xf numFmtId="0" fontId="0" fillId="0" borderId="47" xfId="0" applyBorder="1"/>
    <xf numFmtId="0" fontId="12" fillId="0" borderId="48" xfId="0" applyFont="1" applyBorder="1" applyAlignment="1">
      <alignment vertical="center"/>
    </xf>
    <xf numFmtId="0" fontId="62" fillId="0" borderId="0" xfId="0" applyFont="1"/>
    <xf numFmtId="0" fontId="22" fillId="11" borderId="184" xfId="0" applyFont="1" applyFill="1" applyBorder="1" applyAlignment="1" applyProtection="1">
      <alignment horizontal="center" vertical="center"/>
      <protection locked="0"/>
    </xf>
    <xf numFmtId="0" fontId="22" fillId="9" borderId="185" xfId="0" applyFont="1" applyFill="1" applyBorder="1" applyAlignment="1" applyProtection="1">
      <alignment horizontal="center" vertical="center"/>
      <protection locked="0"/>
    </xf>
    <xf numFmtId="0" fontId="0" fillId="0" borderId="186" xfId="0" applyBorder="1"/>
    <xf numFmtId="0" fontId="52" fillId="0" borderId="185" xfId="0" applyFont="1" applyBorder="1"/>
    <xf numFmtId="0" fontId="63" fillId="0" borderId="0" xfId="0" applyFont="1"/>
    <xf numFmtId="0" fontId="22" fillId="14" borderId="184" xfId="0" applyFont="1" applyFill="1" applyBorder="1" applyAlignment="1" applyProtection="1">
      <alignment horizontal="center" vertical="center"/>
      <protection locked="0"/>
    </xf>
    <xf numFmtId="0" fontId="22" fillId="13" borderId="184" xfId="0" applyFont="1" applyFill="1" applyBorder="1" applyAlignment="1" applyProtection="1">
      <alignment horizontal="center" vertical="center"/>
      <protection locked="0"/>
    </xf>
    <xf numFmtId="0" fontId="22" fillId="13" borderId="187" xfId="0" applyFont="1" applyFill="1" applyBorder="1" applyAlignment="1" applyProtection="1">
      <alignment horizontal="center" vertical="center"/>
      <protection locked="0"/>
    </xf>
    <xf numFmtId="0" fontId="22" fillId="9" borderId="188" xfId="0" applyFont="1" applyFill="1" applyBorder="1" applyAlignment="1" applyProtection="1">
      <alignment horizontal="center" vertical="center"/>
      <protection locked="0"/>
    </xf>
    <xf numFmtId="0" fontId="0" fillId="0" borderId="189" xfId="0" applyBorder="1"/>
    <xf numFmtId="0" fontId="52" fillId="0" borderId="188" xfId="0" applyFont="1" applyBorder="1"/>
    <xf numFmtId="1" fontId="26" fillId="34" borderId="160" xfId="0" applyNumberFormat="1" applyFont="1" applyFill="1" applyBorder="1" applyAlignment="1">
      <alignment horizontal="center" vertical="center"/>
    </xf>
    <xf numFmtId="0" fontId="26" fillId="34" borderId="161" xfId="0" applyFont="1" applyFill="1" applyBorder="1" applyAlignment="1">
      <alignment horizontal="center" vertical="center"/>
    </xf>
    <xf numFmtId="0" fontId="53" fillId="37" borderId="171" xfId="0" applyFont="1" applyFill="1" applyBorder="1" applyAlignment="1">
      <alignment horizontal="center" vertical="center" wrapText="1"/>
    </xf>
    <xf numFmtId="0" fontId="54" fillId="37" borderId="172" xfId="0" applyFont="1" applyFill="1" applyBorder="1" applyAlignment="1">
      <alignment horizontal="center" vertical="center"/>
    </xf>
    <xf numFmtId="0" fontId="54" fillId="37" borderId="173" xfId="0" applyFont="1" applyFill="1" applyBorder="1" applyAlignment="1">
      <alignment horizontal="center" vertical="center"/>
    </xf>
    <xf numFmtId="0" fontId="22" fillId="0" borderId="114" xfId="0" applyFont="1" applyBorder="1" applyAlignment="1" applyProtection="1">
      <alignment horizontal="center" vertical="center"/>
      <protection locked="0"/>
    </xf>
    <xf numFmtId="0" fontId="22" fillId="0" borderId="115" xfId="0" applyFont="1" applyBorder="1" applyAlignment="1" applyProtection="1">
      <alignment horizontal="center" vertical="center"/>
      <protection locked="0"/>
    </xf>
    <xf numFmtId="0" fontId="29" fillId="34" borderId="98" xfId="0" applyFont="1" applyFill="1" applyBorder="1" applyAlignment="1" applyProtection="1">
      <alignment horizontal="center" vertical="center" wrapText="1"/>
      <protection locked="0"/>
    </xf>
    <xf numFmtId="0" fontId="29" fillId="34" borderId="99" xfId="0" applyFont="1" applyFill="1" applyBorder="1" applyAlignment="1" applyProtection="1">
      <alignment horizontal="center" vertical="center" wrapText="1"/>
      <protection locked="0"/>
    </xf>
    <xf numFmtId="0" fontId="29" fillId="34" borderId="103" xfId="0" applyFont="1" applyFill="1" applyBorder="1" applyAlignment="1" applyProtection="1">
      <alignment horizontal="center" vertical="center" wrapText="1"/>
      <protection locked="0"/>
    </xf>
    <xf numFmtId="0" fontId="30" fillId="34" borderId="95" xfId="0" applyFont="1" applyFill="1" applyBorder="1" applyAlignment="1" applyProtection="1">
      <alignment horizontal="center" vertical="center" wrapText="1"/>
      <protection locked="0"/>
    </xf>
    <xf numFmtId="0" fontId="30" fillId="34" borderId="97" xfId="0" applyFont="1" applyFill="1" applyBorder="1" applyAlignment="1" applyProtection="1">
      <alignment horizontal="center" vertical="center" wrapText="1"/>
      <protection locked="0"/>
    </xf>
    <xf numFmtId="0" fontId="30" fillId="34" borderId="96" xfId="0" applyFont="1" applyFill="1" applyBorder="1" applyAlignment="1" applyProtection="1">
      <alignment horizontal="center" vertical="center" wrapText="1"/>
      <protection locked="0"/>
    </xf>
    <xf numFmtId="0" fontId="30" fillId="34" borderId="104" xfId="0" applyFont="1" applyFill="1" applyBorder="1" applyAlignment="1" applyProtection="1">
      <alignment horizontal="center" vertical="center" wrapText="1"/>
      <protection locked="0"/>
    </xf>
    <xf numFmtId="0" fontId="30" fillId="34" borderId="10" xfId="0" applyFont="1" applyFill="1" applyBorder="1" applyAlignment="1" applyProtection="1">
      <alignment horizontal="center" vertical="center" wrapText="1"/>
      <protection locked="0"/>
    </xf>
    <xf numFmtId="0" fontId="30" fillId="34" borderId="105" xfId="0" applyFont="1" applyFill="1" applyBorder="1" applyAlignment="1" applyProtection="1">
      <alignment horizontal="center" vertical="center" wrapText="1"/>
      <protection locked="0"/>
    </xf>
    <xf numFmtId="0" fontId="22" fillId="34" borderId="98" xfId="0" applyFont="1" applyFill="1" applyBorder="1" applyAlignment="1" applyProtection="1">
      <alignment horizontal="center" vertical="center"/>
      <protection locked="0"/>
    </xf>
    <xf numFmtId="0" fontId="22" fillId="34" borderId="99" xfId="0" applyFont="1" applyFill="1" applyBorder="1" applyAlignment="1" applyProtection="1">
      <alignment horizontal="center" vertical="center"/>
      <protection locked="0"/>
    </xf>
    <xf numFmtId="0" fontId="22" fillId="34" borderId="103" xfId="0" applyFont="1" applyFill="1" applyBorder="1" applyAlignment="1" applyProtection="1">
      <alignment horizontal="center" vertical="center"/>
      <protection locked="0"/>
    </xf>
    <xf numFmtId="0" fontId="22" fillId="34" borderId="98" xfId="0" applyFont="1" applyFill="1" applyBorder="1" applyAlignment="1" applyProtection="1">
      <alignment horizontal="center" vertical="center" wrapText="1"/>
      <protection locked="0"/>
    </xf>
    <xf numFmtId="0" fontId="22" fillId="34" borderId="99" xfId="0" applyFont="1" applyFill="1" applyBorder="1" applyAlignment="1" applyProtection="1">
      <alignment horizontal="center" vertical="center" wrapText="1"/>
      <protection locked="0"/>
    </xf>
    <xf numFmtId="0" fontId="22" fillId="34" borderId="103" xfId="0" applyFont="1" applyFill="1" applyBorder="1" applyAlignment="1" applyProtection="1">
      <alignment horizontal="center" vertical="center" wrapText="1"/>
      <protection locked="0"/>
    </xf>
    <xf numFmtId="0" fontId="23" fillId="9" borderId="143" xfId="0" applyFont="1" applyFill="1" applyBorder="1" applyAlignment="1" applyProtection="1">
      <alignment horizontal="center" vertical="center"/>
      <protection locked="0"/>
    </xf>
    <xf numFmtId="0" fontId="23" fillId="9" borderId="144" xfId="0" applyFont="1" applyFill="1" applyBorder="1" applyAlignment="1" applyProtection="1">
      <alignment horizontal="center" vertical="center"/>
      <protection locked="0"/>
    </xf>
    <xf numFmtId="0" fontId="23" fillId="9" borderId="145" xfId="0" applyFont="1" applyFill="1" applyBorder="1" applyAlignment="1" applyProtection="1">
      <alignment horizontal="center" vertical="center"/>
      <protection locked="0"/>
    </xf>
    <xf numFmtId="0" fontId="22" fillId="34" borderId="151" xfId="0" applyFont="1" applyFill="1" applyBorder="1" applyAlignment="1" applyProtection="1">
      <alignment horizontal="center" vertical="center" wrapText="1"/>
      <protection locked="0"/>
    </xf>
    <xf numFmtId="0" fontId="49" fillId="31" borderId="124" xfId="0" quotePrefix="1" applyFont="1" applyFill="1" applyBorder="1" applyAlignment="1" applyProtection="1">
      <alignment horizontal="center" vertical="center"/>
      <protection locked="0"/>
    </xf>
    <xf numFmtId="0" fontId="49" fillId="31" borderId="125" xfId="0" quotePrefix="1" applyFont="1" applyFill="1" applyBorder="1" applyAlignment="1" applyProtection="1">
      <alignment horizontal="center" vertical="center"/>
      <protection locked="0"/>
    </xf>
    <xf numFmtId="0" fontId="49" fillId="31" borderId="126" xfId="0" quotePrefix="1" applyFont="1" applyFill="1" applyBorder="1" applyAlignment="1" applyProtection="1">
      <alignment horizontal="center" vertical="center"/>
      <protection locked="0"/>
    </xf>
    <xf numFmtId="0" fontId="37" fillId="34" borderId="190" xfId="0" applyFont="1" applyFill="1" applyBorder="1" applyAlignment="1">
      <alignment horizontal="center" vertical="center"/>
    </xf>
    <xf numFmtId="0" fontId="37" fillId="34" borderId="191" xfId="0" applyFont="1" applyFill="1" applyBorder="1" applyAlignment="1">
      <alignment horizontal="center" vertical="center"/>
    </xf>
    <xf numFmtId="0" fontId="37" fillId="34" borderId="192" xfId="0" applyFont="1" applyFill="1" applyBorder="1" applyAlignment="1">
      <alignment horizontal="center" vertical="center"/>
    </xf>
    <xf numFmtId="0" fontId="37" fillId="34" borderId="157" xfId="0" applyFont="1" applyFill="1" applyBorder="1" applyAlignment="1">
      <alignment horizontal="center" vertical="center"/>
    </xf>
    <xf numFmtId="0" fontId="37" fillId="34" borderId="1" xfId="0" applyFont="1" applyFill="1" applyBorder="1" applyAlignment="1">
      <alignment horizontal="center" vertical="center"/>
    </xf>
    <xf numFmtId="0" fontId="37" fillId="34" borderId="158" xfId="0" applyFont="1" applyFill="1" applyBorder="1" applyAlignment="1">
      <alignment horizontal="center" vertical="center"/>
    </xf>
    <xf numFmtId="0" fontId="37" fillId="34" borderId="117" xfId="0" applyFont="1" applyFill="1" applyBorder="1" applyAlignment="1" applyProtection="1">
      <alignment horizontal="center" vertical="center"/>
      <protection locked="0"/>
    </xf>
    <xf numFmtId="0" fontId="37" fillId="34" borderId="2" xfId="0" applyFont="1" applyFill="1" applyBorder="1" applyAlignment="1" applyProtection="1">
      <alignment horizontal="center" vertical="center"/>
      <protection locked="0"/>
    </xf>
    <xf numFmtId="0" fontId="37" fillId="34" borderId="27" xfId="0" applyFont="1" applyFill="1" applyBorder="1" applyAlignment="1" applyProtection="1">
      <alignment horizontal="center" vertical="center"/>
      <protection locked="0"/>
    </xf>
    <xf numFmtId="0" fontId="37" fillId="34" borderId="26" xfId="0" applyFont="1" applyFill="1" applyBorder="1" applyAlignment="1" applyProtection="1">
      <alignment horizontal="center" vertical="center"/>
      <protection locked="0"/>
    </xf>
    <xf numFmtId="0" fontId="37" fillId="34" borderId="148" xfId="0" applyFont="1" applyFill="1" applyBorder="1" applyAlignment="1" applyProtection="1">
      <alignment horizontal="center" vertical="center"/>
      <protection locked="0"/>
    </xf>
    <xf numFmtId="0" fontId="37" fillId="10" borderId="170" xfId="0" applyFont="1" applyFill="1" applyBorder="1" applyAlignment="1" applyProtection="1">
      <alignment horizontal="center" vertical="center"/>
      <protection locked="0"/>
    </xf>
    <xf numFmtId="0" fontId="37" fillId="10" borderId="28" xfId="0" applyFont="1" applyFill="1" applyBorder="1" applyAlignment="1" applyProtection="1">
      <alignment horizontal="center" vertical="center"/>
      <protection locked="0"/>
    </xf>
    <xf numFmtId="0" fontId="37" fillId="10" borderId="29" xfId="0" applyFont="1" applyFill="1" applyBorder="1" applyAlignment="1" applyProtection="1">
      <alignment horizontal="center" vertical="center"/>
      <protection locked="0"/>
    </xf>
    <xf numFmtId="0" fontId="37" fillId="10" borderId="30" xfId="0" applyFont="1" applyFill="1" applyBorder="1" applyAlignment="1" applyProtection="1">
      <alignment horizontal="center" vertical="center"/>
      <protection locked="0"/>
    </xf>
    <xf numFmtId="0" fontId="37" fillId="10" borderId="149" xfId="0" applyFont="1" applyFill="1" applyBorder="1" applyAlignment="1" applyProtection="1">
      <alignment horizontal="center" vertical="center"/>
      <protection locked="0"/>
    </xf>
    <xf numFmtId="0" fontId="22" fillId="34" borderId="150" xfId="0" applyFont="1" applyFill="1" applyBorder="1" applyAlignment="1" applyProtection="1">
      <alignment horizontal="center" vertical="center" wrapText="1"/>
      <protection locked="0"/>
    </xf>
    <xf numFmtId="165" fontId="30" fillId="15" borderId="123" xfId="0" applyNumberFormat="1" applyFont="1" applyFill="1" applyBorder="1" applyAlignment="1" applyProtection="1">
      <alignment horizontal="center" vertical="center"/>
      <protection locked="0"/>
    </xf>
    <xf numFmtId="165" fontId="30" fillId="15" borderId="5" xfId="0" applyNumberFormat="1" applyFont="1" applyFill="1" applyBorder="1" applyAlignment="1" applyProtection="1">
      <alignment horizontal="center" vertical="center"/>
      <protection locked="0"/>
    </xf>
    <xf numFmtId="165" fontId="30" fillId="15" borderId="100" xfId="0" applyNumberFormat="1" applyFont="1" applyFill="1" applyBorder="1" applyAlignment="1" applyProtection="1">
      <alignment horizontal="center" vertical="center"/>
      <protection locked="0"/>
    </xf>
    <xf numFmtId="165" fontId="30" fillId="15" borderId="102" xfId="0" applyNumberFormat="1" applyFont="1" applyFill="1" applyBorder="1" applyAlignment="1" applyProtection="1">
      <alignment horizontal="center" vertical="center"/>
      <protection locked="0"/>
    </xf>
    <xf numFmtId="165" fontId="30" fillId="15" borderId="147" xfId="0" applyNumberFormat="1" applyFont="1" applyFill="1" applyBorder="1" applyAlignment="1" applyProtection="1">
      <alignment horizontal="center" vertical="center"/>
      <protection locked="0"/>
    </xf>
    <xf numFmtId="165" fontId="30" fillId="15" borderId="101" xfId="0" applyNumberFormat="1" applyFont="1" applyFill="1" applyBorder="1" applyAlignment="1" applyProtection="1">
      <alignment horizontal="center" vertical="center"/>
      <protection locked="0"/>
    </xf>
    <xf numFmtId="0" fontId="27" fillId="26" borderId="107" xfId="0" applyFont="1" applyFill="1" applyBorder="1" applyAlignment="1">
      <alignment horizontal="center" vertical="center" wrapText="1"/>
    </xf>
    <xf numFmtId="0" fontId="27" fillId="26" borderId="168" xfId="0" applyFont="1" applyFill="1" applyBorder="1" applyAlignment="1">
      <alignment horizontal="center" vertical="center" wrapText="1"/>
    </xf>
    <xf numFmtId="0" fontId="39" fillId="34" borderId="124" xfId="0" applyFont="1" applyFill="1" applyBorder="1" applyAlignment="1">
      <alignment horizontal="center" vertical="center"/>
    </xf>
    <xf numFmtId="0" fontId="39" fillId="34" borderId="125" xfId="0" applyFont="1" applyFill="1" applyBorder="1" applyAlignment="1">
      <alignment horizontal="center" vertical="center"/>
    </xf>
    <xf numFmtId="0" fontId="39" fillId="34" borderId="126" xfId="0" applyFont="1" applyFill="1" applyBorder="1" applyAlignment="1">
      <alignment horizontal="center" vertical="center"/>
    </xf>
    <xf numFmtId="0" fontId="29" fillId="45" borderId="38" xfId="0" applyFont="1" applyFill="1" applyBorder="1" applyAlignment="1">
      <alignment horizontal="center" vertical="center"/>
    </xf>
    <xf numFmtId="0" fontId="29" fillId="45" borderId="39" xfId="0" applyFont="1" applyFill="1" applyBorder="1" applyAlignment="1">
      <alignment horizontal="center" vertical="center"/>
    </xf>
    <xf numFmtId="0" fontId="51" fillId="34" borderId="118" xfId="0" applyFont="1" applyFill="1" applyBorder="1" applyAlignment="1">
      <alignment horizontal="center" vertical="center"/>
    </xf>
    <xf numFmtId="0" fontId="51" fillId="34" borderId="119" xfId="0" applyFont="1" applyFill="1" applyBorder="1" applyAlignment="1">
      <alignment horizontal="center" vertical="center"/>
    </xf>
    <xf numFmtId="0" fontId="51" fillId="34" borderId="120" xfId="0" applyFont="1" applyFill="1" applyBorder="1" applyAlignment="1">
      <alignment horizontal="center" vertical="center"/>
    </xf>
    <xf numFmtId="0" fontId="38" fillId="35" borderId="9" xfId="0" applyFont="1" applyFill="1" applyBorder="1" applyAlignment="1">
      <alignment horizontal="center" vertical="center" wrapText="1"/>
    </xf>
    <xf numFmtId="0" fontId="38" fillId="34" borderId="167" xfId="0" applyFont="1" applyFill="1" applyBorder="1" applyAlignment="1">
      <alignment horizontal="center" vertical="center"/>
    </xf>
    <xf numFmtId="0" fontId="38" fillId="34" borderId="166" xfId="0" applyFont="1" applyFill="1" applyBorder="1" applyAlignment="1">
      <alignment horizontal="center" vertical="center"/>
    </xf>
    <xf numFmtId="0" fontId="23" fillId="16" borderId="65" xfId="0" applyFont="1" applyFill="1" applyBorder="1" applyAlignment="1">
      <alignment horizontal="left" vertical="center" wrapText="1" indent="2"/>
    </xf>
    <xf numFmtId="0" fontId="23" fillId="16" borderId="66" xfId="0" applyFont="1" applyFill="1" applyBorder="1" applyAlignment="1">
      <alignment horizontal="left" vertical="center" wrapText="1" indent="2"/>
    </xf>
    <xf numFmtId="0" fontId="23" fillId="16" borderId="69" xfId="0" applyFont="1" applyFill="1" applyBorder="1" applyAlignment="1">
      <alignment horizontal="left" vertical="center" wrapText="1" indent="2"/>
    </xf>
    <xf numFmtId="0" fontId="23" fillId="16" borderId="70" xfId="0" applyFont="1" applyFill="1" applyBorder="1" applyAlignment="1">
      <alignment horizontal="left" vertical="center" wrapText="1" indent="2"/>
    </xf>
    <xf numFmtId="0" fontId="38" fillId="34" borderId="165" xfId="0" applyFont="1" applyFill="1" applyBorder="1" applyAlignment="1">
      <alignment horizontal="center" vertical="center"/>
    </xf>
    <xf numFmtId="0" fontId="23" fillId="17" borderId="65" xfId="0" applyFont="1" applyFill="1" applyBorder="1" applyAlignment="1">
      <alignment horizontal="left" vertical="center" wrapText="1" indent="2"/>
    </xf>
    <xf numFmtId="0" fontId="23" fillId="17" borderId="66" xfId="0" applyFont="1" applyFill="1" applyBorder="1" applyAlignment="1">
      <alignment horizontal="left" vertical="center" wrapText="1" indent="2"/>
    </xf>
    <xf numFmtId="0" fontId="23" fillId="17" borderId="69" xfId="0" applyFont="1" applyFill="1" applyBorder="1" applyAlignment="1">
      <alignment horizontal="left" vertical="center" wrapText="1" indent="2"/>
    </xf>
    <xf numFmtId="0" fontId="23" fillId="17" borderId="70" xfId="0" applyFont="1" applyFill="1" applyBorder="1" applyAlignment="1">
      <alignment horizontal="left" vertical="center" wrapText="1" indent="2"/>
    </xf>
    <xf numFmtId="0" fontId="38" fillId="34" borderId="169" xfId="0" applyFont="1" applyFill="1" applyBorder="1" applyAlignment="1">
      <alignment horizontal="center" vertical="center"/>
    </xf>
    <xf numFmtId="0" fontId="26" fillId="3" borderId="67" xfId="0" applyFont="1" applyFill="1" applyBorder="1" applyAlignment="1">
      <alignment horizontal="center" vertical="center"/>
    </xf>
    <xf numFmtId="0" fontId="26" fillId="3" borderId="68" xfId="0" applyFont="1" applyFill="1" applyBorder="1" applyAlignment="1">
      <alignment horizontal="center" vertical="center"/>
    </xf>
    <xf numFmtId="0" fontId="26" fillId="3" borderId="53" xfId="0" applyFont="1" applyFill="1" applyBorder="1" applyAlignment="1">
      <alignment horizontal="center" vertical="center"/>
    </xf>
    <xf numFmtId="0" fontId="42" fillId="18" borderId="78" xfId="0" applyFont="1" applyFill="1" applyBorder="1" applyAlignment="1">
      <alignment horizontal="center" vertical="center"/>
    </xf>
    <xf numFmtId="0" fontId="42" fillId="18" borderId="79" xfId="0" applyFont="1" applyFill="1" applyBorder="1" applyAlignment="1">
      <alignment horizontal="center" vertical="center"/>
    </xf>
    <xf numFmtId="0" fontId="42" fillId="18" borderId="85" xfId="0" applyFont="1" applyFill="1" applyBorder="1" applyAlignment="1">
      <alignment horizontal="center" vertical="center"/>
    </xf>
    <xf numFmtId="0" fontId="24" fillId="2" borderId="67" xfId="0" applyFont="1" applyFill="1" applyBorder="1" applyAlignment="1">
      <alignment horizontal="center" vertical="center"/>
    </xf>
    <xf numFmtId="0" fontId="24" fillId="2" borderId="68" xfId="0" applyFont="1" applyFill="1" applyBorder="1" applyAlignment="1">
      <alignment horizontal="center" vertical="center"/>
    </xf>
    <xf numFmtId="0" fontId="24" fillId="2" borderId="53" xfId="0" applyFont="1" applyFill="1" applyBorder="1" applyAlignment="1">
      <alignment horizontal="center" vertical="center"/>
    </xf>
    <xf numFmtId="0" fontId="25" fillId="2" borderId="67" xfId="0" applyFont="1" applyFill="1" applyBorder="1" applyAlignment="1">
      <alignment horizontal="center" vertical="center"/>
    </xf>
    <xf numFmtId="0" fontId="25" fillId="2" borderId="68" xfId="0" applyFont="1" applyFill="1" applyBorder="1" applyAlignment="1">
      <alignment horizontal="center" vertical="center"/>
    </xf>
    <xf numFmtId="0" fontId="25" fillId="2" borderId="53" xfId="0" applyFont="1" applyFill="1" applyBorder="1" applyAlignment="1">
      <alignment horizontal="center" vertical="center"/>
    </xf>
    <xf numFmtId="0" fontId="23" fillId="2" borderId="67" xfId="0" applyFont="1" applyFill="1" applyBorder="1" applyAlignment="1">
      <alignment horizontal="center" vertical="center" wrapText="1"/>
    </xf>
    <xf numFmtId="0" fontId="23" fillId="2" borderId="68"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42" fillId="18" borderId="80" xfId="0" applyFont="1" applyFill="1" applyBorder="1" applyAlignment="1">
      <alignment horizontal="center" vertical="center"/>
    </xf>
    <xf numFmtId="0" fontId="5" fillId="8" borderId="0" xfId="2" applyFont="1" applyFill="1" applyBorder="1" applyAlignment="1">
      <alignment horizontal="left" vertical="center"/>
    </xf>
    <xf numFmtId="0" fontId="28" fillId="35" borderId="46" xfId="2" applyFont="1" applyFill="1" applyBorder="1" applyAlignment="1">
      <alignment horizontal="center" vertical="center"/>
    </xf>
    <xf numFmtId="0" fontId="28" fillId="35" borderId="55" xfId="2" applyFont="1" applyFill="1" applyBorder="1" applyAlignment="1">
      <alignment horizontal="center" vertical="center"/>
    </xf>
    <xf numFmtId="0" fontId="28" fillId="35" borderId="56" xfId="2" applyFont="1" applyFill="1" applyBorder="1" applyAlignment="1">
      <alignment horizontal="center" vertical="center"/>
    </xf>
    <xf numFmtId="0" fontId="42" fillId="18" borderId="81" xfId="0" applyFont="1" applyFill="1" applyBorder="1" applyAlignment="1">
      <alignment horizontal="center" vertical="center"/>
    </xf>
    <xf numFmtId="0" fontId="42" fillId="18" borderId="52" xfId="0" applyFont="1" applyFill="1" applyBorder="1" applyAlignment="1">
      <alignment horizontal="center" vertical="center"/>
    </xf>
    <xf numFmtId="0" fontId="42" fillId="18" borderId="75"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82" xfId="0" applyFont="1" applyFill="1" applyBorder="1" applyAlignment="1">
      <alignment horizontal="center" vertical="center"/>
    </xf>
    <xf numFmtId="0" fontId="24" fillId="2" borderId="83" xfId="0" applyFont="1" applyFill="1" applyBorder="1" applyAlignment="1">
      <alignment horizontal="center" vertical="center"/>
    </xf>
    <xf numFmtId="0" fontId="24" fillId="2" borderId="84" xfId="0" applyFont="1" applyFill="1" applyBorder="1" applyAlignment="1">
      <alignment horizontal="center" vertical="center"/>
    </xf>
    <xf numFmtId="0" fontId="25" fillId="2" borderId="65" xfId="0" applyFont="1" applyFill="1" applyBorder="1" applyAlignment="1">
      <alignment horizontal="center" vertical="center"/>
    </xf>
    <xf numFmtId="0" fontId="25" fillId="2" borderId="66" xfId="0" applyFont="1" applyFill="1" applyBorder="1" applyAlignment="1">
      <alignment horizontal="center" vertical="center"/>
    </xf>
    <xf numFmtId="0" fontId="25" fillId="2" borderId="71" xfId="0" applyFont="1" applyFill="1" applyBorder="1" applyAlignment="1">
      <alignment horizontal="center" vertical="center"/>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wrapText="1"/>
    </xf>
    <xf numFmtId="0" fontId="23" fillId="2" borderId="71" xfId="0" applyFont="1" applyFill="1" applyBorder="1" applyAlignment="1">
      <alignment horizontal="center" vertical="center" wrapText="1"/>
    </xf>
    <xf numFmtId="0" fontId="25" fillId="2" borderId="0" xfId="0" applyFont="1" applyFill="1" applyAlignment="1">
      <alignment horizontal="center" vertical="center"/>
    </xf>
    <xf numFmtId="0" fontId="23" fillId="2" borderId="0" xfId="0" applyFont="1" applyFill="1" applyAlignment="1">
      <alignment horizontal="center" vertical="center" wrapText="1"/>
    </xf>
    <xf numFmtId="0" fontId="26" fillId="3" borderId="0" xfId="0" applyFont="1" applyFill="1" applyAlignment="1">
      <alignment horizontal="center" vertical="center"/>
    </xf>
    <xf numFmtId="0" fontId="25" fillId="2" borderId="77" xfId="0" applyFont="1" applyFill="1" applyBorder="1" applyAlignment="1">
      <alignment horizontal="center" vertical="center"/>
    </xf>
    <xf numFmtId="0" fontId="23" fillId="2" borderId="69" xfId="0" applyFont="1" applyFill="1" applyBorder="1" applyAlignment="1">
      <alignment horizontal="center" vertical="center" wrapText="1"/>
    </xf>
    <xf numFmtId="0" fontId="23" fillId="2" borderId="70" xfId="0" applyFont="1" applyFill="1" applyBorder="1" applyAlignment="1">
      <alignment horizontal="center" vertical="center" wrapText="1"/>
    </xf>
    <xf numFmtId="0" fontId="23" fillId="2" borderId="76" xfId="0" applyFont="1" applyFill="1" applyBorder="1" applyAlignment="1">
      <alignment horizontal="center" vertical="center" wrapText="1"/>
    </xf>
    <xf numFmtId="0" fontId="23" fillId="2" borderId="72"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24" fillId="2" borderId="0" xfId="0" applyFont="1" applyFill="1" applyAlignment="1">
      <alignment horizontal="center" vertical="center"/>
    </xf>
    <xf numFmtId="0" fontId="42" fillId="18" borderId="86" xfId="0" applyFont="1" applyFill="1" applyBorder="1" applyAlignment="1">
      <alignment horizontal="center" vertical="center"/>
    </xf>
    <xf numFmtId="0" fontId="42" fillId="18" borderId="54" xfId="0" applyFont="1" applyFill="1" applyBorder="1" applyAlignment="1">
      <alignment horizontal="center" vertical="center"/>
    </xf>
    <xf numFmtId="0" fontId="5" fillId="8" borderId="0" xfId="2" applyFont="1" applyFill="1" applyAlignment="1">
      <alignment horizontal="left" vertical="center"/>
    </xf>
    <xf numFmtId="0" fontId="28" fillId="28" borderId="46" xfId="2" applyFont="1" applyFill="1" applyBorder="1" applyAlignment="1">
      <alignment horizontal="center" vertical="center"/>
    </xf>
    <xf numFmtId="0" fontId="28" fillId="28" borderId="47" xfId="2" applyFont="1" applyFill="1" applyBorder="1" applyAlignment="1">
      <alignment horizontal="center" vertical="center"/>
    </xf>
    <xf numFmtId="0" fontId="28" fillId="28" borderId="48" xfId="2" applyFont="1" applyFill="1" applyBorder="1" applyAlignment="1">
      <alignment horizontal="center" vertical="center"/>
    </xf>
    <xf numFmtId="0" fontId="24" fillId="2" borderId="65" xfId="0" applyFont="1" applyFill="1" applyBorder="1" applyAlignment="1">
      <alignment horizontal="center" vertical="center"/>
    </xf>
    <xf numFmtId="0" fontId="24" fillId="2" borderId="66" xfId="0" applyFont="1" applyFill="1" applyBorder="1" applyAlignment="1">
      <alignment horizontal="center" vertical="center"/>
    </xf>
    <xf numFmtId="0" fontId="24" fillId="2" borderId="87" xfId="0" applyFont="1" applyFill="1" applyBorder="1" applyAlignment="1">
      <alignment horizontal="center" vertical="center"/>
    </xf>
    <xf numFmtId="0" fontId="24" fillId="2" borderId="89" xfId="0" applyFont="1" applyFill="1" applyBorder="1" applyAlignment="1">
      <alignment horizontal="center" vertical="center"/>
    </xf>
    <xf numFmtId="0" fontId="24" fillId="2" borderId="91" xfId="0" applyFont="1" applyFill="1" applyBorder="1" applyAlignment="1">
      <alignment horizontal="center" vertical="center"/>
    </xf>
    <xf numFmtId="0" fontId="21" fillId="29" borderId="21" xfId="0" applyFont="1" applyFill="1" applyBorder="1" applyAlignment="1">
      <alignment horizontal="center" vertical="center"/>
    </xf>
    <xf numFmtId="0" fontId="21" fillId="29" borderId="22" xfId="0" applyFont="1" applyFill="1" applyBorder="1" applyAlignment="1">
      <alignment horizontal="center" vertical="center"/>
    </xf>
    <xf numFmtId="0" fontId="21" fillId="29" borderId="23" xfId="0" applyFont="1" applyFill="1" applyBorder="1" applyAlignment="1">
      <alignment horizontal="center" vertical="center"/>
    </xf>
    <xf numFmtId="0" fontId="12" fillId="29" borderId="15" xfId="0" applyFont="1" applyFill="1" applyBorder="1" applyAlignment="1">
      <alignment horizontal="center" vertical="center" wrapText="1"/>
    </xf>
    <xf numFmtId="0" fontId="12" fillId="29" borderId="16" xfId="0" applyFont="1" applyFill="1" applyBorder="1" applyAlignment="1">
      <alignment horizontal="center" vertical="center" wrapText="1"/>
    </xf>
    <xf numFmtId="0" fontId="12" fillId="29" borderId="16" xfId="0" applyFont="1" applyFill="1" applyBorder="1" applyAlignment="1">
      <alignment horizontal="center" vertical="center"/>
    </xf>
    <xf numFmtId="0" fontId="46" fillId="7" borderId="127" xfId="0" applyFont="1" applyFill="1" applyBorder="1" applyAlignment="1">
      <alignment horizontal="center" vertical="center"/>
    </xf>
    <xf numFmtId="0" fontId="47" fillId="7" borderId="128" xfId="0" applyFont="1" applyFill="1" applyBorder="1" applyAlignment="1">
      <alignment horizontal="center" vertical="center"/>
    </xf>
    <xf numFmtId="0" fontId="47" fillId="7" borderId="129" xfId="0" applyFont="1" applyFill="1" applyBorder="1" applyAlignment="1">
      <alignment horizontal="center" vertical="center"/>
    </xf>
    <xf numFmtId="0" fontId="46" fillId="36" borderId="137" xfId="0" applyFont="1" applyFill="1" applyBorder="1" applyAlignment="1">
      <alignment horizontal="center" vertical="center"/>
    </xf>
    <xf numFmtId="0" fontId="47" fillId="36" borderId="138" xfId="0" applyFont="1" applyFill="1" applyBorder="1" applyAlignment="1">
      <alignment horizontal="center" vertical="center"/>
    </xf>
    <xf numFmtId="0" fontId="47" fillId="36" borderId="139" xfId="0" applyFont="1" applyFill="1" applyBorder="1" applyAlignment="1">
      <alignment horizontal="center" vertical="center"/>
    </xf>
    <xf numFmtId="0" fontId="44" fillId="8" borderId="34" xfId="0" applyFont="1" applyFill="1" applyBorder="1" applyAlignment="1">
      <alignment horizontal="center" vertical="center" textRotation="90"/>
    </xf>
    <xf numFmtId="0" fontId="44" fillId="8" borderId="35" xfId="0" applyFont="1" applyFill="1" applyBorder="1" applyAlignment="1">
      <alignment horizontal="center" vertical="center" textRotation="90"/>
    </xf>
    <xf numFmtId="0" fontId="44" fillId="8" borderId="36" xfId="0" applyFont="1" applyFill="1" applyBorder="1" applyAlignment="1">
      <alignment horizontal="center" vertical="center" textRotation="90"/>
    </xf>
    <xf numFmtId="0" fontId="27" fillId="7" borderId="32" xfId="0" applyFont="1" applyFill="1" applyBorder="1" applyAlignment="1">
      <alignment horizontal="center" vertical="center" wrapText="1"/>
    </xf>
    <xf numFmtId="0" fontId="27" fillId="7" borderId="33" xfId="0" applyFont="1" applyFill="1" applyBorder="1" applyAlignment="1">
      <alignment horizontal="center" vertical="center" wrapText="1"/>
    </xf>
    <xf numFmtId="0" fontId="44" fillId="7" borderId="134" xfId="0" applyFont="1" applyFill="1" applyBorder="1" applyAlignment="1">
      <alignment horizontal="center" vertical="center"/>
    </xf>
    <xf numFmtId="0" fontId="31" fillId="4" borderId="37" xfId="0" applyFont="1" applyFill="1" applyBorder="1" applyAlignment="1">
      <alignment horizontal="left" vertical="top" wrapText="1" indent="2"/>
    </xf>
    <xf numFmtId="0" fontId="27" fillId="19" borderId="135" xfId="0" applyFont="1" applyFill="1" applyBorder="1" applyAlignment="1">
      <alignment horizontal="left" vertical="top" wrapText="1"/>
    </xf>
    <xf numFmtId="0" fontId="31" fillId="4" borderId="37" xfId="0" applyFont="1" applyFill="1" applyBorder="1" applyAlignment="1">
      <alignment horizontal="left" vertical="center" wrapText="1" indent="2"/>
    </xf>
    <xf numFmtId="0" fontId="10" fillId="22" borderId="7" xfId="0" applyFont="1" applyFill="1" applyBorder="1" applyAlignment="1">
      <alignment horizontal="center" vertical="center"/>
    </xf>
    <xf numFmtId="0" fontId="10" fillId="22" borderId="3" xfId="0" applyFont="1" applyFill="1" applyBorder="1" applyAlignment="1">
      <alignment horizontal="center" vertical="center"/>
    </xf>
    <xf numFmtId="0" fontId="10" fillId="22" borderId="8" xfId="0" applyFont="1" applyFill="1" applyBorder="1" applyAlignment="1">
      <alignment horizontal="center" vertical="center"/>
    </xf>
    <xf numFmtId="0" fontId="18" fillId="17" borderId="64" xfId="0" applyFont="1" applyFill="1" applyBorder="1" applyAlignment="1">
      <alignment horizontal="left" vertical="top" wrapText="1"/>
    </xf>
    <xf numFmtId="0" fontId="18" fillId="17" borderId="51" xfId="0" applyFont="1" applyFill="1" applyBorder="1" applyAlignment="1">
      <alignment horizontal="left" vertical="top" wrapText="1"/>
    </xf>
    <xf numFmtId="0" fontId="15" fillId="9" borderId="0" xfId="2" applyFont="1" applyFill="1" applyBorder="1" applyAlignment="1">
      <alignment horizontal="left" vertical="center"/>
    </xf>
    <xf numFmtId="0" fontId="43" fillId="5" borderId="57" xfId="0" applyFont="1" applyFill="1" applyBorder="1" applyAlignment="1">
      <alignment horizontal="center" vertical="center"/>
    </xf>
    <xf numFmtId="0" fontId="43" fillId="5" borderId="58" xfId="0" applyFont="1" applyFill="1" applyBorder="1" applyAlignment="1">
      <alignment horizontal="center" vertical="center"/>
    </xf>
    <xf numFmtId="0" fontId="43" fillId="5" borderId="59" xfId="0" applyFont="1" applyFill="1" applyBorder="1" applyAlignment="1">
      <alignment horizontal="center" vertical="center"/>
    </xf>
    <xf numFmtId="0" fontId="45" fillId="25" borderId="9" xfId="0" applyFont="1" applyFill="1" applyBorder="1" applyAlignment="1">
      <alignment horizontal="left" vertical="center" wrapText="1"/>
    </xf>
    <xf numFmtId="0" fontId="45" fillId="25" borderId="53" xfId="0" applyFont="1" applyFill="1" applyBorder="1" applyAlignment="1">
      <alignment horizontal="left" vertical="center" wrapText="1"/>
    </xf>
    <xf numFmtId="0" fontId="16" fillId="27" borderId="13" xfId="0" applyFont="1" applyFill="1" applyBorder="1" applyAlignment="1">
      <alignment horizontal="left" vertical="top" wrapText="1"/>
    </xf>
    <xf numFmtId="0" fontId="16" fillId="27" borderId="61" xfId="0" applyFont="1" applyFill="1" applyBorder="1" applyAlignment="1">
      <alignment horizontal="left" vertical="top" wrapText="1"/>
    </xf>
    <xf numFmtId="0" fontId="18" fillId="17" borderId="0" xfId="0" applyFont="1" applyFill="1" applyAlignment="1">
      <alignment horizontal="left" vertical="top" wrapText="1"/>
    </xf>
    <xf numFmtId="0" fontId="18" fillId="17" borderId="53" xfId="0" applyFont="1" applyFill="1" applyBorder="1" applyAlignment="1">
      <alignment horizontal="left" vertical="top" wrapText="1"/>
    </xf>
    <xf numFmtId="49" fontId="18" fillId="16" borderId="0" xfId="0" applyNumberFormat="1" applyFont="1" applyFill="1" applyAlignment="1">
      <alignment horizontal="left" vertical="top" wrapText="1"/>
    </xf>
    <xf numFmtId="49" fontId="18" fillId="16" borderId="53" xfId="0" applyNumberFormat="1" applyFont="1" applyFill="1" applyBorder="1" applyAlignment="1">
      <alignment horizontal="left" vertical="top" wrapText="1"/>
    </xf>
  </cellXfs>
  <cellStyles count="5">
    <cellStyle name="Link" xfId="2" builtinId="8"/>
    <cellStyle name="Normal" xfId="0" builtinId="0"/>
    <cellStyle name="Normal 2" xfId="3" xr:uid="{969F466D-1370-BA40-B829-636B62F0F445}"/>
    <cellStyle name="Normal 3" xfId="4" xr:uid="{415B8829-2D6F-4E05-97CC-D2738808925C}"/>
    <cellStyle name="Procent" xfId="1" builtinId="5"/>
  </cellStyles>
  <dxfs count="17">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FFFFFF"/>
      </font>
      <fill>
        <patternFill>
          <bgColor rgb="FFA6C9B6"/>
        </patternFill>
      </fill>
    </dxf>
    <dxf>
      <font>
        <color rgb="FF000000"/>
      </font>
      <fill>
        <patternFill>
          <bgColor rgb="FFFFEB9C"/>
        </patternFill>
      </fill>
    </dxf>
    <dxf>
      <font>
        <color rgb="FF000000"/>
      </font>
      <fill>
        <patternFill>
          <bgColor rgb="FFFB7B7B"/>
        </patternFill>
      </fill>
    </dxf>
    <dxf>
      <font>
        <color rgb="FFFFFFFF"/>
      </font>
      <fill>
        <patternFill>
          <bgColor rgb="FFA6CAB6"/>
        </patternFill>
      </fill>
    </dxf>
    <dxf>
      <font>
        <color rgb="FF000000"/>
      </font>
      <fill>
        <patternFill>
          <bgColor rgb="FFFFEB9C"/>
        </patternFill>
      </fill>
    </dxf>
    <dxf>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theme="1"/>
      </font>
      <fill>
        <patternFill patternType="solid">
          <bgColor rgb="FFF2F2F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2D0E0"/>
      <color rgb="FFB0CFBE"/>
      <color rgb="FFFFF2CC"/>
      <color rgb="FFE2EFDB"/>
      <color rgb="FFD9E1F3"/>
      <color rgb="FFD9D9D9"/>
      <color rgb="FFF2F2F2"/>
      <color rgb="FFA6C8B6"/>
      <color rgb="FFC8DDD4"/>
      <color rgb="FFFFBC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216837</xdr:colOff>
      <xdr:row>0</xdr:row>
      <xdr:rowOff>0</xdr:rowOff>
    </xdr:from>
    <xdr:to>
      <xdr:col>19</xdr:col>
      <xdr:colOff>370329</xdr:colOff>
      <xdr:row>42</xdr:row>
      <xdr:rowOff>23812</xdr:rowOff>
    </xdr:to>
    <xdr:pic>
      <xdr:nvPicPr>
        <xdr:cNvPr id="4" name="Billede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216837" y="0"/>
          <a:ext cx="15988805" cy="8524875"/>
        </a:xfrm>
        <a:prstGeom prst="rect">
          <a:avLst/>
        </a:prstGeom>
      </xdr:spPr>
    </xdr:pic>
    <xdr:clientData/>
  </xdr:twoCellAnchor>
  <xdr:twoCellAnchor editAs="oneCell">
    <xdr:from>
      <xdr:col>0</xdr:col>
      <xdr:colOff>355600</xdr:colOff>
      <xdr:row>43</xdr:row>
      <xdr:rowOff>76201</xdr:rowOff>
    </xdr:from>
    <xdr:to>
      <xdr:col>19</xdr:col>
      <xdr:colOff>558800</xdr:colOff>
      <xdr:row>64</xdr:row>
      <xdr:rowOff>11121</xdr:rowOff>
    </xdr:to>
    <xdr:pic>
      <xdr:nvPicPr>
        <xdr:cNvPr id="3" name="Billed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355600" y="8813801"/>
          <a:ext cx="15887700" cy="4202120"/>
        </a:xfrm>
        <a:prstGeom prst="rect">
          <a:avLst/>
        </a:prstGeom>
      </xdr:spPr>
    </xdr:pic>
    <xdr:clientData/>
  </xdr:twoCellAnchor>
  <xdr:twoCellAnchor editAs="oneCell">
    <xdr:from>
      <xdr:col>20</xdr:col>
      <xdr:colOff>156936</xdr:colOff>
      <xdr:row>13</xdr:row>
      <xdr:rowOff>73668</xdr:rowOff>
    </xdr:from>
    <xdr:to>
      <xdr:col>26</xdr:col>
      <xdr:colOff>169636</xdr:colOff>
      <xdr:row>32</xdr:row>
      <xdr:rowOff>7297</xdr:rowOff>
    </xdr:to>
    <xdr:pic>
      <xdr:nvPicPr>
        <xdr:cNvPr id="2" name="Billed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3"/>
        <a:stretch>
          <a:fillRect/>
        </a:stretch>
      </xdr:blipFill>
      <xdr:spPr>
        <a:xfrm>
          <a:off x="17029793" y="2727061"/>
          <a:ext cx="5074557" cy="38116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2309</xdr:colOff>
      <xdr:row>0</xdr:row>
      <xdr:rowOff>0</xdr:rowOff>
    </xdr:from>
    <xdr:to>
      <xdr:col>20</xdr:col>
      <xdr:colOff>524240</xdr:colOff>
      <xdr:row>4</xdr:row>
      <xdr:rowOff>3229271</xdr:rowOff>
    </xdr:to>
    <xdr:pic>
      <xdr:nvPicPr>
        <xdr:cNvPr id="2" name="Billed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20830309" y="0"/>
          <a:ext cx="7210598" cy="10076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applewebdata://13B8B159-4A08-4FFC-B147-9564216AEA26/"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9D764-1166-49DF-83FD-BEEDA4BD88E7}">
  <dimension ref="B2:H19"/>
  <sheetViews>
    <sheetView showGridLines="0" tabSelected="1" topLeftCell="C1" workbookViewId="0">
      <selection activeCell="H4" sqref="H4"/>
    </sheetView>
  </sheetViews>
  <sheetFormatPr defaultColWidth="9.5" defaultRowHeight="14.1" outlineLevelCol="1"/>
  <cols>
    <col min="1" max="1" width="2.5" style="169" customWidth="1"/>
    <col min="2" max="2" width="3.375" style="169" bestFit="1" customWidth="1"/>
    <col min="3" max="3" width="29.625" style="169" customWidth="1"/>
    <col min="4" max="4" width="38.5" style="169" hidden="1" customWidth="1" outlineLevel="1"/>
    <col min="5" max="5" width="44" style="169" customWidth="1" collapsed="1"/>
    <col min="6" max="6" width="39.125" style="169" customWidth="1"/>
    <col min="7" max="7" width="23.125" style="169" bestFit="1" customWidth="1"/>
    <col min="8" max="8" width="27.625" style="169" customWidth="1"/>
    <col min="9" max="16384" width="9.5" style="169"/>
  </cols>
  <sheetData>
    <row r="2" spans="2:8" ht="27">
      <c r="B2" s="220" t="s">
        <v>0</v>
      </c>
      <c r="C2" s="221"/>
      <c r="D2" s="221"/>
      <c r="E2" s="221"/>
      <c r="F2" s="221"/>
      <c r="G2" s="221"/>
      <c r="H2" s="222"/>
    </row>
    <row r="3" spans="2:8" ht="17.100000000000001">
      <c r="B3" s="170" t="s">
        <v>1</v>
      </c>
      <c r="C3" s="171" t="s">
        <v>2</v>
      </c>
      <c r="D3" s="171" t="s">
        <v>3</v>
      </c>
      <c r="E3" s="171" t="s">
        <v>4</v>
      </c>
      <c r="F3" s="171" t="s">
        <v>5</v>
      </c>
      <c r="G3" s="171" t="s">
        <v>6</v>
      </c>
      <c r="H3" s="172" t="s">
        <v>7</v>
      </c>
    </row>
    <row r="4" spans="2:8" ht="65.099999999999994">
      <c r="B4" s="173">
        <v>1</v>
      </c>
      <c r="C4" s="173" t="s">
        <v>8</v>
      </c>
      <c r="D4" s="174" t="s">
        <v>9</v>
      </c>
      <c r="E4" s="175" t="s">
        <v>10</v>
      </c>
      <c r="F4" s="176" t="s">
        <v>11</v>
      </c>
      <c r="G4" s="176" t="s">
        <v>12</v>
      </c>
      <c r="H4" s="176" t="s">
        <v>13</v>
      </c>
    </row>
    <row r="5" spans="2:8" ht="39">
      <c r="B5" s="177">
        <v>2</v>
      </c>
      <c r="C5" s="178" t="s">
        <v>14</v>
      </c>
      <c r="D5" s="179" t="s">
        <v>15</v>
      </c>
      <c r="E5" s="180" t="s">
        <v>16</v>
      </c>
      <c r="F5" s="181" t="s">
        <v>17</v>
      </c>
      <c r="G5" s="182" t="s">
        <v>18</v>
      </c>
      <c r="H5" s="182" t="s">
        <v>19</v>
      </c>
    </row>
    <row r="6" spans="2:8" ht="39">
      <c r="B6" s="173">
        <v>3</v>
      </c>
      <c r="C6" s="173" t="s">
        <v>20</v>
      </c>
      <c r="D6" s="183" t="s">
        <v>21</v>
      </c>
      <c r="E6" s="175" t="s">
        <v>22</v>
      </c>
      <c r="F6" s="176" t="s">
        <v>23</v>
      </c>
      <c r="G6" s="176" t="s">
        <v>24</v>
      </c>
      <c r="H6" s="176" t="s">
        <v>25</v>
      </c>
    </row>
    <row r="7" spans="2:8" ht="39">
      <c r="B7" s="184">
        <v>4</v>
      </c>
      <c r="C7" s="184" t="s">
        <v>26</v>
      </c>
      <c r="D7" s="179" t="s">
        <v>27</v>
      </c>
      <c r="E7" s="180" t="s">
        <v>28</v>
      </c>
      <c r="F7" s="182" t="s">
        <v>29</v>
      </c>
      <c r="G7" s="182" t="s">
        <v>30</v>
      </c>
      <c r="H7" s="182" t="s">
        <v>31</v>
      </c>
    </row>
    <row r="8" spans="2:8" ht="39">
      <c r="B8" s="173">
        <v>5</v>
      </c>
      <c r="C8" s="173" t="s">
        <v>32</v>
      </c>
      <c r="D8" s="183" t="s">
        <v>33</v>
      </c>
      <c r="E8" s="175" t="s">
        <v>34</v>
      </c>
      <c r="F8" s="176" t="s">
        <v>35</v>
      </c>
      <c r="G8" s="176" t="s">
        <v>36</v>
      </c>
      <c r="H8" s="176" t="s">
        <v>37</v>
      </c>
    </row>
    <row r="9" spans="2:8" ht="39">
      <c r="B9" s="177">
        <v>6</v>
      </c>
      <c r="C9" s="177" t="s">
        <v>38</v>
      </c>
      <c r="D9" s="179" t="s">
        <v>39</v>
      </c>
      <c r="E9" s="180" t="s">
        <v>40</v>
      </c>
      <c r="F9" s="182" t="s">
        <v>41</v>
      </c>
      <c r="G9" s="182" t="s">
        <v>42</v>
      </c>
      <c r="H9" s="182" t="s">
        <v>43</v>
      </c>
    </row>
    <row r="10" spans="2:8" ht="39">
      <c r="B10" s="173">
        <v>7</v>
      </c>
      <c r="C10" s="173" t="s">
        <v>44</v>
      </c>
      <c r="D10" s="183" t="s">
        <v>45</v>
      </c>
      <c r="E10" s="175" t="s">
        <v>46</v>
      </c>
      <c r="F10" s="185" t="s">
        <v>47</v>
      </c>
      <c r="G10" s="176" t="s">
        <v>48</v>
      </c>
      <c r="H10" s="176" t="s">
        <v>49</v>
      </c>
    </row>
    <row r="11" spans="2:8" ht="51.95">
      <c r="B11" s="177">
        <v>8</v>
      </c>
      <c r="C11" s="178" t="s">
        <v>50</v>
      </c>
      <c r="D11" s="186" t="s">
        <v>51</v>
      </c>
      <c r="E11" s="187" t="s">
        <v>52</v>
      </c>
      <c r="F11" s="181" t="s">
        <v>53</v>
      </c>
      <c r="G11" s="182" t="s">
        <v>54</v>
      </c>
      <c r="H11" s="182" t="s">
        <v>55</v>
      </c>
    </row>
    <row r="12" spans="2:8" ht="51.95">
      <c r="B12" s="188">
        <v>9</v>
      </c>
      <c r="C12" s="188" t="s">
        <v>56</v>
      </c>
      <c r="D12" s="183" t="s">
        <v>57</v>
      </c>
      <c r="E12" s="175" t="s">
        <v>58</v>
      </c>
      <c r="F12" s="176" t="s">
        <v>59</v>
      </c>
      <c r="G12" s="176" t="s">
        <v>60</v>
      </c>
      <c r="H12" s="176" t="s">
        <v>61</v>
      </c>
    </row>
    <row r="13" spans="2:8" ht="51.95">
      <c r="B13" s="177">
        <v>10</v>
      </c>
      <c r="C13" s="177" t="s">
        <v>62</v>
      </c>
      <c r="D13" s="179" t="s">
        <v>63</v>
      </c>
      <c r="E13" s="180" t="s">
        <v>64</v>
      </c>
      <c r="F13" s="182" t="s">
        <v>65</v>
      </c>
      <c r="G13" s="182" t="s">
        <v>66</v>
      </c>
      <c r="H13" s="182" t="s">
        <v>67</v>
      </c>
    </row>
    <row r="14" spans="2:8" ht="39">
      <c r="B14" s="188">
        <v>11</v>
      </c>
      <c r="C14" s="188" t="s">
        <v>68</v>
      </c>
      <c r="D14" s="183" t="s">
        <v>69</v>
      </c>
      <c r="E14" s="175" t="s">
        <v>70</v>
      </c>
      <c r="F14" s="176" t="s">
        <v>71</v>
      </c>
      <c r="G14" s="176" t="s">
        <v>72</v>
      </c>
      <c r="H14" s="189" t="s">
        <v>73</v>
      </c>
    </row>
    <row r="15" spans="2:8" ht="39">
      <c r="B15" s="184">
        <v>12</v>
      </c>
      <c r="C15" s="184" t="s">
        <v>74</v>
      </c>
      <c r="D15" s="179" t="s">
        <v>75</v>
      </c>
      <c r="E15" s="180" t="s">
        <v>76</v>
      </c>
      <c r="F15" s="182" t="s">
        <v>77</v>
      </c>
      <c r="G15" s="182" t="s">
        <v>78</v>
      </c>
      <c r="H15" s="182" t="s">
        <v>79</v>
      </c>
    </row>
    <row r="16" spans="2:8" ht="39">
      <c r="B16" s="173">
        <v>13</v>
      </c>
      <c r="C16" s="173" t="s">
        <v>80</v>
      </c>
      <c r="D16" s="183" t="s">
        <v>81</v>
      </c>
      <c r="E16" s="175" t="s">
        <v>82</v>
      </c>
      <c r="F16" s="185" t="s">
        <v>83</v>
      </c>
      <c r="G16" s="176" t="s">
        <v>84</v>
      </c>
      <c r="H16" s="176" t="s">
        <v>85</v>
      </c>
    </row>
    <row r="17" spans="2:8" ht="39">
      <c r="B17" s="177">
        <v>14</v>
      </c>
      <c r="C17" s="178" t="s">
        <v>86</v>
      </c>
      <c r="D17" s="179" t="s">
        <v>87</v>
      </c>
      <c r="E17" s="180" t="s">
        <v>88</v>
      </c>
      <c r="F17" s="181" t="s">
        <v>89</v>
      </c>
      <c r="G17" s="182" t="s">
        <v>90</v>
      </c>
      <c r="H17" s="182" t="s">
        <v>91</v>
      </c>
    </row>
    <row r="18" spans="2:8" ht="26.1">
      <c r="B18" s="188">
        <v>15</v>
      </c>
      <c r="C18" s="190" t="s">
        <v>92</v>
      </c>
      <c r="D18" s="183" t="s">
        <v>93</v>
      </c>
      <c r="E18" s="175" t="s">
        <v>94</v>
      </c>
      <c r="F18" s="176" t="s">
        <v>95</v>
      </c>
      <c r="G18" s="176" t="s">
        <v>96</v>
      </c>
      <c r="H18" s="176" t="s">
        <v>25</v>
      </c>
    </row>
    <row r="19" spans="2:8" ht="51.95">
      <c r="B19" s="177">
        <v>16</v>
      </c>
      <c r="C19" s="178" t="s">
        <v>97</v>
      </c>
      <c r="D19" s="186" t="s">
        <v>98</v>
      </c>
      <c r="E19" s="187" t="s">
        <v>99</v>
      </c>
      <c r="F19" s="181" t="s">
        <v>100</v>
      </c>
      <c r="G19" s="182" t="s">
        <v>101</v>
      </c>
      <c r="H19" s="181" t="s">
        <v>102</v>
      </c>
    </row>
  </sheetData>
  <mergeCells count="1">
    <mergeCell ref="B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6C038-F806-4ED6-A859-E60CED89EAC7}">
  <dimension ref="A1:U112"/>
  <sheetViews>
    <sheetView showGridLines="0" topLeftCell="M48" zoomScale="50" zoomScaleNormal="50" workbookViewId="0">
      <selection activeCell="J17" sqref="J17"/>
    </sheetView>
  </sheetViews>
  <sheetFormatPr defaultColWidth="8.875" defaultRowHeight="15.95" outlineLevelCol="1"/>
  <cols>
    <col min="1" max="1" width="2.625" style="47" customWidth="1"/>
    <col min="2" max="2" width="27.625" style="47" customWidth="1"/>
    <col min="3" max="3" width="2.375" style="47" customWidth="1"/>
    <col min="4" max="4" width="41.375" style="47" customWidth="1"/>
    <col min="5" max="5" width="33.5" style="47" bestFit="1" customWidth="1"/>
    <col min="6" max="6" width="23.375" style="47" bestFit="1" customWidth="1"/>
    <col min="7" max="7" width="8.125" style="47" bestFit="1" customWidth="1"/>
    <col min="8" max="8" width="24.125" style="47" customWidth="1"/>
    <col min="9" max="9" width="18.125" style="47" bestFit="1" customWidth="1"/>
    <col min="10" max="10" width="20.875" style="47" customWidth="1"/>
    <col min="11" max="11" width="26.375" style="47" hidden="1" customWidth="1"/>
    <col min="12" max="12" width="65.125" style="47" customWidth="1"/>
    <col min="13" max="13" width="61.375" style="47" customWidth="1"/>
    <col min="14" max="14" width="25.875" style="47" customWidth="1"/>
    <col min="15" max="15" width="4.5" customWidth="1"/>
    <col min="16" max="16" width="12" bestFit="1" customWidth="1"/>
    <col min="17" max="17" width="22.875" bestFit="1" customWidth="1"/>
    <col min="18" max="18" width="0" hidden="1" customWidth="1"/>
    <col min="19" max="19" width="75" hidden="1" customWidth="1" outlineLevel="1"/>
    <col min="20" max="20" width="8.875" collapsed="1"/>
    <col min="22" max="22" width="17.5" bestFit="1" customWidth="1"/>
  </cols>
  <sheetData>
    <row r="1" spans="1:21" ht="17.100000000000001" thickBot="1">
      <c r="A1" s="45"/>
      <c r="B1" s="45"/>
      <c r="C1" s="45"/>
      <c r="D1" s="45"/>
      <c r="E1" s="46"/>
      <c r="F1" s="45"/>
      <c r="G1" s="45"/>
      <c r="H1" s="45"/>
      <c r="I1" s="45"/>
      <c r="J1" s="45"/>
      <c r="K1" s="45"/>
      <c r="L1" s="45"/>
      <c r="M1" s="45"/>
      <c r="N1" s="45"/>
    </row>
    <row r="2" spans="1:21" ht="43.5" customHeight="1">
      <c r="A2" s="45"/>
      <c r="B2" s="225"/>
      <c r="C2" s="107"/>
      <c r="D2" s="228" t="s">
        <v>103</v>
      </c>
      <c r="E2" s="229"/>
      <c r="F2" s="229"/>
      <c r="G2" s="229"/>
      <c r="H2" s="229"/>
      <c r="I2" s="229"/>
      <c r="J2" s="229"/>
      <c r="K2" s="229"/>
      <c r="L2" s="229"/>
      <c r="M2" s="229"/>
      <c r="N2" s="230"/>
      <c r="P2" s="96" t="s">
        <v>104</v>
      </c>
      <c r="Q2" s="97" t="s">
        <v>105</v>
      </c>
    </row>
    <row r="3" spans="1:21" ht="27" customHeight="1" thickBot="1">
      <c r="A3" s="45"/>
      <c r="B3" s="226"/>
      <c r="C3" s="45"/>
      <c r="D3" s="231"/>
      <c r="E3" s="232"/>
      <c r="F3" s="232"/>
      <c r="G3" s="232"/>
      <c r="H3" s="232"/>
      <c r="I3" s="232"/>
      <c r="J3" s="232"/>
      <c r="K3" s="232"/>
      <c r="L3" s="232"/>
      <c r="M3" s="232"/>
      <c r="N3" s="233"/>
      <c r="P3" s="162">
        <v>35</v>
      </c>
      <c r="Q3" s="163">
        <v>15</v>
      </c>
    </row>
    <row r="4" spans="1:21" ht="21.95" thickBot="1">
      <c r="A4" s="45"/>
      <c r="B4" s="227"/>
      <c r="C4" s="45"/>
      <c r="D4" s="159" t="s">
        <v>106</v>
      </c>
      <c r="E4" s="160" t="s">
        <v>107</v>
      </c>
      <c r="F4" s="160" t="s">
        <v>108</v>
      </c>
      <c r="G4" s="160" t="s">
        <v>109</v>
      </c>
      <c r="H4" s="160" t="s">
        <v>110</v>
      </c>
      <c r="I4" s="160" t="s">
        <v>111</v>
      </c>
      <c r="J4" s="160" t="s">
        <v>112</v>
      </c>
      <c r="K4" s="160" t="s">
        <v>113</v>
      </c>
      <c r="L4" s="160" t="s">
        <v>114</v>
      </c>
      <c r="M4" s="160" t="s">
        <v>115</v>
      </c>
      <c r="N4" s="161" t="s">
        <v>116</v>
      </c>
    </row>
    <row r="5" spans="1:21" ht="84.95">
      <c r="A5" s="45"/>
      <c r="B5" s="234" t="s">
        <v>117</v>
      </c>
      <c r="C5" s="48"/>
      <c r="D5" s="199" t="s">
        <v>118</v>
      </c>
      <c r="E5" s="135">
        <v>24272</v>
      </c>
      <c r="F5" s="200">
        <f t="shared" ref="F5:F42" ca="1" si="0">IF(E5="","",(TODAY()-E5)/31)</f>
        <v>693.74193548387098</v>
      </c>
      <c r="G5" s="154" t="s">
        <v>119</v>
      </c>
      <c r="H5" s="155">
        <v>9</v>
      </c>
      <c r="I5" s="155">
        <v>5</v>
      </c>
      <c r="J5" s="201">
        <f t="shared" ref="J5:J42" si="1">H5*I5</f>
        <v>45</v>
      </c>
      <c r="K5" s="156"/>
      <c r="L5" s="157" t="s">
        <v>120</v>
      </c>
      <c r="M5" s="157" t="s">
        <v>121</v>
      </c>
      <c r="N5" s="158" t="s">
        <v>122</v>
      </c>
      <c r="P5" s="104" t="s">
        <v>123</v>
      </c>
      <c r="Q5" s="105" t="s">
        <v>124</v>
      </c>
    </row>
    <row r="6" spans="1:21" ht="21">
      <c r="A6" s="45"/>
      <c r="B6" s="235"/>
      <c r="C6" s="137"/>
      <c r="D6" s="54"/>
      <c r="E6" s="55"/>
      <c r="F6" s="200" t="str">
        <f t="shared" ca="1" si="0"/>
        <v/>
      </c>
      <c r="G6" s="54" t="s">
        <v>125</v>
      </c>
      <c r="H6" s="56"/>
      <c r="I6" s="56"/>
      <c r="J6" s="201">
        <f t="shared" si="1"/>
        <v>0</v>
      </c>
      <c r="K6" s="57"/>
      <c r="L6" s="56"/>
      <c r="M6" s="56"/>
      <c r="N6" s="136"/>
      <c r="P6" s="98" t="s">
        <v>126</v>
      </c>
      <c r="Q6" s="99" t="s">
        <v>122</v>
      </c>
      <c r="R6" t="s">
        <v>127</v>
      </c>
    </row>
    <row r="7" spans="1:21" ht="21">
      <c r="A7" s="45"/>
      <c r="B7" s="235"/>
      <c r="C7" s="137"/>
      <c r="D7" s="54"/>
      <c r="E7" s="55"/>
      <c r="F7" s="200"/>
      <c r="G7" s="54"/>
      <c r="H7" s="56"/>
      <c r="I7" s="56"/>
      <c r="J7" s="201">
        <f t="shared" si="1"/>
        <v>0</v>
      </c>
      <c r="K7" s="57"/>
      <c r="L7" s="56"/>
      <c r="M7" s="56"/>
      <c r="N7" s="136"/>
      <c r="P7" s="100" t="s">
        <v>128</v>
      </c>
      <c r="Q7" s="101" t="s">
        <v>127</v>
      </c>
      <c r="R7" t="s">
        <v>129</v>
      </c>
    </row>
    <row r="8" spans="1:21" ht="21.95" thickBot="1">
      <c r="A8" s="45"/>
      <c r="B8" s="236"/>
      <c r="C8" s="137"/>
      <c r="D8" s="54" t="s">
        <v>130</v>
      </c>
      <c r="E8" s="55"/>
      <c r="F8" s="200" t="str">
        <f t="shared" ca="1" si="0"/>
        <v/>
      </c>
      <c r="G8" s="54"/>
      <c r="H8" s="56"/>
      <c r="I8" s="56"/>
      <c r="J8" s="201">
        <f t="shared" si="1"/>
        <v>0</v>
      </c>
      <c r="K8" s="57"/>
      <c r="L8" s="56"/>
      <c r="M8" s="56"/>
      <c r="N8" s="136"/>
      <c r="P8" s="102" t="s">
        <v>131</v>
      </c>
      <c r="Q8" s="103" t="s">
        <v>129</v>
      </c>
      <c r="R8" t="s">
        <v>122</v>
      </c>
    </row>
    <row r="9" spans="1:21" ht="21.95" thickBot="1">
      <c r="A9" s="45"/>
      <c r="B9" s="237" t="s">
        <v>132</v>
      </c>
      <c r="C9" s="48"/>
      <c r="D9" s="54" t="s">
        <v>130</v>
      </c>
      <c r="E9" s="55"/>
      <c r="F9" s="200" t="str">
        <f t="shared" ca="1" si="0"/>
        <v/>
      </c>
      <c r="G9" s="54"/>
      <c r="H9" s="56"/>
      <c r="I9" s="56"/>
      <c r="J9" s="201">
        <f t="shared" si="1"/>
        <v>0</v>
      </c>
      <c r="K9" s="57"/>
      <c r="L9" s="56"/>
      <c r="M9" s="56"/>
      <c r="N9" s="136"/>
    </row>
    <row r="10" spans="1:21" ht="21">
      <c r="A10" s="45"/>
      <c r="B10" s="238"/>
      <c r="C10" s="137"/>
      <c r="D10" s="54"/>
      <c r="E10" s="55"/>
      <c r="F10" s="200" t="str">
        <f t="shared" ca="1" si="0"/>
        <v/>
      </c>
      <c r="G10" s="54"/>
      <c r="H10" s="56"/>
      <c r="I10" s="56"/>
      <c r="J10" s="201">
        <f t="shared" si="1"/>
        <v>0</v>
      </c>
      <c r="K10" s="57"/>
      <c r="L10" s="56"/>
      <c r="M10" s="56"/>
      <c r="N10" s="136"/>
      <c r="P10" s="202" t="s">
        <v>123</v>
      </c>
      <c r="Q10" s="203" t="s">
        <v>133</v>
      </c>
      <c r="R10" s="204"/>
      <c r="S10" s="205" t="s">
        <v>134</v>
      </c>
      <c r="U10" s="206"/>
    </row>
    <row r="11" spans="1:21" ht="21">
      <c r="A11" s="45"/>
      <c r="B11" s="238"/>
      <c r="C11" s="137"/>
      <c r="D11" s="54"/>
      <c r="E11" s="55"/>
      <c r="F11" s="200" t="str">
        <f t="shared" ca="1" si="0"/>
        <v/>
      </c>
      <c r="G11" s="54"/>
      <c r="H11" s="56"/>
      <c r="I11" s="56"/>
      <c r="J11" s="201">
        <f t="shared" si="1"/>
        <v>0</v>
      </c>
      <c r="K11" s="57"/>
      <c r="L11" s="56"/>
      <c r="M11" s="56"/>
      <c r="N11" s="136"/>
      <c r="P11" s="207">
        <v>10</v>
      </c>
      <c r="Q11" s="208" t="s">
        <v>135</v>
      </c>
      <c r="R11" s="209"/>
      <c r="S11" s="210" t="s">
        <v>136</v>
      </c>
    </row>
    <row r="12" spans="1:21" ht="21">
      <c r="A12" s="45"/>
      <c r="B12" s="238"/>
      <c r="C12" s="137"/>
      <c r="D12" s="54"/>
      <c r="E12" s="55"/>
      <c r="F12" s="200" t="str">
        <f t="shared" ca="1" si="0"/>
        <v/>
      </c>
      <c r="G12" s="54"/>
      <c r="H12" s="56"/>
      <c r="I12" s="56"/>
      <c r="J12" s="201">
        <f t="shared" si="1"/>
        <v>0</v>
      </c>
      <c r="K12" s="57"/>
      <c r="L12" s="56"/>
      <c r="M12" s="56"/>
      <c r="N12" s="136"/>
      <c r="P12" s="207">
        <v>9</v>
      </c>
      <c r="Q12" s="208" t="s">
        <v>137</v>
      </c>
      <c r="R12" s="209"/>
      <c r="S12" s="210" t="s">
        <v>138</v>
      </c>
      <c r="U12" s="211"/>
    </row>
    <row r="13" spans="1:21" ht="21">
      <c r="A13" s="45"/>
      <c r="B13" s="238"/>
      <c r="C13" s="137"/>
      <c r="D13" s="54"/>
      <c r="E13" s="55"/>
      <c r="F13" s="200" t="str">
        <f t="shared" ca="1" si="0"/>
        <v/>
      </c>
      <c r="G13" s="54"/>
      <c r="H13" s="56"/>
      <c r="I13" s="56"/>
      <c r="J13" s="201">
        <f t="shared" si="1"/>
        <v>0</v>
      </c>
      <c r="K13" s="57"/>
      <c r="L13" s="56"/>
      <c r="M13" s="56"/>
      <c r="N13" s="136"/>
      <c r="P13" s="207">
        <v>8</v>
      </c>
      <c r="Q13" s="208" t="s">
        <v>139</v>
      </c>
      <c r="R13" s="209"/>
      <c r="S13" s="210" t="s">
        <v>140</v>
      </c>
      <c r="U13" s="211"/>
    </row>
    <row r="14" spans="1:21" ht="21">
      <c r="A14" s="45"/>
      <c r="B14" s="238"/>
      <c r="C14" s="137"/>
      <c r="D14" s="54"/>
      <c r="E14" s="55"/>
      <c r="F14" s="200" t="str">
        <f t="shared" ca="1" si="0"/>
        <v/>
      </c>
      <c r="G14" s="54"/>
      <c r="H14" s="56"/>
      <c r="I14" s="56"/>
      <c r="J14" s="201">
        <f t="shared" si="1"/>
        <v>0</v>
      </c>
      <c r="K14" s="57"/>
      <c r="L14" s="56"/>
      <c r="M14" s="56"/>
      <c r="N14" s="136"/>
      <c r="P14" s="212">
        <v>7</v>
      </c>
      <c r="Q14" s="208" t="s">
        <v>141</v>
      </c>
      <c r="R14" s="209"/>
      <c r="S14" s="210" t="s">
        <v>142</v>
      </c>
      <c r="U14" s="211"/>
    </row>
    <row r="15" spans="1:21" ht="21">
      <c r="A15" s="45"/>
      <c r="B15" s="238"/>
      <c r="C15" s="137"/>
      <c r="D15" s="54"/>
      <c r="E15" s="55"/>
      <c r="F15" s="200" t="str">
        <f t="shared" ca="1" si="0"/>
        <v/>
      </c>
      <c r="G15" s="54"/>
      <c r="H15" s="56"/>
      <c r="I15" s="56"/>
      <c r="J15" s="201">
        <f t="shared" si="1"/>
        <v>0</v>
      </c>
      <c r="K15" s="57"/>
      <c r="L15" s="56"/>
      <c r="M15" s="56"/>
      <c r="N15" s="136"/>
      <c r="P15" s="213">
        <v>6</v>
      </c>
      <c r="Q15" s="208" t="s">
        <v>143</v>
      </c>
      <c r="R15" s="209"/>
      <c r="S15" s="210" t="s">
        <v>144</v>
      </c>
      <c r="U15" s="211"/>
    </row>
    <row r="16" spans="1:21" ht="21.95" thickBot="1">
      <c r="A16" s="45"/>
      <c r="B16" s="239"/>
      <c r="C16" s="137"/>
      <c r="D16" s="54"/>
      <c r="E16" s="55"/>
      <c r="F16" s="200" t="str">
        <f t="shared" ca="1" si="0"/>
        <v/>
      </c>
      <c r="G16" s="54"/>
      <c r="H16" s="56"/>
      <c r="I16" s="56"/>
      <c r="J16" s="201">
        <f t="shared" si="1"/>
        <v>0</v>
      </c>
      <c r="K16" s="57"/>
      <c r="L16" s="56"/>
      <c r="M16" s="56"/>
      <c r="N16" s="136"/>
      <c r="P16" s="213">
        <v>5</v>
      </c>
      <c r="Q16" s="208" t="s">
        <v>145</v>
      </c>
      <c r="R16" s="209"/>
      <c r="S16" s="210" t="s">
        <v>146</v>
      </c>
      <c r="U16" s="211"/>
    </row>
    <row r="17" spans="1:21" ht="21">
      <c r="A17" s="45"/>
      <c r="B17" s="234" t="s">
        <v>147</v>
      </c>
      <c r="C17" s="48"/>
      <c r="D17" s="54"/>
      <c r="E17" s="55"/>
      <c r="F17" s="200" t="str">
        <f t="shared" ca="1" si="0"/>
        <v/>
      </c>
      <c r="G17" s="54"/>
      <c r="H17" s="56"/>
      <c r="I17" s="56"/>
      <c r="J17" s="201">
        <f t="shared" si="1"/>
        <v>0</v>
      </c>
      <c r="K17" s="57"/>
      <c r="L17" s="56"/>
      <c r="M17" s="56"/>
      <c r="N17" s="136"/>
      <c r="P17" s="213">
        <v>4</v>
      </c>
      <c r="Q17" s="208" t="s">
        <v>148</v>
      </c>
      <c r="R17" s="209"/>
      <c r="S17" s="210" t="s">
        <v>149</v>
      </c>
      <c r="U17" s="211"/>
    </row>
    <row r="18" spans="1:21" ht="21">
      <c r="A18" s="45"/>
      <c r="B18" s="235"/>
      <c r="C18" s="137"/>
      <c r="D18" s="94"/>
      <c r="E18" s="55"/>
      <c r="F18" s="200" t="str">
        <f t="shared" ca="1" si="0"/>
        <v/>
      </c>
      <c r="G18" s="54"/>
      <c r="H18" s="56"/>
      <c r="I18" s="56"/>
      <c r="J18" s="201">
        <f t="shared" si="1"/>
        <v>0</v>
      </c>
      <c r="K18" s="57"/>
      <c r="L18" s="56"/>
      <c r="M18" s="56"/>
      <c r="N18" s="136"/>
      <c r="P18" s="213">
        <v>3</v>
      </c>
      <c r="Q18" s="208" t="s">
        <v>150</v>
      </c>
      <c r="R18" s="209"/>
      <c r="S18" s="210" t="s">
        <v>151</v>
      </c>
      <c r="U18" s="211"/>
    </row>
    <row r="19" spans="1:21" ht="21">
      <c r="A19" s="45"/>
      <c r="B19" s="235"/>
      <c r="C19" s="137"/>
      <c r="D19" s="54"/>
      <c r="E19" s="55"/>
      <c r="F19" s="200" t="str">
        <f t="shared" ca="1" si="0"/>
        <v/>
      </c>
      <c r="G19" s="54"/>
      <c r="H19" s="56"/>
      <c r="I19" s="56"/>
      <c r="J19" s="201">
        <f t="shared" si="1"/>
        <v>0</v>
      </c>
      <c r="K19" s="57"/>
      <c r="L19" s="56"/>
      <c r="M19" s="56"/>
      <c r="N19" s="136"/>
      <c r="P19" s="213">
        <v>2</v>
      </c>
      <c r="Q19" s="208" t="s">
        <v>152</v>
      </c>
      <c r="R19" s="209"/>
      <c r="S19" s="210" t="s">
        <v>153</v>
      </c>
      <c r="U19" s="211"/>
    </row>
    <row r="20" spans="1:21" ht="21.95" thickBot="1">
      <c r="A20" s="45"/>
      <c r="B20" s="235"/>
      <c r="C20" s="137"/>
      <c r="D20" s="54"/>
      <c r="E20" s="55"/>
      <c r="F20" s="200" t="str">
        <f t="shared" ca="1" si="0"/>
        <v/>
      </c>
      <c r="G20" s="54"/>
      <c r="H20" s="56"/>
      <c r="I20" s="56"/>
      <c r="J20" s="201">
        <f t="shared" si="1"/>
        <v>0</v>
      </c>
      <c r="K20" s="57"/>
      <c r="L20" s="56"/>
      <c r="M20" s="56"/>
      <c r="N20" s="136"/>
      <c r="P20" s="214">
        <v>1</v>
      </c>
      <c r="Q20" s="215" t="s">
        <v>154</v>
      </c>
      <c r="R20" s="216"/>
      <c r="S20" s="217" t="s">
        <v>155</v>
      </c>
      <c r="U20" s="211"/>
    </row>
    <row r="21" spans="1:21" ht="21.95" thickBot="1">
      <c r="A21" s="45"/>
      <c r="B21" s="235"/>
      <c r="C21" s="137"/>
      <c r="D21" s="54"/>
      <c r="E21" s="55"/>
      <c r="F21" s="200" t="str">
        <f t="shared" ca="1" si="0"/>
        <v/>
      </c>
      <c r="G21" s="54"/>
      <c r="H21" s="56"/>
      <c r="I21" s="56"/>
      <c r="J21" s="201">
        <f t="shared" si="1"/>
        <v>0</v>
      </c>
      <c r="K21" s="57"/>
      <c r="L21" s="56"/>
      <c r="M21" s="56"/>
      <c r="N21" s="136"/>
      <c r="U21" s="211"/>
    </row>
    <row r="22" spans="1:21" ht="21">
      <c r="A22" s="45"/>
      <c r="B22" s="235"/>
      <c r="C22" s="137"/>
      <c r="D22" s="54"/>
      <c r="E22" s="55"/>
      <c r="F22" s="200" t="str">
        <f t="shared" ca="1" si="0"/>
        <v/>
      </c>
      <c r="G22" s="54"/>
      <c r="H22" s="56"/>
      <c r="I22" s="56"/>
      <c r="J22" s="201">
        <f t="shared" si="1"/>
        <v>0</v>
      </c>
      <c r="K22" s="57"/>
      <c r="L22" s="56"/>
      <c r="M22" s="56"/>
      <c r="N22" s="136"/>
      <c r="P22" s="223" t="s">
        <v>156</v>
      </c>
      <c r="Q22" s="224"/>
    </row>
    <row r="23" spans="1:21" ht="21">
      <c r="A23" s="45"/>
      <c r="B23" s="235"/>
      <c r="C23" s="137"/>
      <c r="D23" s="54"/>
      <c r="E23" s="55"/>
      <c r="F23" s="200" t="str">
        <f t="shared" ca="1" si="0"/>
        <v/>
      </c>
      <c r="G23" s="54"/>
      <c r="H23" s="56"/>
      <c r="I23" s="56"/>
      <c r="J23" s="201">
        <f t="shared" si="1"/>
        <v>0</v>
      </c>
      <c r="K23" s="57"/>
      <c r="L23" s="56"/>
      <c r="M23" s="56"/>
      <c r="N23" s="136"/>
      <c r="P23" s="98" t="s">
        <v>157</v>
      </c>
      <c r="Q23" s="99" t="s">
        <v>158</v>
      </c>
    </row>
    <row r="24" spans="1:21" ht="21">
      <c r="A24" s="45"/>
      <c r="B24" s="235"/>
      <c r="C24" s="137"/>
      <c r="D24" s="54"/>
      <c r="E24" s="55"/>
      <c r="F24" s="200" t="str">
        <f t="shared" ca="1" si="0"/>
        <v/>
      </c>
      <c r="G24" s="54"/>
      <c r="H24" s="56"/>
      <c r="I24" s="56"/>
      <c r="J24" s="201">
        <f t="shared" si="1"/>
        <v>0</v>
      </c>
      <c r="K24" s="57"/>
      <c r="L24" s="56"/>
      <c r="M24" s="56"/>
      <c r="N24" s="136"/>
      <c r="P24" s="106" t="s">
        <v>159</v>
      </c>
      <c r="Q24" s="101" t="s">
        <v>160</v>
      </c>
    </row>
    <row r="25" spans="1:21" ht="21.95" thickBot="1">
      <c r="A25" s="45"/>
      <c r="B25" s="235"/>
      <c r="C25" s="137"/>
      <c r="D25" s="54"/>
      <c r="E25" s="55"/>
      <c r="F25" s="200" t="str">
        <f t="shared" ca="1" si="0"/>
        <v/>
      </c>
      <c r="G25" s="54"/>
      <c r="H25" s="56"/>
      <c r="I25" s="56"/>
      <c r="J25" s="201">
        <f t="shared" si="1"/>
        <v>0</v>
      </c>
      <c r="K25" s="57"/>
      <c r="L25" s="56"/>
      <c r="M25" s="56"/>
      <c r="N25" s="136"/>
      <c r="P25" s="102" t="s">
        <v>161</v>
      </c>
      <c r="Q25" s="103" t="s">
        <v>162</v>
      </c>
    </row>
    <row r="26" spans="1:21" ht="21.95" thickBot="1">
      <c r="A26" s="45"/>
      <c r="B26" s="236"/>
      <c r="C26" s="137"/>
      <c r="D26" s="54"/>
      <c r="E26" s="55"/>
      <c r="F26" s="200" t="str">
        <f t="shared" ca="1" si="0"/>
        <v/>
      </c>
      <c r="G26" s="54"/>
      <c r="H26" s="56"/>
      <c r="I26" s="56"/>
      <c r="J26" s="201">
        <f t="shared" si="1"/>
        <v>0</v>
      </c>
      <c r="K26" s="57"/>
      <c r="L26" s="56"/>
      <c r="M26" s="56"/>
      <c r="N26" s="136"/>
    </row>
    <row r="27" spans="1:21" ht="21">
      <c r="A27" s="45"/>
      <c r="B27" s="234" t="s">
        <v>163</v>
      </c>
      <c r="C27" s="137"/>
      <c r="D27" s="54"/>
      <c r="E27" s="55"/>
      <c r="F27" s="200" t="str">
        <f t="shared" ca="1" si="0"/>
        <v/>
      </c>
      <c r="G27" s="54"/>
      <c r="H27" s="56"/>
      <c r="I27" s="56"/>
      <c r="J27" s="201">
        <f t="shared" si="1"/>
        <v>0</v>
      </c>
      <c r="K27" s="57"/>
      <c r="L27" s="56"/>
      <c r="M27" s="56"/>
      <c r="N27" s="136"/>
    </row>
    <row r="28" spans="1:21" ht="21">
      <c r="A28" s="45"/>
      <c r="B28" s="235"/>
      <c r="C28" s="137"/>
      <c r="D28" s="54"/>
      <c r="E28" s="55"/>
      <c r="F28" s="200" t="str">
        <f t="shared" ca="1" si="0"/>
        <v/>
      </c>
      <c r="G28" s="54"/>
      <c r="H28" s="56"/>
      <c r="I28" s="56"/>
      <c r="J28" s="201">
        <f t="shared" si="1"/>
        <v>0</v>
      </c>
      <c r="K28" s="57"/>
      <c r="L28" s="56"/>
      <c r="M28" s="56"/>
      <c r="N28" s="136"/>
    </row>
    <row r="29" spans="1:21" ht="21">
      <c r="A29" s="45"/>
      <c r="B29" s="235"/>
      <c r="C29" s="137"/>
      <c r="D29" s="54"/>
      <c r="E29" s="55"/>
      <c r="F29" s="200" t="str">
        <f t="shared" ca="1" si="0"/>
        <v/>
      </c>
      <c r="G29" s="54"/>
      <c r="H29" s="56"/>
      <c r="I29" s="56"/>
      <c r="J29" s="201">
        <f t="shared" si="1"/>
        <v>0</v>
      </c>
      <c r="K29" s="57"/>
      <c r="L29" s="56"/>
      <c r="M29" s="56"/>
      <c r="N29" s="136"/>
    </row>
    <row r="30" spans="1:21" ht="21">
      <c r="A30" s="45"/>
      <c r="B30" s="235"/>
      <c r="C30" s="137"/>
      <c r="D30" s="54"/>
      <c r="E30" s="55"/>
      <c r="F30" s="200" t="str">
        <f t="shared" ca="1" si="0"/>
        <v/>
      </c>
      <c r="G30" s="54"/>
      <c r="H30" s="56"/>
      <c r="I30" s="56"/>
      <c r="J30" s="201">
        <f t="shared" si="1"/>
        <v>0</v>
      </c>
      <c r="K30" s="57"/>
      <c r="L30" s="56"/>
      <c r="M30" s="56"/>
      <c r="N30" s="136"/>
    </row>
    <row r="31" spans="1:21" ht="21">
      <c r="A31" s="45"/>
      <c r="B31" s="235"/>
      <c r="C31" s="137"/>
      <c r="D31" s="54"/>
      <c r="E31" s="55"/>
      <c r="F31" s="200" t="str">
        <f t="shared" ca="1" si="0"/>
        <v/>
      </c>
      <c r="G31" s="54"/>
      <c r="H31" s="56"/>
      <c r="I31" s="56"/>
      <c r="J31" s="201">
        <f t="shared" si="1"/>
        <v>0</v>
      </c>
      <c r="K31" s="57"/>
      <c r="L31" s="56"/>
      <c r="M31" s="56"/>
      <c r="N31" s="136"/>
    </row>
    <row r="32" spans="1:21" ht="21">
      <c r="A32" s="45"/>
      <c r="B32" s="235"/>
      <c r="C32" s="137"/>
      <c r="D32" s="54"/>
      <c r="E32" s="55"/>
      <c r="F32" s="200" t="str">
        <f t="shared" ca="1" si="0"/>
        <v/>
      </c>
      <c r="G32" s="54"/>
      <c r="H32" s="56"/>
      <c r="I32" s="56"/>
      <c r="J32" s="201">
        <f t="shared" si="1"/>
        <v>0</v>
      </c>
      <c r="K32" s="57"/>
      <c r="L32" s="56"/>
      <c r="M32" s="56"/>
      <c r="N32" s="136"/>
    </row>
    <row r="33" spans="1:14" ht="21">
      <c r="A33" s="45"/>
      <c r="B33" s="235"/>
      <c r="C33" s="137"/>
      <c r="D33" s="54"/>
      <c r="E33" s="55"/>
      <c r="F33" s="200" t="str">
        <f t="shared" ca="1" si="0"/>
        <v/>
      </c>
      <c r="G33" s="54" t="s">
        <v>164</v>
      </c>
      <c r="H33" s="56"/>
      <c r="I33" s="56"/>
      <c r="J33" s="201">
        <f t="shared" si="1"/>
        <v>0</v>
      </c>
      <c r="K33" s="57"/>
      <c r="L33" s="56"/>
      <c r="M33" s="56"/>
      <c r="N33" s="136"/>
    </row>
    <row r="34" spans="1:14" ht="21">
      <c r="A34" s="45"/>
      <c r="B34" s="235"/>
      <c r="C34" s="137"/>
      <c r="D34" s="54"/>
      <c r="E34" s="55"/>
      <c r="F34" s="200" t="str">
        <f t="shared" ca="1" si="0"/>
        <v/>
      </c>
      <c r="G34" s="54" t="s">
        <v>164</v>
      </c>
      <c r="H34" s="56"/>
      <c r="I34" s="56"/>
      <c r="J34" s="201">
        <f t="shared" si="1"/>
        <v>0</v>
      </c>
      <c r="K34" s="57"/>
      <c r="L34" s="56"/>
      <c r="M34" s="56"/>
      <c r="N34" s="136"/>
    </row>
    <row r="35" spans="1:14" ht="21.95" thickBot="1">
      <c r="A35" s="45"/>
      <c r="B35" s="236"/>
      <c r="C35" s="137"/>
      <c r="D35" s="54"/>
      <c r="E35" s="55"/>
      <c r="F35" s="200" t="str">
        <f t="shared" ca="1" si="0"/>
        <v/>
      </c>
      <c r="G35" s="54" t="s">
        <v>164</v>
      </c>
      <c r="H35" s="56"/>
      <c r="I35" s="56"/>
      <c r="J35" s="201">
        <f t="shared" si="1"/>
        <v>0</v>
      </c>
      <c r="K35" s="57"/>
      <c r="L35" s="56"/>
      <c r="M35" s="56"/>
      <c r="N35" s="136"/>
    </row>
    <row r="36" spans="1:14" ht="21">
      <c r="A36" s="45"/>
      <c r="B36" s="235" t="s">
        <v>165</v>
      </c>
      <c r="C36" s="48"/>
      <c r="D36" s="54"/>
      <c r="E36" s="55"/>
      <c r="F36" s="200" t="str">
        <f t="shared" ca="1" si="0"/>
        <v/>
      </c>
      <c r="G36" s="54"/>
      <c r="H36" s="56"/>
      <c r="I36" s="56"/>
      <c r="J36" s="201">
        <f t="shared" si="1"/>
        <v>0</v>
      </c>
      <c r="K36" s="57"/>
      <c r="L36" s="56"/>
      <c r="M36" s="56"/>
      <c r="N36" s="91"/>
    </row>
    <row r="37" spans="1:14" ht="21">
      <c r="A37" s="45"/>
      <c r="B37" s="235"/>
      <c r="C37" s="137"/>
      <c r="D37" s="54"/>
      <c r="E37" s="55"/>
      <c r="F37" s="200" t="str">
        <f t="shared" ca="1" si="0"/>
        <v/>
      </c>
      <c r="G37" s="54"/>
      <c r="H37" s="56"/>
      <c r="I37" s="56"/>
      <c r="J37" s="201">
        <f t="shared" si="1"/>
        <v>0</v>
      </c>
      <c r="K37" s="57"/>
      <c r="L37" s="56"/>
      <c r="M37" s="56"/>
      <c r="N37" s="91"/>
    </row>
    <row r="38" spans="1:14" ht="21">
      <c r="A38" s="45"/>
      <c r="B38" s="235"/>
      <c r="C38" s="137"/>
      <c r="D38" s="54"/>
      <c r="E38" s="55"/>
      <c r="F38" s="200" t="str">
        <f t="shared" ca="1" si="0"/>
        <v/>
      </c>
      <c r="G38" s="54"/>
      <c r="H38" s="56"/>
      <c r="I38" s="56"/>
      <c r="J38" s="201">
        <f t="shared" si="1"/>
        <v>0</v>
      </c>
      <c r="K38" s="57"/>
      <c r="L38" s="56"/>
      <c r="M38" s="56"/>
      <c r="N38" s="91"/>
    </row>
    <row r="39" spans="1:14" ht="21">
      <c r="A39" s="45"/>
      <c r="B39" s="235"/>
      <c r="C39" s="137"/>
      <c r="D39" s="54"/>
      <c r="E39" s="55"/>
      <c r="F39" s="200" t="str">
        <f t="shared" ca="1" si="0"/>
        <v/>
      </c>
      <c r="G39" s="54"/>
      <c r="H39" s="56"/>
      <c r="I39" s="56"/>
      <c r="J39" s="201">
        <f t="shared" si="1"/>
        <v>0</v>
      </c>
      <c r="K39" s="57"/>
      <c r="L39" s="56"/>
      <c r="M39" s="56"/>
      <c r="N39" s="91"/>
    </row>
    <row r="40" spans="1:14" ht="21">
      <c r="A40" s="45"/>
      <c r="B40" s="235"/>
      <c r="C40" s="137"/>
      <c r="D40" s="54"/>
      <c r="E40" s="55"/>
      <c r="F40" s="200" t="str">
        <f t="shared" ca="1" si="0"/>
        <v/>
      </c>
      <c r="G40" s="54" t="s">
        <v>164</v>
      </c>
      <c r="H40" s="56"/>
      <c r="I40" s="56"/>
      <c r="J40" s="201">
        <f t="shared" si="1"/>
        <v>0</v>
      </c>
      <c r="K40" s="57"/>
      <c r="L40" s="56"/>
      <c r="M40" s="56"/>
      <c r="N40" s="92"/>
    </row>
    <row r="41" spans="1:14" ht="21">
      <c r="A41" s="45"/>
      <c r="B41" s="235"/>
      <c r="C41" s="137"/>
      <c r="D41" s="54"/>
      <c r="E41" s="55"/>
      <c r="F41" s="200" t="str">
        <f t="shared" ca="1" si="0"/>
        <v/>
      </c>
      <c r="G41" s="54" t="s">
        <v>164</v>
      </c>
      <c r="H41" s="56"/>
      <c r="I41" s="56"/>
      <c r="J41" s="201">
        <f t="shared" si="1"/>
        <v>0</v>
      </c>
      <c r="K41" s="57"/>
      <c r="L41" s="56"/>
      <c r="M41" s="56"/>
      <c r="N41" s="91"/>
    </row>
    <row r="42" spans="1:14" ht="21">
      <c r="A42" s="45"/>
      <c r="B42" s="235"/>
      <c r="C42" s="137"/>
      <c r="D42" s="54"/>
      <c r="E42" s="55"/>
      <c r="F42" s="200" t="str">
        <f t="shared" ca="1" si="0"/>
        <v/>
      </c>
      <c r="G42" s="54" t="s">
        <v>164</v>
      </c>
      <c r="H42" s="56"/>
      <c r="I42" s="56"/>
      <c r="J42" s="201">
        <f t="shared" si="1"/>
        <v>0</v>
      </c>
      <c r="K42" s="57"/>
      <c r="L42" s="56"/>
      <c r="M42" s="56"/>
      <c r="N42" s="91"/>
    </row>
    <row r="43" spans="1:14" ht="17.100000000000001" hidden="1" thickBot="1">
      <c r="A43" s="45"/>
      <c r="B43" s="236"/>
      <c r="C43" s="138"/>
      <c r="D43" s="139">
        <f>COUNTIF(D36:D42,"&lt;&gt;")</f>
        <v>0</v>
      </c>
      <c r="E43" s="140"/>
      <c r="F43" s="141"/>
      <c r="G43" s="240"/>
      <c r="H43" s="241"/>
      <c r="I43" s="241"/>
      <c r="J43" s="241"/>
      <c r="K43" s="241"/>
      <c r="L43" s="241"/>
      <c r="M43" s="241"/>
      <c r="N43" s="242"/>
    </row>
    <row r="44" spans="1:14" ht="17.100000000000001" thickBot="1">
      <c r="A44" s="45"/>
      <c r="B44" s="45"/>
      <c r="C44" s="45"/>
      <c r="D44" s="45"/>
      <c r="E44" s="45"/>
      <c r="F44" s="45"/>
      <c r="G44" s="45"/>
      <c r="H44" s="45"/>
      <c r="I44" s="45"/>
      <c r="J44" s="45"/>
      <c r="K44" s="45"/>
      <c r="L44" s="45"/>
      <c r="M44" s="45"/>
      <c r="N44" s="45"/>
    </row>
    <row r="45" spans="1:14" ht="21.95" thickBot="1">
      <c r="A45" s="45"/>
      <c r="B45" s="149" t="s">
        <v>166</v>
      </c>
      <c r="C45" s="137"/>
      <c r="D45" s="164">
        <f>D43/D48</f>
        <v>0</v>
      </c>
      <c r="E45" s="142"/>
      <c r="F45" s="143"/>
      <c r="G45" s="144"/>
      <c r="H45" s="144"/>
      <c r="I45" s="142"/>
      <c r="J45" s="142"/>
      <c r="K45" s="142"/>
      <c r="L45" s="142"/>
      <c r="M45" s="142"/>
      <c r="N45" s="145"/>
    </row>
    <row r="46" spans="1:14" ht="21.95" thickBot="1">
      <c r="A46" s="45"/>
      <c r="B46" s="150" t="s">
        <v>167</v>
      </c>
      <c r="C46" s="51"/>
      <c r="D46" s="165">
        <f>(COUNTIF(N5:N35,"PIPELINE"))/(COUNTIF(N5:N35,"PIPELINE")+COUNTIF(N5:N35,"CRITICAL")+COUNTIF(N5:N35,"STABLE"))</f>
        <v>1</v>
      </c>
      <c r="E46" s="50"/>
      <c r="F46" s="49"/>
      <c r="G46" s="49"/>
      <c r="H46" s="49"/>
      <c r="I46" s="49"/>
      <c r="J46" s="49"/>
      <c r="K46" s="49"/>
      <c r="L46" s="49"/>
      <c r="M46" s="49"/>
      <c r="N46" s="146"/>
    </row>
    <row r="47" spans="1:14" ht="21">
      <c r="A47" s="45"/>
      <c r="B47" s="151" t="s">
        <v>168</v>
      </c>
      <c r="C47" s="147"/>
      <c r="D47" s="218">
        <f ca="1">AVERAGE(F5:F42)</f>
        <v>693.74193548387098</v>
      </c>
      <c r="E47" s="50"/>
      <c r="F47" s="49"/>
      <c r="G47" s="49"/>
      <c r="H47" s="49"/>
      <c r="I47" s="49"/>
      <c r="J47" s="49"/>
      <c r="K47" s="49"/>
      <c r="L47" s="49"/>
      <c r="M47" s="49"/>
      <c r="N47" s="146"/>
    </row>
    <row r="48" spans="1:14" ht="21.95" thickBot="1">
      <c r="A48" s="45"/>
      <c r="B48" s="152" t="s">
        <v>169</v>
      </c>
      <c r="C48" s="147"/>
      <c r="D48" s="219">
        <f>COUNTIF(D5:D42,"&lt;&gt;")</f>
        <v>3</v>
      </c>
      <c r="E48" s="166"/>
      <c r="F48" s="167"/>
      <c r="G48" s="141"/>
      <c r="H48" s="167"/>
      <c r="I48" s="167"/>
      <c r="J48" s="167"/>
      <c r="K48" s="167"/>
      <c r="L48" s="167"/>
      <c r="M48" s="167"/>
      <c r="N48" s="168"/>
    </row>
    <row r="49" spans="1:14" ht="17.100000000000001" thickBot="1">
      <c r="A49" s="45"/>
      <c r="B49" s="45"/>
      <c r="C49" s="45"/>
      <c r="D49" s="45"/>
      <c r="E49" s="45"/>
      <c r="F49" s="45"/>
      <c r="G49" s="45"/>
      <c r="H49" s="45"/>
      <c r="I49" s="45"/>
      <c r="J49" s="45"/>
      <c r="K49" s="45"/>
      <c r="L49" s="45"/>
      <c r="M49" s="45"/>
      <c r="N49" s="45"/>
    </row>
    <row r="50" spans="1:14" ht="28.5" customHeight="1" thickBot="1">
      <c r="A50" s="45"/>
      <c r="B50" s="237" t="s">
        <v>170</v>
      </c>
      <c r="C50" s="147"/>
      <c r="D50" s="244" t="s">
        <v>171</v>
      </c>
      <c r="E50" s="245"/>
      <c r="F50" s="245"/>
      <c r="G50" s="245"/>
      <c r="H50" s="245"/>
      <c r="I50" s="246"/>
      <c r="J50" s="244" t="s">
        <v>172</v>
      </c>
      <c r="K50" s="245"/>
      <c r="L50" s="245"/>
      <c r="M50" s="245"/>
      <c r="N50" s="246"/>
    </row>
    <row r="51" spans="1:14" ht="33" thickBot="1">
      <c r="A51" s="45"/>
      <c r="B51" s="243"/>
      <c r="C51" s="147"/>
      <c r="D51" s="247">
        <f>4*(COUNTIFS(G:G,"FT")*$P$3)+4*(COUNTIFS(G:G,"PT")*$Q$3)</f>
        <v>200</v>
      </c>
      <c r="E51" s="248"/>
      <c r="F51" s="248"/>
      <c r="G51" s="248"/>
      <c r="H51" s="248"/>
      <c r="I51" s="249"/>
      <c r="J51" s="250">
        <v>280</v>
      </c>
      <c r="K51" s="251"/>
      <c r="L51" s="251"/>
      <c r="M51" s="251"/>
      <c r="N51" s="252"/>
    </row>
    <row r="52" spans="1:14" ht="35.1" thickBot="1">
      <c r="A52" s="45"/>
      <c r="B52" s="153" t="s">
        <v>173</v>
      </c>
      <c r="C52" s="51"/>
      <c r="D52" s="253">
        <v>980</v>
      </c>
      <c r="E52" s="254"/>
      <c r="F52" s="254"/>
      <c r="G52" s="254"/>
      <c r="H52" s="254"/>
      <c r="I52" s="255"/>
      <c r="J52" s="256">
        <v>1200</v>
      </c>
      <c r="K52" s="254"/>
      <c r="L52" s="254"/>
      <c r="M52" s="254"/>
      <c r="N52" s="257"/>
    </row>
    <row r="53" spans="1:14" ht="35.1" thickBot="1">
      <c r="A53" s="45"/>
      <c r="B53" s="153" t="s">
        <v>174</v>
      </c>
      <c r="C53" s="147"/>
      <c r="D53" s="258">
        <f>D51-D52</f>
        <v>-780</v>
      </c>
      <c r="E53" s="259"/>
      <c r="F53" s="259"/>
      <c r="G53" s="259"/>
      <c r="H53" s="259"/>
      <c r="I53" s="260"/>
      <c r="J53" s="261">
        <f>J51-J52</f>
        <v>-920</v>
      </c>
      <c r="K53" s="259"/>
      <c r="L53" s="259"/>
      <c r="M53" s="259"/>
      <c r="N53" s="262"/>
    </row>
    <row r="54" spans="1:14">
      <c r="A54" s="45"/>
      <c r="B54" s="263" t="s">
        <v>175</v>
      </c>
      <c r="C54" s="147"/>
      <c r="D54" s="264">
        <f>D53/(P3*4)</f>
        <v>-5.5714285714285712</v>
      </c>
      <c r="E54" s="265"/>
      <c r="F54" s="265"/>
      <c r="G54" s="265"/>
      <c r="H54" s="265"/>
      <c r="I54" s="265"/>
      <c r="J54" s="265">
        <f>J53/(P3*4)</f>
        <v>-6.5714285714285712</v>
      </c>
      <c r="K54" s="265"/>
      <c r="L54" s="265"/>
      <c r="M54" s="265"/>
      <c r="N54" s="268"/>
    </row>
    <row r="55" spans="1:14" ht="17.100000000000001" thickBot="1">
      <c r="A55" s="45"/>
      <c r="B55" s="239"/>
      <c r="C55" s="148"/>
      <c r="D55" s="266"/>
      <c r="E55" s="267"/>
      <c r="F55" s="267"/>
      <c r="G55" s="267"/>
      <c r="H55" s="267"/>
      <c r="I55" s="267"/>
      <c r="J55" s="267"/>
      <c r="K55" s="267"/>
      <c r="L55" s="267"/>
      <c r="M55" s="267"/>
      <c r="N55" s="269"/>
    </row>
    <row r="56" spans="1:14">
      <c r="A56" s="45"/>
      <c r="B56" s="45"/>
      <c r="C56" s="45"/>
      <c r="D56" s="45"/>
      <c r="E56" s="45"/>
      <c r="F56" s="45"/>
      <c r="G56" s="45"/>
      <c r="H56" s="45"/>
      <c r="I56" s="45"/>
      <c r="J56" s="45"/>
      <c r="K56" s="45"/>
      <c r="L56" s="45"/>
      <c r="M56" s="45"/>
      <c r="N56" s="45"/>
    </row>
    <row r="57" spans="1:14">
      <c r="A57" s="45"/>
      <c r="B57" s="45"/>
      <c r="C57" s="45"/>
      <c r="D57" s="45"/>
      <c r="E57" s="45"/>
      <c r="F57" s="45"/>
      <c r="G57" s="45"/>
      <c r="H57" s="45"/>
      <c r="I57" s="45"/>
      <c r="J57" s="45"/>
      <c r="K57" s="45"/>
      <c r="L57" s="45"/>
      <c r="M57" s="45"/>
      <c r="N57" s="45"/>
    </row>
    <row r="58" spans="1:14">
      <c r="A58" s="45"/>
      <c r="B58" s="45"/>
      <c r="C58" s="45"/>
      <c r="D58" s="45"/>
      <c r="E58" s="45"/>
      <c r="F58" s="45"/>
      <c r="G58" s="45"/>
      <c r="H58" s="45"/>
      <c r="I58" s="45"/>
      <c r="J58" s="45"/>
      <c r="K58" s="45"/>
      <c r="L58" s="45"/>
      <c r="M58" s="45"/>
      <c r="N58" s="45"/>
    </row>
    <row r="59" spans="1:14" hidden="1">
      <c r="A59" s="45"/>
      <c r="B59" s="45"/>
      <c r="C59" s="45"/>
      <c r="D59" s="45"/>
      <c r="E59" s="45"/>
      <c r="F59" s="45"/>
      <c r="G59" s="45"/>
      <c r="H59" s="45"/>
      <c r="I59" s="45"/>
      <c r="J59" s="45"/>
      <c r="K59" s="45"/>
      <c r="L59" s="45"/>
      <c r="M59" s="45"/>
      <c r="N59" s="45"/>
    </row>
    <row r="60" spans="1:14" hidden="1">
      <c r="A60" s="45"/>
      <c r="B60" s="45"/>
      <c r="C60" s="45"/>
      <c r="D60" s="45" t="s">
        <v>176</v>
      </c>
      <c r="E60" s="45">
        <f>COUNTIF(D5:D8,"&lt;&gt;")</f>
        <v>2</v>
      </c>
      <c r="F60" s="45"/>
      <c r="G60" s="45"/>
      <c r="H60" s="45"/>
      <c r="I60" s="45"/>
      <c r="J60" s="45"/>
      <c r="K60" s="45"/>
      <c r="L60" s="45"/>
      <c r="M60" s="45"/>
      <c r="N60" s="45"/>
    </row>
    <row r="61" spans="1:14" hidden="1">
      <c r="A61" s="45"/>
      <c r="B61" s="45"/>
      <c r="C61" s="45"/>
      <c r="D61" s="45" t="s">
        <v>177</v>
      </c>
      <c r="E61" s="45">
        <f>COUNTIF(D9:D16,"&lt;&gt;")</f>
        <v>1</v>
      </c>
      <c r="F61" s="45"/>
      <c r="G61" s="45"/>
      <c r="H61" s="45"/>
      <c r="I61" s="45"/>
      <c r="J61" s="45"/>
      <c r="K61" s="45"/>
      <c r="L61" s="45"/>
      <c r="M61" s="45"/>
      <c r="N61" s="45"/>
    </row>
    <row r="62" spans="1:14" hidden="1">
      <c r="A62" s="45"/>
      <c r="B62" s="45"/>
      <c r="C62" s="45"/>
      <c r="D62" s="45" t="s">
        <v>178</v>
      </c>
      <c r="E62" s="45">
        <f>COUNTIF(D17:D22,"&lt;&gt;")</f>
        <v>0</v>
      </c>
      <c r="F62" s="45"/>
      <c r="G62" s="45"/>
      <c r="H62" s="45"/>
      <c r="I62" s="45"/>
      <c r="J62" s="45"/>
      <c r="K62" s="45"/>
      <c r="L62" s="45"/>
      <c r="M62" s="45"/>
      <c r="N62" s="45"/>
    </row>
    <row r="63" spans="1:14" hidden="1">
      <c r="A63" s="45"/>
      <c r="B63" s="45"/>
      <c r="C63" s="45"/>
      <c r="D63" s="45" t="s">
        <v>179</v>
      </c>
      <c r="E63" s="45">
        <f>COUNTIF(D23:D35,"&lt;&gt;")</f>
        <v>0</v>
      </c>
      <c r="F63" s="45"/>
      <c r="G63" s="45"/>
      <c r="H63" s="45"/>
      <c r="I63" s="45"/>
      <c r="J63" s="45"/>
      <c r="K63" s="45"/>
      <c r="L63" s="45"/>
      <c r="M63" s="45"/>
      <c r="N63" s="45"/>
    </row>
    <row r="64" spans="1:14" hidden="1">
      <c r="A64" s="45"/>
      <c r="B64" s="45"/>
      <c r="C64" s="45"/>
      <c r="D64" s="45" t="s">
        <v>180</v>
      </c>
      <c r="E64" s="45">
        <f>COUNTIF(D36:D42,"&lt;&gt;")</f>
        <v>0</v>
      </c>
      <c r="F64" s="45"/>
      <c r="G64" s="45"/>
      <c r="H64" s="45"/>
      <c r="I64" s="45"/>
      <c r="J64" s="45"/>
      <c r="K64" s="45"/>
      <c r="L64" s="45"/>
      <c r="M64" s="45"/>
      <c r="N64" s="45"/>
    </row>
    <row r="65" spans="1:14" hidden="1">
      <c r="A65" s="45"/>
      <c r="B65" s="45"/>
      <c r="C65" s="45"/>
      <c r="D65" s="45"/>
      <c r="E65" s="45"/>
      <c r="F65" s="45"/>
      <c r="G65" s="45"/>
      <c r="H65" s="45"/>
      <c r="I65" s="45"/>
      <c r="J65" s="45"/>
      <c r="K65" s="45"/>
      <c r="L65" s="45"/>
      <c r="M65" s="45"/>
      <c r="N65" s="45"/>
    </row>
    <row r="66" spans="1:14" hidden="1">
      <c r="A66" s="45"/>
      <c r="B66" s="45"/>
      <c r="C66" s="45"/>
      <c r="D66" s="45"/>
      <c r="E66" s="45"/>
      <c r="F66" s="45"/>
      <c r="G66" s="45"/>
      <c r="H66" s="45"/>
      <c r="I66" s="45"/>
      <c r="J66" s="45"/>
      <c r="K66" s="45"/>
      <c r="L66" s="45"/>
      <c r="M66" s="45"/>
      <c r="N66" s="45"/>
    </row>
    <row r="67" spans="1:14" hidden="1">
      <c r="A67" s="45"/>
      <c r="B67" s="45"/>
      <c r="C67" s="45"/>
      <c r="D67" s="45"/>
      <c r="E67" s="45"/>
      <c r="F67" s="45"/>
      <c r="G67" s="45"/>
      <c r="H67" s="45"/>
      <c r="I67" s="45"/>
      <c r="J67" s="45"/>
      <c r="K67" s="45"/>
      <c r="L67" s="45"/>
      <c r="M67" s="45"/>
      <c r="N67" s="45"/>
    </row>
    <row r="68" spans="1:14">
      <c r="A68" s="45"/>
      <c r="B68" s="45"/>
      <c r="C68" s="45"/>
      <c r="D68" s="45"/>
      <c r="E68" s="45"/>
      <c r="F68" s="45"/>
      <c r="G68" s="45"/>
      <c r="H68" s="45"/>
      <c r="I68" s="45"/>
      <c r="J68" s="45"/>
      <c r="K68" s="45"/>
      <c r="L68" s="45"/>
      <c r="M68" s="45"/>
      <c r="N68" s="45"/>
    </row>
    <row r="69" spans="1:14">
      <c r="A69" s="45"/>
      <c r="B69" s="45"/>
      <c r="C69" s="45"/>
      <c r="D69" s="45"/>
      <c r="E69" s="45"/>
      <c r="F69" s="45"/>
      <c r="G69" s="45"/>
      <c r="H69" s="45"/>
      <c r="I69" s="45"/>
      <c r="J69" s="45"/>
      <c r="K69" s="45"/>
      <c r="L69" s="45"/>
      <c r="M69" s="45"/>
      <c r="N69" s="45"/>
    </row>
    <row r="70" spans="1:14">
      <c r="A70" s="45"/>
      <c r="B70" s="45"/>
      <c r="C70" s="45"/>
      <c r="D70" s="45"/>
      <c r="E70" s="45"/>
      <c r="F70" s="45"/>
      <c r="G70" s="45"/>
      <c r="H70" s="45"/>
      <c r="I70" s="45"/>
      <c r="J70" s="45"/>
      <c r="K70" s="45"/>
      <c r="L70" s="45"/>
      <c r="M70" s="45"/>
      <c r="N70" s="45"/>
    </row>
    <row r="71" spans="1:14">
      <c r="A71" s="45"/>
      <c r="B71" s="45"/>
      <c r="C71" s="45"/>
      <c r="D71" s="45"/>
      <c r="E71" s="45"/>
      <c r="F71" s="45"/>
      <c r="G71" s="45"/>
      <c r="H71" s="45"/>
      <c r="I71" s="45"/>
      <c r="J71" s="45"/>
      <c r="K71" s="45"/>
      <c r="L71" s="45"/>
      <c r="M71" s="45"/>
      <c r="N71" s="45"/>
    </row>
    <row r="72" spans="1:14">
      <c r="A72" s="45"/>
      <c r="B72" s="45"/>
      <c r="C72" s="45"/>
      <c r="D72" s="45"/>
      <c r="E72" s="45"/>
      <c r="F72" s="45"/>
      <c r="G72" s="45"/>
      <c r="H72" s="45"/>
      <c r="I72" s="45"/>
      <c r="J72" s="45"/>
      <c r="K72" s="45"/>
      <c r="L72" s="45"/>
      <c r="M72" s="45"/>
      <c r="N72" s="45"/>
    </row>
    <row r="73" spans="1:14">
      <c r="A73" s="45"/>
      <c r="B73" s="45"/>
      <c r="C73" s="45"/>
      <c r="D73" s="45"/>
      <c r="E73" s="45"/>
      <c r="F73" s="45"/>
      <c r="G73" s="45"/>
      <c r="H73" s="45"/>
      <c r="I73" s="45"/>
      <c r="J73" s="45"/>
      <c r="K73" s="45"/>
      <c r="L73" s="45"/>
      <c r="M73" s="45"/>
      <c r="N73" s="45"/>
    </row>
    <row r="74" spans="1:14">
      <c r="A74" s="45"/>
      <c r="B74" s="45"/>
      <c r="C74" s="45"/>
      <c r="D74" s="45"/>
      <c r="E74" s="45"/>
      <c r="F74" s="45"/>
      <c r="G74" s="45"/>
      <c r="H74" s="45"/>
      <c r="I74" s="45"/>
      <c r="J74" s="45"/>
      <c r="K74" s="45"/>
      <c r="L74" s="45"/>
      <c r="M74" s="45"/>
      <c r="N74" s="45"/>
    </row>
    <row r="75" spans="1:14">
      <c r="A75" s="45"/>
      <c r="B75" s="45"/>
      <c r="C75" s="45"/>
      <c r="D75" s="45"/>
      <c r="E75" s="45"/>
      <c r="F75" s="45"/>
      <c r="G75" s="45"/>
      <c r="H75" s="45"/>
      <c r="I75" s="45"/>
      <c r="J75" s="45"/>
      <c r="K75" s="45"/>
      <c r="L75" s="45"/>
      <c r="M75" s="45"/>
      <c r="N75" s="45"/>
    </row>
    <row r="76" spans="1:14">
      <c r="A76" s="45"/>
      <c r="B76" s="45"/>
      <c r="C76" s="45"/>
      <c r="D76" s="45"/>
      <c r="E76" s="45"/>
      <c r="F76" s="45"/>
      <c r="G76" s="45"/>
      <c r="H76" s="45"/>
      <c r="I76" s="45"/>
      <c r="J76" s="45"/>
      <c r="K76" s="45"/>
      <c r="L76" s="45"/>
      <c r="M76" s="45"/>
      <c r="N76" s="45"/>
    </row>
    <row r="77" spans="1:14">
      <c r="A77" s="45"/>
      <c r="B77" s="45"/>
      <c r="C77" s="45"/>
      <c r="D77" s="45"/>
      <c r="E77" s="45"/>
      <c r="F77" s="45"/>
      <c r="G77" s="45"/>
      <c r="H77" s="45"/>
      <c r="I77" s="45"/>
      <c r="J77" s="45"/>
      <c r="K77" s="45"/>
      <c r="L77" s="45"/>
      <c r="M77" s="45"/>
      <c r="N77" s="45"/>
    </row>
    <row r="78" spans="1:14">
      <c r="A78" s="45"/>
      <c r="B78" s="45"/>
      <c r="C78" s="45"/>
      <c r="D78" s="45"/>
      <c r="E78" s="45"/>
      <c r="F78" s="45"/>
      <c r="G78" s="45"/>
      <c r="H78" s="45"/>
      <c r="I78" s="45"/>
      <c r="J78" s="45"/>
      <c r="K78" s="45"/>
      <c r="L78" s="45"/>
      <c r="M78" s="45"/>
      <c r="N78" s="45"/>
    </row>
    <row r="79" spans="1:14">
      <c r="A79" s="45"/>
      <c r="B79" s="45"/>
      <c r="C79" s="45"/>
      <c r="D79" s="45"/>
      <c r="E79" s="45"/>
      <c r="F79" s="45"/>
      <c r="G79" s="45"/>
      <c r="H79" s="45"/>
      <c r="I79" s="45"/>
      <c r="J79" s="45"/>
      <c r="K79" s="45"/>
      <c r="L79" s="45"/>
      <c r="M79" s="45"/>
      <c r="N79" s="45"/>
    </row>
    <row r="80" spans="1:14">
      <c r="A80" s="45"/>
      <c r="B80" s="45"/>
      <c r="C80" s="45"/>
      <c r="D80" s="45"/>
      <c r="E80" s="45"/>
      <c r="F80" s="45"/>
      <c r="G80" s="45"/>
      <c r="H80" s="45"/>
      <c r="I80" s="45"/>
      <c r="J80" s="45"/>
      <c r="K80" s="45"/>
      <c r="L80" s="45"/>
      <c r="M80" s="45"/>
      <c r="N80" s="45"/>
    </row>
    <row r="81" spans="1:14">
      <c r="A81" s="45"/>
      <c r="B81" s="45"/>
      <c r="C81" s="45"/>
      <c r="D81" s="45"/>
      <c r="E81" s="45"/>
      <c r="F81" s="45"/>
      <c r="G81" s="45"/>
      <c r="H81" s="45"/>
      <c r="I81" s="45"/>
      <c r="J81" s="45"/>
      <c r="K81" s="45"/>
      <c r="L81" s="45"/>
      <c r="M81" s="45"/>
      <c r="N81" s="45"/>
    </row>
    <row r="82" spans="1:14">
      <c r="A82" s="45"/>
      <c r="B82" s="45"/>
      <c r="C82" s="45"/>
      <c r="D82" s="45"/>
      <c r="E82" s="45"/>
      <c r="F82" s="45"/>
      <c r="G82" s="45"/>
      <c r="H82" s="45"/>
      <c r="I82" s="45"/>
      <c r="J82" s="45"/>
      <c r="K82" s="45"/>
      <c r="L82" s="45"/>
      <c r="M82" s="45"/>
      <c r="N82" s="45"/>
    </row>
    <row r="83" spans="1:14">
      <c r="A83" s="45"/>
      <c r="B83" s="45"/>
      <c r="C83" s="45"/>
      <c r="D83" s="45"/>
      <c r="E83" s="45"/>
      <c r="F83" s="45"/>
      <c r="G83" s="45"/>
      <c r="H83" s="45"/>
      <c r="I83" s="45"/>
      <c r="J83" s="45"/>
      <c r="K83" s="45"/>
      <c r="L83" s="45"/>
      <c r="M83" s="45"/>
      <c r="N83" s="45"/>
    </row>
    <row r="84" spans="1:14">
      <c r="A84" s="45"/>
      <c r="B84" s="45"/>
      <c r="C84" s="45"/>
      <c r="D84" s="45"/>
      <c r="E84" s="45"/>
      <c r="F84" s="45"/>
      <c r="G84" s="45"/>
      <c r="H84" s="45"/>
      <c r="I84" s="45"/>
      <c r="J84" s="45"/>
      <c r="K84" s="45"/>
      <c r="L84" s="45"/>
      <c r="M84" s="45"/>
      <c r="N84" s="45"/>
    </row>
    <row r="85" spans="1:14">
      <c r="A85" s="45"/>
      <c r="B85" s="45"/>
      <c r="C85" s="45"/>
      <c r="D85" s="45"/>
      <c r="E85" s="45"/>
      <c r="F85" s="45"/>
      <c r="G85" s="45"/>
      <c r="H85" s="45"/>
      <c r="I85" s="45"/>
      <c r="J85" s="45"/>
      <c r="K85" s="45"/>
      <c r="L85" s="45"/>
      <c r="M85" s="45"/>
      <c r="N85" s="45"/>
    </row>
    <row r="86" spans="1:14">
      <c r="A86" s="45"/>
      <c r="B86" s="45"/>
      <c r="C86" s="45"/>
      <c r="D86" s="45"/>
      <c r="E86" s="45"/>
      <c r="F86" s="45"/>
      <c r="G86" s="45"/>
      <c r="H86" s="45"/>
      <c r="I86" s="45"/>
      <c r="J86" s="45"/>
      <c r="K86" s="45"/>
      <c r="L86" s="45"/>
      <c r="M86" s="45"/>
      <c r="N86" s="45"/>
    </row>
    <row r="87" spans="1:14">
      <c r="A87" s="45"/>
      <c r="B87" s="45"/>
      <c r="C87" s="45"/>
      <c r="D87" s="45"/>
      <c r="E87" s="45"/>
      <c r="F87" s="45"/>
      <c r="G87" s="45"/>
      <c r="H87" s="45"/>
      <c r="I87" s="45"/>
      <c r="J87" s="45"/>
      <c r="K87" s="45"/>
      <c r="L87" s="45"/>
      <c r="M87" s="45"/>
      <c r="N87" s="45"/>
    </row>
    <row r="88" spans="1:14">
      <c r="A88" s="45"/>
      <c r="B88" s="45"/>
      <c r="C88" s="45"/>
      <c r="D88" s="45"/>
      <c r="E88" s="45"/>
      <c r="F88" s="45"/>
      <c r="G88" s="45"/>
      <c r="H88" s="45"/>
      <c r="I88" s="45"/>
      <c r="J88" s="45"/>
      <c r="K88" s="45"/>
      <c r="L88" s="45"/>
      <c r="M88" s="45"/>
      <c r="N88" s="45"/>
    </row>
    <row r="89" spans="1:14">
      <c r="A89" s="45"/>
      <c r="B89" s="45"/>
      <c r="C89" s="45"/>
      <c r="D89" s="45"/>
      <c r="E89" s="45"/>
      <c r="F89" s="45"/>
      <c r="G89" s="45"/>
      <c r="H89" s="45"/>
      <c r="I89" s="45"/>
      <c r="J89" s="45"/>
      <c r="K89" s="45"/>
      <c r="L89" s="45"/>
      <c r="M89" s="45"/>
      <c r="N89" s="45"/>
    </row>
    <row r="90" spans="1:14">
      <c r="A90" s="45"/>
      <c r="B90" s="45"/>
      <c r="C90" s="45"/>
      <c r="D90" s="45"/>
      <c r="E90" s="45"/>
      <c r="F90" s="45"/>
      <c r="G90" s="45"/>
      <c r="H90" s="45"/>
      <c r="I90" s="45"/>
      <c r="J90" s="45"/>
      <c r="K90" s="45"/>
      <c r="L90" s="45"/>
      <c r="M90" s="45"/>
      <c r="N90" s="45"/>
    </row>
    <row r="91" spans="1:14">
      <c r="A91" s="45"/>
      <c r="B91" s="45"/>
      <c r="C91" s="45"/>
      <c r="D91" s="45"/>
      <c r="E91" s="45"/>
      <c r="F91" s="45"/>
      <c r="G91" s="45"/>
      <c r="H91" s="45"/>
      <c r="I91" s="45"/>
      <c r="J91" s="45"/>
      <c r="K91" s="45"/>
      <c r="L91" s="45"/>
      <c r="M91" s="45"/>
      <c r="N91" s="45"/>
    </row>
    <row r="92" spans="1:14">
      <c r="A92" s="45"/>
      <c r="B92" s="45"/>
      <c r="C92" s="45"/>
      <c r="D92" s="45"/>
      <c r="E92" s="45"/>
      <c r="F92" s="45"/>
      <c r="G92" s="45"/>
      <c r="H92" s="45"/>
      <c r="I92" s="45"/>
      <c r="J92" s="45"/>
      <c r="K92" s="45"/>
      <c r="L92" s="45"/>
      <c r="M92" s="45"/>
      <c r="N92" s="45"/>
    </row>
    <row r="93" spans="1:14">
      <c r="A93" s="45"/>
      <c r="B93" s="45"/>
      <c r="C93" s="45"/>
      <c r="D93" s="45"/>
      <c r="E93" s="45"/>
      <c r="F93" s="45"/>
      <c r="G93" s="45"/>
      <c r="H93" s="45"/>
      <c r="I93" s="45"/>
      <c r="J93" s="45"/>
      <c r="K93" s="45"/>
      <c r="L93" s="45"/>
      <c r="M93" s="45"/>
      <c r="N93" s="45"/>
    </row>
    <row r="94" spans="1:14">
      <c r="A94" s="45"/>
      <c r="B94" s="45"/>
      <c r="C94" s="45"/>
      <c r="D94" s="45"/>
      <c r="E94" s="45"/>
      <c r="F94" s="45"/>
      <c r="G94" s="45"/>
      <c r="H94" s="45"/>
      <c r="I94" s="45"/>
      <c r="J94" s="45"/>
      <c r="K94" s="45"/>
      <c r="L94" s="45"/>
      <c r="M94" s="45"/>
      <c r="N94" s="45"/>
    </row>
    <row r="95" spans="1:14">
      <c r="A95" s="45"/>
      <c r="B95" s="45"/>
      <c r="C95" s="45"/>
      <c r="D95" s="45"/>
      <c r="E95" s="45"/>
      <c r="F95" s="45"/>
      <c r="G95" s="45"/>
      <c r="H95" s="45"/>
      <c r="I95" s="45"/>
      <c r="J95" s="45"/>
      <c r="K95" s="45"/>
      <c r="L95" s="45"/>
      <c r="M95" s="45"/>
      <c r="N95" s="45"/>
    </row>
    <row r="96" spans="1:14">
      <c r="A96" s="45"/>
      <c r="B96" s="45"/>
      <c r="C96" s="45"/>
      <c r="D96" s="45"/>
      <c r="E96" s="45"/>
      <c r="F96" s="45"/>
      <c r="G96" s="45"/>
      <c r="H96" s="45"/>
      <c r="I96" s="45"/>
      <c r="J96" s="45"/>
      <c r="K96" s="45"/>
      <c r="L96" s="45"/>
      <c r="M96" s="45"/>
      <c r="N96" s="45"/>
    </row>
    <row r="97" spans="1:14">
      <c r="A97" s="45"/>
      <c r="B97" s="45"/>
      <c r="C97" s="45"/>
      <c r="D97" s="45"/>
      <c r="E97" s="45"/>
      <c r="F97" s="45"/>
      <c r="G97" s="45"/>
      <c r="H97" s="45"/>
      <c r="I97" s="45"/>
      <c r="J97" s="45"/>
      <c r="K97" s="45"/>
      <c r="L97" s="45"/>
      <c r="M97" s="45"/>
      <c r="N97" s="45"/>
    </row>
    <row r="98" spans="1:14">
      <c r="A98" s="45"/>
      <c r="B98" s="45"/>
      <c r="C98" s="45"/>
      <c r="D98" s="45"/>
      <c r="E98" s="45"/>
      <c r="F98" s="45"/>
      <c r="G98" s="45"/>
      <c r="H98" s="45"/>
      <c r="I98" s="45"/>
      <c r="J98" s="45"/>
      <c r="K98" s="45"/>
      <c r="L98" s="45"/>
      <c r="M98" s="45"/>
      <c r="N98" s="45"/>
    </row>
    <row r="99" spans="1:14">
      <c r="A99" s="45"/>
      <c r="B99" s="45"/>
      <c r="C99" s="45"/>
      <c r="D99" s="45"/>
      <c r="E99" s="45"/>
      <c r="F99" s="45"/>
      <c r="G99" s="45"/>
      <c r="H99" s="45"/>
      <c r="I99" s="45"/>
      <c r="J99" s="45"/>
      <c r="K99" s="45"/>
      <c r="L99" s="45"/>
      <c r="M99" s="45"/>
      <c r="N99" s="45"/>
    </row>
    <row r="100" spans="1:14">
      <c r="A100" s="45"/>
      <c r="B100" s="45"/>
      <c r="C100" s="45"/>
      <c r="D100" s="45"/>
      <c r="E100" s="45"/>
      <c r="F100" s="45"/>
      <c r="G100" s="45"/>
      <c r="H100" s="45"/>
      <c r="I100" s="45"/>
      <c r="J100" s="45"/>
      <c r="K100" s="45"/>
      <c r="L100" s="45"/>
      <c r="M100" s="45"/>
      <c r="N100" s="45"/>
    </row>
    <row r="101" spans="1:14">
      <c r="A101" s="45"/>
      <c r="B101" s="45"/>
      <c r="C101" s="45"/>
      <c r="D101" s="45"/>
      <c r="E101" s="45"/>
      <c r="F101" s="45"/>
      <c r="G101" s="45"/>
      <c r="H101" s="45"/>
      <c r="I101" s="45"/>
      <c r="J101" s="45"/>
      <c r="K101" s="45"/>
      <c r="L101" s="45"/>
      <c r="M101" s="45"/>
      <c r="N101" s="45"/>
    </row>
    <row r="102" spans="1:14">
      <c r="A102" s="45"/>
      <c r="B102" s="45"/>
      <c r="C102" s="45"/>
      <c r="D102" s="45"/>
      <c r="E102" s="45"/>
      <c r="F102" s="45"/>
      <c r="G102" s="45"/>
      <c r="H102" s="45"/>
      <c r="I102" s="45"/>
      <c r="J102" s="45"/>
      <c r="K102" s="45"/>
      <c r="L102" s="45"/>
      <c r="M102" s="45"/>
      <c r="N102" s="45"/>
    </row>
    <row r="103" spans="1:14">
      <c r="A103" s="45"/>
      <c r="B103" s="45"/>
      <c r="C103" s="45"/>
      <c r="D103" s="45"/>
      <c r="E103" s="45"/>
      <c r="F103" s="45"/>
      <c r="G103" s="45"/>
      <c r="H103" s="45"/>
      <c r="I103" s="45"/>
      <c r="J103" s="45"/>
      <c r="K103" s="45"/>
      <c r="L103" s="45"/>
      <c r="M103" s="45"/>
      <c r="N103" s="45"/>
    </row>
    <row r="104" spans="1:14">
      <c r="A104" s="45"/>
      <c r="B104" s="45"/>
      <c r="C104" s="45"/>
      <c r="D104" s="45"/>
      <c r="E104" s="45"/>
      <c r="F104" s="45"/>
      <c r="G104" s="45"/>
      <c r="H104" s="45"/>
      <c r="I104" s="45"/>
      <c r="J104" s="45"/>
      <c r="K104" s="45"/>
      <c r="L104" s="45"/>
      <c r="M104" s="45"/>
      <c r="N104" s="45"/>
    </row>
    <row r="105" spans="1:14">
      <c r="A105" s="45"/>
      <c r="B105" s="45"/>
      <c r="C105" s="45"/>
      <c r="D105" s="45"/>
      <c r="E105" s="45"/>
      <c r="F105" s="45"/>
      <c r="G105" s="45"/>
      <c r="H105" s="45"/>
      <c r="I105" s="45"/>
      <c r="J105" s="45"/>
      <c r="K105" s="45"/>
      <c r="L105" s="45"/>
      <c r="M105" s="45"/>
      <c r="N105" s="45"/>
    </row>
    <row r="106" spans="1:14">
      <c r="A106" s="45"/>
      <c r="B106" s="45"/>
      <c r="C106" s="45"/>
      <c r="D106" s="45"/>
      <c r="E106" s="45"/>
      <c r="F106" s="45"/>
      <c r="G106" s="45"/>
      <c r="H106" s="45"/>
      <c r="I106" s="45"/>
      <c r="J106" s="45"/>
      <c r="K106" s="45"/>
      <c r="L106" s="45"/>
      <c r="M106" s="45"/>
      <c r="N106" s="45"/>
    </row>
    <row r="107" spans="1:14">
      <c r="A107" s="45"/>
      <c r="B107" s="45"/>
      <c r="C107" s="45"/>
      <c r="D107" s="45"/>
      <c r="E107" s="45"/>
      <c r="F107" s="45"/>
      <c r="G107" s="45"/>
      <c r="H107" s="45"/>
      <c r="I107" s="45"/>
      <c r="J107" s="45"/>
      <c r="K107" s="45"/>
      <c r="L107" s="45"/>
      <c r="M107" s="45"/>
      <c r="N107" s="45"/>
    </row>
    <row r="108" spans="1:14">
      <c r="A108" s="45"/>
      <c r="B108" s="45"/>
      <c r="C108" s="45"/>
      <c r="D108" s="45"/>
      <c r="E108" s="45"/>
      <c r="F108" s="45"/>
      <c r="G108" s="45"/>
      <c r="H108" s="45"/>
      <c r="I108" s="45"/>
      <c r="J108" s="45"/>
      <c r="K108" s="45"/>
      <c r="L108" s="45"/>
      <c r="M108" s="45"/>
      <c r="N108" s="45"/>
    </row>
    <row r="109" spans="1:14">
      <c r="A109" s="45"/>
      <c r="B109" s="45"/>
      <c r="C109" s="45"/>
      <c r="D109" s="45"/>
      <c r="E109" s="45"/>
      <c r="F109" s="45"/>
      <c r="G109" s="45"/>
      <c r="H109" s="45"/>
      <c r="I109" s="45"/>
      <c r="J109" s="45"/>
      <c r="K109" s="45"/>
      <c r="L109" s="45"/>
      <c r="M109" s="45"/>
      <c r="N109" s="45"/>
    </row>
    <row r="110" spans="1:14">
      <c r="A110" s="45"/>
      <c r="B110" s="45"/>
      <c r="C110" s="45"/>
      <c r="D110" s="45"/>
      <c r="E110" s="45"/>
      <c r="F110" s="45"/>
      <c r="G110" s="45"/>
      <c r="H110" s="45"/>
      <c r="I110" s="45"/>
      <c r="J110" s="45"/>
      <c r="K110" s="45"/>
      <c r="L110" s="45"/>
      <c r="M110" s="45"/>
      <c r="N110" s="45"/>
    </row>
    <row r="111" spans="1:14">
      <c r="A111" s="45"/>
      <c r="B111" s="45"/>
      <c r="C111" s="45"/>
      <c r="D111" s="45"/>
      <c r="E111" s="45"/>
      <c r="F111" s="45"/>
      <c r="G111" s="45"/>
      <c r="H111" s="45"/>
      <c r="I111" s="45"/>
      <c r="J111" s="45"/>
      <c r="K111" s="45"/>
      <c r="L111" s="45"/>
      <c r="M111" s="45"/>
      <c r="N111" s="45"/>
    </row>
    <row r="112" spans="1:14">
      <c r="A112" s="45"/>
      <c r="B112" s="45"/>
      <c r="C112" s="45"/>
      <c r="D112" s="45"/>
      <c r="E112" s="45"/>
      <c r="F112" s="45"/>
      <c r="G112" s="45"/>
      <c r="H112" s="45"/>
      <c r="I112" s="45"/>
      <c r="J112" s="45"/>
      <c r="K112" s="45"/>
      <c r="L112" s="45"/>
      <c r="M112" s="45"/>
      <c r="N112" s="45"/>
    </row>
  </sheetData>
  <mergeCells count="21">
    <mergeCell ref="D52:I52"/>
    <mergeCell ref="J52:N52"/>
    <mergeCell ref="D53:I53"/>
    <mergeCell ref="J53:N53"/>
    <mergeCell ref="B54:B55"/>
    <mergeCell ref="D54:I55"/>
    <mergeCell ref="J54:N55"/>
    <mergeCell ref="B27:B35"/>
    <mergeCell ref="B36:B43"/>
    <mergeCell ref="G43:N43"/>
    <mergeCell ref="B50:B51"/>
    <mergeCell ref="D50:I50"/>
    <mergeCell ref="J50:N50"/>
    <mergeCell ref="D51:I51"/>
    <mergeCell ref="J51:N51"/>
    <mergeCell ref="P22:Q22"/>
    <mergeCell ref="B2:B4"/>
    <mergeCell ref="D2:N3"/>
    <mergeCell ref="B5:B8"/>
    <mergeCell ref="B9:B16"/>
    <mergeCell ref="B17:B26"/>
  </mergeCells>
  <conditionalFormatting sqref="D46">
    <cfRule type="cellIs" dxfId="16" priority="18" operator="between">
      <formula>0.44</formula>
      <formula>1</formula>
    </cfRule>
    <cfRule type="cellIs" dxfId="15" priority="19" operator="between">
      <formula>0</formula>
      <formula>0.34</formula>
    </cfRule>
    <cfRule type="cellIs" dxfId="14" priority="20" stopIfTrue="1" operator="between">
      <formula>0.35</formula>
      <formula>0.44</formula>
    </cfRule>
  </conditionalFormatting>
  <conditionalFormatting sqref="D53">
    <cfRule type="colorScale" priority="2">
      <colorScale>
        <cfvo type="num" val="-1"/>
        <cfvo type="num" val="0"/>
        <color rgb="FFFD7A78"/>
        <color rgb="FFAECDBD"/>
      </colorScale>
    </cfRule>
  </conditionalFormatting>
  <conditionalFormatting sqref="F5:F42">
    <cfRule type="colorScale" priority="3">
      <colorScale>
        <cfvo type="num" val="0"/>
        <cfvo type="num" val="7"/>
        <cfvo type="num" val="13"/>
        <color rgb="FFFF0000"/>
        <color theme="7" tint="0.39997558519241921"/>
        <color theme="9" tint="0.39997558519241921"/>
      </colorScale>
    </cfRule>
  </conditionalFormatting>
  <conditionalFormatting sqref="J53">
    <cfRule type="colorScale" priority="1">
      <colorScale>
        <cfvo type="num" val="-1"/>
        <cfvo type="num" val="0"/>
        <color rgb="FFFD7A78"/>
        <color rgb="FFAECDBD"/>
      </colorScale>
    </cfRule>
  </conditionalFormatting>
  <conditionalFormatting sqref="J5:K42">
    <cfRule type="cellIs" dxfId="13" priority="14" operator="equal">
      <formula>0</formula>
    </cfRule>
    <cfRule type="cellIs" dxfId="12" priority="15" operator="between">
      <formula>60</formula>
      <formula>100</formula>
    </cfRule>
    <cfRule type="cellIs" dxfId="11" priority="16" operator="between">
      <formula>40</formula>
      <formula>59</formula>
    </cfRule>
    <cfRule type="cellIs" dxfId="10" priority="17" operator="between">
      <formula>0</formula>
      <formula>39</formula>
    </cfRule>
  </conditionalFormatting>
  <conditionalFormatting sqref="N5:N37">
    <cfRule type="containsText" dxfId="9" priority="4" operator="containsText" text="CRITICAL">
      <formula>NOT(ISERROR(SEARCH("CRITICAL",N5)))</formula>
    </cfRule>
    <cfRule type="containsText" dxfId="8" priority="5" operator="containsText" text="STABLE">
      <formula>NOT(ISERROR(SEARCH("STABLE",N5)))</formula>
    </cfRule>
    <cfRule type="containsText" dxfId="7" priority="6" operator="containsText" text="PIPELINE">
      <formula>NOT(ISERROR(SEARCH("PIPELINE",N5)))</formula>
    </cfRule>
    <cfRule type="containsText" dxfId="6" priority="7" operator="containsText" text="UNDERPERFORMING">
      <formula>NOT(ISERROR(SEARCH("UNDERPERFORMING",N5)))</formula>
    </cfRule>
    <cfRule type="containsText" dxfId="5" priority="8" operator="containsText" text="INTERMEDIATE">
      <formula>NOT(ISERROR(SEARCH("INTERMEDIATE",N5)))</formula>
    </cfRule>
    <cfRule type="containsText" dxfId="4" priority="9" operator="containsText" text="TALENT">
      <formula>NOT(ISERROR(SEARCH("TALENT",N5)))</formula>
    </cfRule>
    <cfRule type="containsText" dxfId="3" priority="10" operator="containsText" text="UNDERPERFORMING">
      <formula>NOT(ISERROR(SEARCH("UNDERPERFORMING",N5)))</formula>
    </cfRule>
    <cfRule type="containsText" dxfId="2" priority="11" operator="containsText" text="INTERMEDIATE">
      <formula>NOT(ISERROR(SEARCH("INTERMEDIATE",N5)))</formula>
    </cfRule>
    <cfRule type="containsText" dxfId="1" priority="12" operator="containsText" text="TALENT">
      <formula>NOT(ISERROR(SEARCH("TALENT",N5)))</formula>
    </cfRule>
    <cfRule type="containsText" dxfId="0" priority="13" operator="containsText" text="&quot;TALENT&quot;">
      <formula>NOT(ISERROR(SEARCH("""TALENT""",N5)))</formula>
    </cfRule>
  </conditionalFormatting>
  <dataValidations count="2">
    <dataValidation type="whole" allowBlank="1" showInputMessage="1" showErrorMessage="1" sqref="J5:J42" xr:uid="{5710844A-0533-4BCD-A7F3-D6A1154AD838}">
      <formula1>0</formula1>
      <formula2>69</formula2>
    </dataValidation>
    <dataValidation type="list" showInputMessage="1" showErrorMessage="1" sqref="N5:N35" xr:uid="{244A3CC4-FDE6-49A3-B6B1-54B1D7E2B0D7}">
      <formula1>$R$6:$R$8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E389-7F60-2542-B1C8-90094D584D46}">
  <sheetPr>
    <tabColor rgb="FFC8DDD4"/>
  </sheetPr>
  <dimension ref="A1:AD73"/>
  <sheetViews>
    <sheetView showGridLines="0" topLeftCell="A2" zoomScaleNormal="100" workbookViewId="0">
      <selection activeCell="I12" sqref="I12"/>
    </sheetView>
  </sheetViews>
  <sheetFormatPr defaultColWidth="11" defaultRowHeight="15.95"/>
  <cols>
    <col min="1" max="1" width="2.625" style="42" customWidth="1"/>
    <col min="2" max="2" width="17.625" style="43" customWidth="1"/>
    <col min="3" max="3" width="33.5" style="43" customWidth="1"/>
    <col min="4" max="4" width="34.5" style="43" customWidth="1"/>
    <col min="5" max="5" width="78.125" style="43" customWidth="1"/>
    <col min="6" max="6" width="3.125" style="43" customWidth="1"/>
    <col min="7" max="7" width="7.5" style="42" bestFit="1" customWidth="1"/>
    <col min="8" max="8" width="29.125" style="42" customWidth="1"/>
    <col min="9" max="9" width="71.125" style="42" customWidth="1"/>
    <col min="10" max="30" width="11" style="42"/>
    <col min="31" max="16384" width="11" style="43"/>
  </cols>
  <sheetData>
    <row r="1" spans="2:9" ht="17.100000000000001" thickBot="1"/>
    <row r="2" spans="2:9" ht="48" customHeight="1" thickBot="1">
      <c r="B2" s="277" t="s">
        <v>181</v>
      </c>
      <c r="C2" s="278"/>
      <c r="D2" s="278"/>
      <c r="E2" s="279"/>
      <c r="F2" s="42"/>
      <c r="G2" s="275" t="s">
        <v>182</v>
      </c>
      <c r="H2" s="276"/>
      <c r="I2" s="191" t="s">
        <v>134</v>
      </c>
    </row>
    <row r="3" spans="2:9" ht="50.1">
      <c r="B3" s="108" t="s">
        <v>183</v>
      </c>
      <c r="C3" s="280" t="s">
        <v>184</v>
      </c>
      <c r="D3" s="280"/>
      <c r="E3" s="109" t="s">
        <v>185</v>
      </c>
      <c r="F3" s="42"/>
      <c r="G3" s="58">
        <v>10</v>
      </c>
      <c r="H3" s="192" t="s">
        <v>135</v>
      </c>
      <c r="I3" s="193" t="s">
        <v>136</v>
      </c>
    </row>
    <row r="4" spans="2:9" ht="58.5" customHeight="1">
      <c r="B4" s="281" t="s">
        <v>186</v>
      </c>
      <c r="C4" s="283" t="s">
        <v>187</v>
      </c>
      <c r="D4" s="284"/>
      <c r="E4" s="270" t="s">
        <v>188</v>
      </c>
      <c r="F4" s="42"/>
      <c r="G4" s="58">
        <v>9</v>
      </c>
      <c r="H4" s="192" t="s">
        <v>137</v>
      </c>
      <c r="I4" s="193" t="s">
        <v>138</v>
      </c>
    </row>
    <row r="5" spans="2:9" ht="58.5" customHeight="1">
      <c r="B5" s="282"/>
      <c r="C5" s="285"/>
      <c r="D5" s="286"/>
      <c r="E5" s="271"/>
      <c r="F5" s="42"/>
      <c r="G5" s="58">
        <v>8</v>
      </c>
      <c r="H5" s="192" t="s">
        <v>139</v>
      </c>
      <c r="I5" s="193" t="s">
        <v>140</v>
      </c>
    </row>
    <row r="6" spans="2:9" ht="58.5" customHeight="1">
      <c r="B6" s="287" t="s">
        <v>189</v>
      </c>
      <c r="C6" s="288" t="s">
        <v>190</v>
      </c>
      <c r="D6" s="289"/>
      <c r="E6" s="271"/>
      <c r="F6" s="42"/>
      <c r="G6" s="194">
        <v>7</v>
      </c>
      <c r="H6" s="192" t="s">
        <v>141</v>
      </c>
      <c r="I6" s="193" t="s">
        <v>142</v>
      </c>
    </row>
    <row r="7" spans="2:9" ht="58.5" customHeight="1">
      <c r="B7" s="282"/>
      <c r="C7" s="290"/>
      <c r="D7" s="291"/>
      <c r="E7" s="271"/>
      <c r="F7" s="42"/>
      <c r="G7" s="195">
        <v>6</v>
      </c>
      <c r="H7" s="192" t="s">
        <v>143</v>
      </c>
      <c r="I7" s="193" t="s">
        <v>144</v>
      </c>
    </row>
    <row r="8" spans="2:9" ht="58.5" customHeight="1">
      <c r="B8" s="287" t="s">
        <v>191</v>
      </c>
      <c r="C8" s="283" t="s">
        <v>192</v>
      </c>
      <c r="D8" s="284"/>
      <c r="E8" s="271"/>
      <c r="F8" s="42"/>
      <c r="G8" s="195">
        <v>5</v>
      </c>
      <c r="H8" s="192" t="s">
        <v>145</v>
      </c>
      <c r="I8" s="193" t="s">
        <v>146</v>
      </c>
    </row>
    <row r="9" spans="2:9" ht="58.5" customHeight="1">
      <c r="B9" s="282"/>
      <c r="C9" s="285"/>
      <c r="D9" s="286"/>
      <c r="E9" s="271"/>
      <c r="F9" s="42"/>
      <c r="G9" s="195">
        <v>4</v>
      </c>
      <c r="H9" s="192" t="s">
        <v>193</v>
      </c>
      <c r="I9" s="193" t="s">
        <v>149</v>
      </c>
    </row>
    <row r="10" spans="2:9" ht="58.5" customHeight="1">
      <c r="B10" s="287" t="s">
        <v>194</v>
      </c>
      <c r="C10" s="288" t="s">
        <v>195</v>
      </c>
      <c r="D10" s="289"/>
      <c r="E10" s="271"/>
      <c r="F10" s="42"/>
      <c r="G10" s="195">
        <v>3</v>
      </c>
      <c r="H10" s="192" t="s">
        <v>150</v>
      </c>
      <c r="I10" s="193" t="s">
        <v>151</v>
      </c>
    </row>
    <row r="11" spans="2:9" ht="58.5" customHeight="1" thickBot="1">
      <c r="B11" s="292"/>
      <c r="C11" s="290"/>
      <c r="D11" s="291"/>
      <c r="E11" s="271"/>
      <c r="F11" s="42"/>
      <c r="G11" s="195">
        <v>2</v>
      </c>
      <c r="H11" s="192" t="s">
        <v>152</v>
      </c>
      <c r="I11" s="193" t="s">
        <v>153</v>
      </c>
    </row>
    <row r="12" spans="2:9" ht="58.5" customHeight="1" thickBot="1">
      <c r="B12" s="272"/>
      <c r="C12" s="273"/>
      <c r="D12" s="273"/>
      <c r="E12" s="274"/>
      <c r="F12" s="42"/>
      <c r="G12" s="196">
        <v>1</v>
      </c>
      <c r="H12" s="197" t="s">
        <v>154</v>
      </c>
      <c r="I12" s="198" t="s">
        <v>155</v>
      </c>
    </row>
    <row r="13" spans="2:9" ht="58.5" customHeight="1">
      <c r="B13" s="42"/>
      <c r="C13" s="42"/>
      <c r="D13" s="42"/>
      <c r="E13" s="42"/>
      <c r="F13" s="42"/>
      <c r="G13"/>
      <c r="H13"/>
    </row>
    <row r="14" spans="2:9" s="42" customFormat="1" ht="13.5" customHeight="1">
      <c r="H14" s="95"/>
    </row>
    <row r="15" spans="2:9" s="42" customFormat="1" ht="27" customHeight="1"/>
    <row r="16" spans="2:9" s="42" customFormat="1" ht="27" customHeight="1"/>
    <row r="17" s="42" customFormat="1" ht="27" customHeight="1"/>
    <row r="18" s="42" customFormat="1" ht="27" customHeight="1"/>
    <row r="19" s="42" customFormat="1" ht="27" customHeight="1"/>
    <row r="20" s="42" customFormat="1" ht="27" customHeight="1"/>
    <row r="21" s="42" customFormat="1" ht="27" customHeight="1"/>
    <row r="22" s="42" customFormat="1" ht="27" customHeight="1"/>
    <row r="23" s="42" customFormat="1" ht="27" customHeight="1"/>
    <row r="24" s="42" customFormat="1" ht="27" customHeight="1"/>
    <row r="25" s="42" customFormat="1" ht="27" customHeight="1"/>
    <row r="26" s="42" customFormat="1" ht="27" customHeight="1"/>
    <row r="27" s="42" customFormat="1" ht="27" customHeight="1"/>
    <row r="28" s="42" customFormat="1" ht="27" customHeight="1"/>
    <row r="29" s="42" customFormat="1" ht="27" customHeight="1"/>
    <row r="30" s="42" customFormat="1"/>
    <row r="31" s="42" customFormat="1" ht="15.75" customHeight="1"/>
    <row r="32" s="42" customFormat="1" ht="15.75" customHeight="1"/>
    <row r="33" s="42" customFormat="1" ht="15.75" customHeight="1"/>
    <row r="34" s="42" customFormat="1" ht="15.75" customHeight="1"/>
    <row r="35" s="42" customFormat="1" ht="15.75" customHeight="1"/>
    <row r="36" s="42" customFormat="1" ht="15.75" customHeight="1"/>
    <row r="37" s="42" customFormat="1" ht="15.75" customHeight="1"/>
    <row r="38" s="42" customFormat="1"/>
    <row r="39" s="42" customFormat="1"/>
    <row r="40" s="42" customFormat="1"/>
    <row r="41" s="42" customFormat="1"/>
    <row r="42" s="42" customFormat="1"/>
    <row r="43" s="42" customFormat="1"/>
    <row r="44" s="42" customFormat="1"/>
    <row r="45" s="42" customFormat="1"/>
    <row r="46" s="42" customFormat="1"/>
    <row r="47" s="42" customFormat="1"/>
    <row r="48" s="42" customFormat="1"/>
    <row r="49" s="42" customFormat="1"/>
    <row r="50" s="42" customFormat="1"/>
    <row r="51" s="42" customFormat="1"/>
    <row r="52" s="42" customFormat="1"/>
    <row r="53" s="42" customFormat="1"/>
    <row r="54" s="42" customFormat="1"/>
    <row r="55" s="42" customFormat="1"/>
    <row r="56" s="42" customFormat="1"/>
    <row r="57" s="42" customFormat="1"/>
    <row r="58" s="42" customFormat="1"/>
    <row r="59" s="42" customFormat="1"/>
    <row r="60" s="42" customFormat="1"/>
    <row r="61" s="42" customFormat="1"/>
    <row r="62" s="42" customFormat="1"/>
    <row r="63" s="42" customFormat="1"/>
    <row r="64" s="42" customFormat="1"/>
    <row r="65" spans="2:6" s="42" customFormat="1"/>
    <row r="66" spans="2:6" s="42" customFormat="1"/>
    <row r="67" spans="2:6" s="42" customFormat="1"/>
    <row r="68" spans="2:6" s="42" customFormat="1"/>
    <row r="69" spans="2:6" s="42" customFormat="1"/>
    <row r="70" spans="2:6" s="42" customFormat="1"/>
    <row r="71" spans="2:6" s="42" customFormat="1"/>
    <row r="72" spans="2:6" s="42" customFormat="1">
      <c r="B72" s="43"/>
      <c r="C72" s="43"/>
      <c r="D72" s="43"/>
      <c r="E72" s="43"/>
    </row>
    <row r="73" spans="2:6">
      <c r="F73" s="42"/>
    </row>
  </sheetData>
  <mergeCells count="13">
    <mergeCell ref="E4:E11"/>
    <mergeCell ref="B12:E12"/>
    <mergeCell ref="G2:H2"/>
    <mergeCell ref="B2:E2"/>
    <mergeCell ref="C3:D3"/>
    <mergeCell ref="B4:B5"/>
    <mergeCell ref="C4:D5"/>
    <mergeCell ref="B6:B7"/>
    <mergeCell ref="C6:D7"/>
    <mergeCell ref="B8:B9"/>
    <mergeCell ref="C8:D9"/>
    <mergeCell ref="B10:B11"/>
    <mergeCell ref="C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73551-3521-443C-AA41-04D0EFA34194}">
  <sheetPr>
    <tabColor theme="4" tint="0.79998168889431442"/>
  </sheetPr>
  <dimension ref="A1:T67"/>
  <sheetViews>
    <sheetView showGridLines="0" topLeftCell="D2" zoomScale="60" zoomScaleNormal="60" workbookViewId="0">
      <selection activeCell="V14" sqref="V14"/>
    </sheetView>
  </sheetViews>
  <sheetFormatPr defaultColWidth="10.875" defaultRowHeight="15.95" outlineLevelCol="1"/>
  <cols>
    <col min="1" max="1" width="2.625" style="1" customWidth="1"/>
    <col min="2" max="2" width="14.125" style="1" customWidth="1"/>
    <col min="3" max="3" width="10.875" style="1" customWidth="1"/>
    <col min="4" max="4" width="59.125" style="1" customWidth="1"/>
    <col min="5" max="5" width="10.875" style="1" customWidth="1"/>
    <col min="6" max="6" width="59.125" style="1" customWidth="1"/>
    <col min="7" max="7" width="11.125" style="1" customWidth="1"/>
    <col min="8" max="8" width="59.125" style="1" customWidth="1"/>
    <col min="9" max="9" width="15.125" style="1" customWidth="1"/>
    <col min="10" max="10" width="10.875" style="1"/>
    <col min="11" max="12" width="15.125" style="1" customWidth="1"/>
    <col min="13" max="13" width="13" style="1" hidden="1" customWidth="1" outlineLevel="1"/>
    <col min="14" max="14" width="10.875" style="1" hidden="1" customWidth="1" outlineLevel="1"/>
    <col min="15" max="15" width="59.375" style="1" hidden="1" customWidth="1" outlineLevel="1"/>
    <col min="16" max="16" width="10.875" style="1" hidden="1" customWidth="1" outlineLevel="1"/>
    <col min="17" max="17" width="59.375" style="1" hidden="1" customWidth="1" outlineLevel="1"/>
    <col min="18" max="18" width="10.875" style="1" hidden="1" customWidth="1" outlineLevel="1"/>
    <col min="19" max="19" width="59.375" style="1" hidden="1" customWidth="1" outlineLevel="1"/>
    <col min="20" max="20" width="10.875" style="1" collapsed="1"/>
    <col min="21" max="16384" width="10.875" style="1"/>
  </cols>
  <sheetData>
    <row r="1" spans="1:19" ht="18" customHeight="1" thickBot="1">
      <c r="A1" s="2"/>
      <c r="B1" s="309"/>
      <c r="C1" s="309"/>
      <c r="D1" s="309"/>
      <c r="E1" s="5"/>
      <c r="F1" s="5"/>
      <c r="G1" s="5"/>
      <c r="H1" s="5"/>
      <c r="L1" s="2"/>
      <c r="M1" s="340"/>
      <c r="N1" s="340"/>
      <c r="O1" s="340"/>
      <c r="P1" s="5"/>
      <c r="Q1" s="5"/>
      <c r="R1" s="5"/>
      <c r="S1" s="5"/>
    </row>
    <row r="2" spans="1:19" ht="82.5" customHeight="1" thickBot="1">
      <c r="A2" s="2"/>
      <c r="B2" s="310" t="s">
        <v>196</v>
      </c>
      <c r="C2" s="311"/>
      <c r="D2" s="311"/>
      <c r="E2" s="311"/>
      <c r="F2" s="311"/>
      <c r="G2" s="311"/>
      <c r="H2" s="312"/>
      <c r="J2" s="335" t="s">
        <v>197</v>
      </c>
      <c r="K2" s="336"/>
      <c r="L2" s="2"/>
      <c r="M2" s="341" t="s">
        <v>196</v>
      </c>
      <c r="N2" s="342"/>
      <c r="O2" s="342"/>
      <c r="P2" s="342"/>
      <c r="Q2" s="342"/>
      <c r="R2" s="342"/>
      <c r="S2" s="343"/>
    </row>
    <row r="3" spans="1:19" ht="24.95" customHeight="1">
      <c r="A3" s="52"/>
      <c r="B3" s="313" t="s">
        <v>198</v>
      </c>
      <c r="C3" s="316" t="s">
        <v>199</v>
      </c>
      <c r="D3" s="317"/>
      <c r="E3" s="318" t="s">
        <v>200</v>
      </c>
      <c r="F3" s="319"/>
      <c r="G3" s="318" t="s">
        <v>201</v>
      </c>
      <c r="H3" s="320"/>
      <c r="L3" s="2"/>
      <c r="M3" s="338" t="s">
        <v>198</v>
      </c>
      <c r="N3" s="344" t="s">
        <v>199</v>
      </c>
      <c r="O3" s="345"/>
      <c r="P3" s="346" t="s">
        <v>200</v>
      </c>
      <c r="Q3" s="347"/>
      <c r="R3" s="346" t="s">
        <v>201</v>
      </c>
      <c r="S3" s="348"/>
    </row>
    <row r="4" spans="1:19" ht="54.95" customHeight="1">
      <c r="A4" s="52"/>
      <c r="B4" s="314"/>
      <c r="C4" s="321" t="s">
        <v>202</v>
      </c>
      <c r="D4" s="322"/>
      <c r="E4" s="321" t="s">
        <v>202</v>
      </c>
      <c r="F4" s="322"/>
      <c r="G4" s="321" t="s">
        <v>202</v>
      </c>
      <c r="H4" s="323"/>
      <c r="L4" s="2"/>
      <c r="M4" s="314"/>
      <c r="N4" s="321" t="s">
        <v>203</v>
      </c>
      <c r="O4" s="322"/>
      <c r="P4" s="330" t="s">
        <v>203</v>
      </c>
      <c r="Q4" s="322"/>
      <c r="R4" s="330" t="s">
        <v>204</v>
      </c>
      <c r="S4" s="323"/>
    </row>
    <row r="5" spans="1:19" ht="36" customHeight="1">
      <c r="A5" s="52"/>
      <c r="B5" s="314"/>
      <c r="C5" s="324" t="s">
        <v>205</v>
      </c>
      <c r="D5" s="325"/>
      <c r="E5" s="324" t="s">
        <v>205</v>
      </c>
      <c r="F5" s="325"/>
      <c r="G5" s="324" t="s">
        <v>205</v>
      </c>
      <c r="H5" s="326"/>
      <c r="L5" s="2"/>
      <c r="M5" s="314"/>
      <c r="N5" s="331" t="s">
        <v>206</v>
      </c>
      <c r="O5" s="332"/>
      <c r="P5" s="333" t="s">
        <v>207</v>
      </c>
      <c r="Q5" s="332"/>
      <c r="R5" s="331" t="s">
        <v>208</v>
      </c>
      <c r="S5" s="334"/>
    </row>
    <row r="6" spans="1:19" ht="35.1" customHeight="1">
      <c r="A6" s="52"/>
      <c r="B6" s="314"/>
      <c r="C6" s="293" t="s">
        <v>209</v>
      </c>
      <c r="D6" s="294"/>
      <c r="E6" s="293" t="s">
        <v>209</v>
      </c>
      <c r="F6" s="294"/>
      <c r="G6" s="293" t="s">
        <v>209</v>
      </c>
      <c r="H6" s="295"/>
      <c r="L6" s="2"/>
      <c r="M6" s="314"/>
      <c r="N6" s="293" t="s">
        <v>209</v>
      </c>
      <c r="O6" s="294"/>
      <c r="P6" s="329" t="s">
        <v>209</v>
      </c>
      <c r="Q6" s="294"/>
      <c r="R6" s="329" t="s">
        <v>209</v>
      </c>
      <c r="S6" s="295"/>
    </row>
    <row r="7" spans="1:19" s="4" customFormat="1" ht="35.1" customHeight="1">
      <c r="A7" s="53"/>
      <c r="B7" s="314"/>
      <c r="C7" s="72" t="s">
        <v>210</v>
      </c>
      <c r="D7" s="73"/>
      <c r="E7" s="72" t="s">
        <v>210</v>
      </c>
      <c r="F7" s="73"/>
      <c r="G7" s="72" t="s">
        <v>210</v>
      </c>
      <c r="H7" s="60"/>
      <c r="L7" s="3"/>
      <c r="M7" s="314"/>
      <c r="N7" s="72" t="s">
        <v>210</v>
      </c>
      <c r="O7" s="73" t="s">
        <v>211</v>
      </c>
      <c r="P7" s="59" t="s">
        <v>210</v>
      </c>
      <c r="Q7" s="73" t="s">
        <v>212</v>
      </c>
      <c r="R7" s="59" t="s">
        <v>210</v>
      </c>
      <c r="S7" s="60" t="s">
        <v>213</v>
      </c>
    </row>
    <row r="8" spans="1:19" s="4" customFormat="1" ht="35.1" customHeight="1">
      <c r="A8" s="53"/>
      <c r="B8" s="314"/>
      <c r="C8" s="86" t="s">
        <v>214</v>
      </c>
      <c r="D8" s="73"/>
      <c r="E8" s="86" t="s">
        <v>214</v>
      </c>
      <c r="F8" s="73"/>
      <c r="G8" s="86" t="s">
        <v>214</v>
      </c>
      <c r="H8" s="60"/>
      <c r="L8" s="3"/>
      <c r="M8" s="314"/>
      <c r="N8" s="74" t="s">
        <v>214</v>
      </c>
      <c r="O8" s="73" t="s">
        <v>215</v>
      </c>
      <c r="P8" s="61" t="s">
        <v>214</v>
      </c>
      <c r="Q8" s="73" t="s">
        <v>216</v>
      </c>
      <c r="R8" s="61" t="s">
        <v>214</v>
      </c>
      <c r="S8" s="60" t="s">
        <v>217</v>
      </c>
    </row>
    <row r="9" spans="1:19" s="4" customFormat="1" ht="35.1" customHeight="1">
      <c r="A9" s="53"/>
      <c r="B9" s="315"/>
      <c r="C9" s="87" t="s">
        <v>218</v>
      </c>
      <c r="D9" s="88"/>
      <c r="E9" s="87" t="s">
        <v>218</v>
      </c>
      <c r="F9" s="88"/>
      <c r="G9" s="87" t="s">
        <v>218</v>
      </c>
      <c r="H9" s="89"/>
      <c r="L9" s="3"/>
      <c r="M9" s="315"/>
      <c r="N9" s="75" t="s">
        <v>218</v>
      </c>
      <c r="O9" s="76" t="s">
        <v>219</v>
      </c>
      <c r="P9" s="81" t="s">
        <v>218</v>
      </c>
      <c r="Q9" s="76" t="s">
        <v>220</v>
      </c>
      <c r="R9" s="81" t="s">
        <v>218</v>
      </c>
      <c r="S9" s="78" t="s">
        <v>221</v>
      </c>
    </row>
    <row r="10" spans="1:19" ht="24.95" customHeight="1">
      <c r="A10" s="52"/>
      <c r="B10" s="296" t="s">
        <v>222</v>
      </c>
      <c r="C10" s="299" t="s">
        <v>223</v>
      </c>
      <c r="D10" s="300"/>
      <c r="E10" s="299" t="s">
        <v>224</v>
      </c>
      <c r="F10" s="300"/>
      <c r="G10" s="299" t="s">
        <v>225</v>
      </c>
      <c r="H10" s="301"/>
      <c r="I10" s="4"/>
      <c r="L10" s="2"/>
      <c r="M10" s="314" t="s">
        <v>222</v>
      </c>
      <c r="N10" s="299" t="s">
        <v>223</v>
      </c>
      <c r="O10" s="300"/>
      <c r="P10" s="337" t="s">
        <v>224</v>
      </c>
      <c r="Q10" s="300"/>
      <c r="R10" s="337" t="s">
        <v>225</v>
      </c>
      <c r="S10" s="301"/>
    </row>
    <row r="11" spans="1:19" ht="54.95" customHeight="1">
      <c r="A11" s="52"/>
      <c r="B11" s="297"/>
      <c r="C11" s="302" t="s">
        <v>202</v>
      </c>
      <c r="D11" s="303"/>
      <c r="E11" s="302" t="s">
        <v>202</v>
      </c>
      <c r="F11" s="303"/>
      <c r="G11" s="302" t="s">
        <v>202</v>
      </c>
      <c r="H11" s="304"/>
      <c r="L11" s="2"/>
      <c r="M11" s="314"/>
      <c r="N11" s="302" t="s">
        <v>226</v>
      </c>
      <c r="O11" s="303"/>
      <c r="P11" s="327" t="s">
        <v>227</v>
      </c>
      <c r="Q11" s="303"/>
      <c r="R11" s="327" t="s">
        <v>227</v>
      </c>
      <c r="S11" s="304"/>
    </row>
    <row r="12" spans="1:19" ht="30" customHeight="1">
      <c r="A12" s="52"/>
      <c r="B12" s="297"/>
      <c r="C12" s="305" t="s">
        <v>205</v>
      </c>
      <c r="D12" s="306"/>
      <c r="E12" s="305" t="s">
        <v>205</v>
      </c>
      <c r="F12" s="306"/>
      <c r="G12" s="305" t="s">
        <v>205</v>
      </c>
      <c r="H12" s="307"/>
      <c r="L12" s="2"/>
      <c r="M12" s="314"/>
      <c r="N12" s="305" t="s">
        <v>228</v>
      </c>
      <c r="O12" s="306"/>
      <c r="P12" s="328" t="s">
        <v>229</v>
      </c>
      <c r="Q12" s="306"/>
      <c r="R12" s="328" t="s">
        <v>230</v>
      </c>
      <c r="S12" s="307"/>
    </row>
    <row r="13" spans="1:19" ht="35.1" customHeight="1">
      <c r="A13" s="52"/>
      <c r="B13" s="297"/>
      <c r="C13" s="293" t="s">
        <v>209</v>
      </c>
      <c r="D13" s="294"/>
      <c r="E13" s="293" t="s">
        <v>209</v>
      </c>
      <c r="F13" s="294"/>
      <c r="G13" s="293" t="s">
        <v>209</v>
      </c>
      <c r="H13" s="295"/>
      <c r="L13" s="2"/>
      <c r="M13" s="314"/>
      <c r="N13" s="293" t="s">
        <v>209</v>
      </c>
      <c r="O13" s="294"/>
      <c r="P13" s="329" t="s">
        <v>209</v>
      </c>
      <c r="Q13" s="294"/>
      <c r="R13" s="329" t="s">
        <v>209</v>
      </c>
      <c r="S13" s="295"/>
    </row>
    <row r="14" spans="1:19" ht="35.1" customHeight="1">
      <c r="A14" s="52"/>
      <c r="B14" s="297"/>
      <c r="C14" s="72" t="s">
        <v>210</v>
      </c>
      <c r="D14" s="73"/>
      <c r="E14" s="72" t="s">
        <v>210</v>
      </c>
      <c r="F14" s="73"/>
      <c r="G14" s="72" t="s">
        <v>210</v>
      </c>
      <c r="H14" s="60"/>
      <c r="L14" s="2"/>
      <c r="M14" s="314"/>
      <c r="N14" s="72" t="s">
        <v>210</v>
      </c>
      <c r="O14" s="73" t="s">
        <v>231</v>
      </c>
      <c r="P14" s="59" t="s">
        <v>210</v>
      </c>
      <c r="Q14" s="73" t="s">
        <v>232</v>
      </c>
      <c r="R14" s="59" t="s">
        <v>210</v>
      </c>
      <c r="S14" s="60" t="s">
        <v>233</v>
      </c>
    </row>
    <row r="15" spans="1:19" ht="35.1" customHeight="1">
      <c r="A15" s="52"/>
      <c r="B15" s="297"/>
      <c r="C15" s="74" t="s">
        <v>214</v>
      </c>
      <c r="D15" s="73"/>
      <c r="E15" s="74" t="s">
        <v>214</v>
      </c>
      <c r="F15" s="73"/>
      <c r="G15" s="74" t="s">
        <v>214</v>
      </c>
      <c r="H15" s="60"/>
      <c r="L15" s="2"/>
      <c r="M15" s="314"/>
      <c r="N15" s="74" t="s">
        <v>214</v>
      </c>
      <c r="O15" s="73" t="s">
        <v>217</v>
      </c>
      <c r="P15" s="61" t="s">
        <v>214</v>
      </c>
      <c r="Q15" s="73" t="s">
        <v>234</v>
      </c>
      <c r="R15" s="61" t="s">
        <v>214</v>
      </c>
      <c r="S15" s="60" t="s">
        <v>235</v>
      </c>
    </row>
    <row r="16" spans="1:19" ht="35.1" customHeight="1">
      <c r="A16" s="52"/>
      <c r="B16" s="308"/>
      <c r="C16" s="90" t="s">
        <v>218</v>
      </c>
      <c r="D16" s="88"/>
      <c r="E16" s="90" t="s">
        <v>218</v>
      </c>
      <c r="F16" s="88"/>
      <c r="G16" s="90" t="s">
        <v>218</v>
      </c>
      <c r="H16" s="89"/>
      <c r="L16" s="2"/>
      <c r="M16" s="314"/>
      <c r="N16" s="82" t="s">
        <v>218</v>
      </c>
      <c r="O16" s="83" t="s">
        <v>236</v>
      </c>
      <c r="P16" s="84" t="s">
        <v>218</v>
      </c>
      <c r="Q16" s="83" t="s">
        <v>237</v>
      </c>
      <c r="R16" s="84" t="s">
        <v>218</v>
      </c>
      <c r="S16" s="85" t="s">
        <v>238</v>
      </c>
    </row>
    <row r="17" spans="1:19" ht="24.95" customHeight="1">
      <c r="A17" s="52"/>
      <c r="B17" s="296" t="s">
        <v>239</v>
      </c>
      <c r="C17" s="299" t="s">
        <v>240</v>
      </c>
      <c r="D17" s="300"/>
      <c r="E17" s="299" t="s">
        <v>241</v>
      </c>
      <c r="F17" s="300"/>
      <c r="G17" s="299" t="s">
        <v>242</v>
      </c>
      <c r="H17" s="301"/>
      <c r="L17" s="2"/>
      <c r="M17" s="338" t="s">
        <v>239</v>
      </c>
      <c r="N17" s="299" t="s">
        <v>240</v>
      </c>
      <c r="O17" s="300"/>
      <c r="P17" s="337" t="s">
        <v>241</v>
      </c>
      <c r="Q17" s="300"/>
      <c r="R17" s="337" t="s">
        <v>242</v>
      </c>
      <c r="S17" s="301"/>
    </row>
    <row r="18" spans="1:19" ht="54.95" customHeight="1">
      <c r="A18" s="52"/>
      <c r="B18" s="297"/>
      <c r="C18" s="302" t="s">
        <v>202</v>
      </c>
      <c r="D18" s="303"/>
      <c r="E18" s="302" t="s">
        <v>202</v>
      </c>
      <c r="F18" s="303"/>
      <c r="G18" s="302" t="s">
        <v>202</v>
      </c>
      <c r="H18" s="304"/>
      <c r="L18" s="2"/>
      <c r="M18" s="314"/>
      <c r="N18" s="302" t="s">
        <v>227</v>
      </c>
      <c r="O18" s="303"/>
      <c r="P18" s="327" t="s">
        <v>227</v>
      </c>
      <c r="Q18" s="303"/>
      <c r="R18" s="327" t="s">
        <v>243</v>
      </c>
      <c r="S18" s="304"/>
    </row>
    <row r="19" spans="1:19" ht="30" customHeight="1">
      <c r="A19" s="52"/>
      <c r="B19" s="297"/>
      <c r="C19" s="305" t="s">
        <v>205</v>
      </c>
      <c r="D19" s="306"/>
      <c r="E19" s="305" t="s">
        <v>205</v>
      </c>
      <c r="F19" s="306"/>
      <c r="G19" s="305" t="s">
        <v>205</v>
      </c>
      <c r="H19" s="307"/>
      <c r="L19" s="2"/>
      <c r="M19" s="314"/>
      <c r="N19" s="305" t="s">
        <v>244</v>
      </c>
      <c r="O19" s="306"/>
      <c r="P19" s="328" t="s">
        <v>245</v>
      </c>
      <c r="Q19" s="306"/>
      <c r="R19" s="328" t="s">
        <v>246</v>
      </c>
      <c r="S19" s="307"/>
    </row>
    <row r="20" spans="1:19" ht="35.1" customHeight="1">
      <c r="A20" s="52"/>
      <c r="B20" s="297"/>
      <c r="C20" s="293" t="s">
        <v>209</v>
      </c>
      <c r="D20" s="294"/>
      <c r="E20" s="293" t="s">
        <v>209</v>
      </c>
      <c r="F20" s="294"/>
      <c r="G20" s="293" t="s">
        <v>209</v>
      </c>
      <c r="H20" s="295"/>
      <c r="L20" s="2"/>
      <c r="M20" s="314"/>
      <c r="N20" s="293" t="s">
        <v>209</v>
      </c>
      <c r="O20" s="294"/>
      <c r="P20" s="329" t="s">
        <v>209</v>
      </c>
      <c r="Q20" s="294"/>
      <c r="R20" s="329" t="s">
        <v>209</v>
      </c>
      <c r="S20" s="295"/>
    </row>
    <row r="21" spans="1:19" ht="35.1" customHeight="1">
      <c r="A21" s="52"/>
      <c r="B21" s="297"/>
      <c r="C21" s="72" t="s">
        <v>210</v>
      </c>
      <c r="D21" s="73"/>
      <c r="E21" s="72" t="s">
        <v>210</v>
      </c>
      <c r="F21" s="73"/>
      <c r="G21" s="72" t="s">
        <v>210</v>
      </c>
      <c r="H21" s="60"/>
      <c r="L21" s="2"/>
      <c r="M21" s="314"/>
      <c r="N21" s="72" t="s">
        <v>210</v>
      </c>
      <c r="O21" s="73" t="s">
        <v>213</v>
      </c>
      <c r="P21" s="59" t="s">
        <v>210</v>
      </c>
      <c r="Q21" s="73" t="s">
        <v>231</v>
      </c>
      <c r="R21" s="59" t="s">
        <v>210</v>
      </c>
      <c r="S21" s="60" t="s">
        <v>247</v>
      </c>
    </row>
    <row r="22" spans="1:19" ht="35.1" customHeight="1">
      <c r="A22" s="52"/>
      <c r="B22" s="297"/>
      <c r="C22" s="74" t="s">
        <v>214</v>
      </c>
      <c r="D22" s="73"/>
      <c r="E22" s="74" t="s">
        <v>214</v>
      </c>
      <c r="F22" s="73"/>
      <c r="G22" s="74" t="s">
        <v>214</v>
      </c>
      <c r="H22" s="60"/>
      <c r="L22" s="2"/>
      <c r="M22" s="314"/>
      <c r="N22" s="74" t="s">
        <v>214</v>
      </c>
      <c r="O22" s="73" t="s">
        <v>217</v>
      </c>
      <c r="P22" s="61" t="s">
        <v>214</v>
      </c>
      <c r="Q22" s="73" t="s">
        <v>217</v>
      </c>
      <c r="R22" s="61" t="s">
        <v>214</v>
      </c>
      <c r="S22" s="60" t="s">
        <v>215</v>
      </c>
    </row>
    <row r="23" spans="1:19" ht="35.1" customHeight="1">
      <c r="A23" s="52"/>
      <c r="B23" s="297"/>
      <c r="C23" s="90" t="s">
        <v>218</v>
      </c>
      <c r="D23" s="88"/>
      <c r="E23" s="90" t="s">
        <v>218</v>
      </c>
      <c r="F23" s="88"/>
      <c r="G23" s="90" t="s">
        <v>218</v>
      </c>
      <c r="H23" s="89"/>
      <c r="L23" s="2"/>
      <c r="M23" s="314"/>
      <c r="N23" s="75" t="s">
        <v>218</v>
      </c>
      <c r="O23" s="76" t="s">
        <v>221</v>
      </c>
      <c r="P23" s="81" t="s">
        <v>218</v>
      </c>
      <c r="Q23" s="76" t="s">
        <v>236</v>
      </c>
      <c r="R23" s="81" t="s">
        <v>218</v>
      </c>
      <c r="S23" s="78" t="s">
        <v>219</v>
      </c>
    </row>
    <row r="24" spans="1:19" ht="24.95" customHeight="1">
      <c r="A24" s="52"/>
      <c r="B24" s="296" t="s">
        <v>248</v>
      </c>
      <c r="C24" s="299" t="s">
        <v>249</v>
      </c>
      <c r="D24" s="300"/>
      <c r="E24" s="299" t="s">
        <v>250</v>
      </c>
      <c r="F24" s="300"/>
      <c r="G24" s="299" t="s">
        <v>251</v>
      </c>
      <c r="H24" s="301"/>
      <c r="L24" s="2"/>
      <c r="M24" s="338" t="s">
        <v>248</v>
      </c>
      <c r="N24" s="299" t="s">
        <v>249</v>
      </c>
      <c r="O24" s="300"/>
      <c r="P24" s="337" t="s">
        <v>250</v>
      </c>
      <c r="Q24" s="300"/>
      <c r="R24" s="337" t="s">
        <v>251</v>
      </c>
      <c r="S24" s="301"/>
    </row>
    <row r="25" spans="1:19" ht="54.95" customHeight="1">
      <c r="A25" s="52"/>
      <c r="B25" s="297"/>
      <c r="C25" s="302" t="s">
        <v>202</v>
      </c>
      <c r="D25" s="303"/>
      <c r="E25" s="302" t="s">
        <v>202</v>
      </c>
      <c r="F25" s="303"/>
      <c r="G25" s="302" t="s">
        <v>202</v>
      </c>
      <c r="H25" s="304"/>
      <c r="L25" s="2"/>
      <c r="M25" s="314"/>
      <c r="N25" s="302" t="s">
        <v>243</v>
      </c>
      <c r="O25" s="303"/>
      <c r="P25" s="327" t="s">
        <v>203</v>
      </c>
      <c r="Q25" s="303"/>
      <c r="R25" s="327" t="s">
        <v>227</v>
      </c>
      <c r="S25" s="304"/>
    </row>
    <row r="26" spans="1:19" ht="30" customHeight="1">
      <c r="A26" s="52"/>
      <c r="B26" s="297"/>
      <c r="C26" s="305" t="s">
        <v>205</v>
      </c>
      <c r="D26" s="306"/>
      <c r="E26" s="305" t="s">
        <v>205</v>
      </c>
      <c r="F26" s="306"/>
      <c r="G26" s="305" t="s">
        <v>205</v>
      </c>
      <c r="H26" s="307"/>
      <c r="L26" s="2"/>
      <c r="M26" s="314"/>
      <c r="N26" s="305" t="s">
        <v>252</v>
      </c>
      <c r="O26" s="306"/>
      <c r="P26" s="328" t="s">
        <v>253</v>
      </c>
      <c r="Q26" s="306"/>
      <c r="R26" s="328" t="s">
        <v>254</v>
      </c>
      <c r="S26" s="307"/>
    </row>
    <row r="27" spans="1:19" ht="35.1" customHeight="1">
      <c r="A27" s="52"/>
      <c r="B27" s="297"/>
      <c r="C27" s="293" t="s">
        <v>209</v>
      </c>
      <c r="D27" s="294"/>
      <c r="E27" s="293" t="s">
        <v>209</v>
      </c>
      <c r="F27" s="294"/>
      <c r="G27" s="293" t="s">
        <v>209</v>
      </c>
      <c r="H27" s="295"/>
      <c r="L27" s="2"/>
      <c r="M27" s="314"/>
      <c r="N27" s="293" t="s">
        <v>209</v>
      </c>
      <c r="O27" s="294"/>
      <c r="P27" s="329" t="s">
        <v>209</v>
      </c>
      <c r="Q27" s="294"/>
      <c r="R27" s="329" t="s">
        <v>209</v>
      </c>
      <c r="S27" s="295"/>
    </row>
    <row r="28" spans="1:19" ht="35.1" customHeight="1">
      <c r="A28" s="52"/>
      <c r="B28" s="297"/>
      <c r="C28" s="77" t="s">
        <v>210</v>
      </c>
      <c r="D28" s="76"/>
      <c r="E28" s="77" t="s">
        <v>210</v>
      </c>
      <c r="F28" s="76"/>
      <c r="G28" s="77" t="s">
        <v>210</v>
      </c>
      <c r="H28" s="78"/>
      <c r="L28" s="2"/>
      <c r="M28" s="314"/>
      <c r="N28" s="72" t="s">
        <v>210</v>
      </c>
      <c r="O28" s="73" t="s">
        <v>247</v>
      </c>
      <c r="P28" s="59" t="s">
        <v>210</v>
      </c>
      <c r="Q28" s="73" t="s">
        <v>212</v>
      </c>
      <c r="R28" s="59" t="s">
        <v>210</v>
      </c>
      <c r="S28" s="60" t="s">
        <v>213</v>
      </c>
    </row>
    <row r="29" spans="1:19" ht="35.1" customHeight="1">
      <c r="A29" s="52"/>
      <c r="B29" s="297"/>
      <c r="C29" s="74" t="s">
        <v>214</v>
      </c>
      <c r="D29" s="73"/>
      <c r="E29" s="74" t="s">
        <v>214</v>
      </c>
      <c r="F29" s="73"/>
      <c r="G29" s="74" t="s">
        <v>214</v>
      </c>
      <c r="H29" s="60"/>
      <c r="L29" s="2"/>
      <c r="M29" s="314"/>
      <c r="N29" s="74" t="s">
        <v>214</v>
      </c>
      <c r="O29" s="73" t="s">
        <v>215</v>
      </c>
      <c r="P29" s="61" t="s">
        <v>214</v>
      </c>
      <c r="Q29" s="73" t="s">
        <v>216</v>
      </c>
      <c r="R29" s="61" t="s">
        <v>214</v>
      </c>
      <c r="S29" s="60" t="s">
        <v>217</v>
      </c>
    </row>
    <row r="30" spans="1:19" ht="35.1" customHeight="1" thickBot="1">
      <c r="A30" s="52"/>
      <c r="B30" s="298"/>
      <c r="C30" s="79" t="s">
        <v>218</v>
      </c>
      <c r="D30" s="80"/>
      <c r="E30" s="79" t="s">
        <v>218</v>
      </c>
      <c r="F30" s="80"/>
      <c r="G30" s="79" t="s">
        <v>218</v>
      </c>
      <c r="H30" s="63"/>
      <c r="L30" s="2"/>
      <c r="M30" s="339"/>
      <c r="N30" s="79" t="s">
        <v>218</v>
      </c>
      <c r="O30" s="80" t="s">
        <v>219</v>
      </c>
      <c r="P30" s="62" t="s">
        <v>218</v>
      </c>
      <c r="Q30" s="80" t="s">
        <v>220</v>
      </c>
      <c r="R30" s="62" t="s">
        <v>218</v>
      </c>
      <c r="S30" s="63" t="s">
        <v>221</v>
      </c>
    </row>
    <row r="66" spans="15:15">
      <c r="O66" s="93"/>
    </row>
    <row r="67" spans="15:15">
      <c r="O67" s="93"/>
    </row>
  </sheetData>
  <mergeCells count="109">
    <mergeCell ref="J2:K2"/>
    <mergeCell ref="R17:S17"/>
    <mergeCell ref="M24:M30"/>
    <mergeCell ref="N24:O24"/>
    <mergeCell ref="P24:Q24"/>
    <mergeCell ref="R24:S24"/>
    <mergeCell ref="M1:O1"/>
    <mergeCell ref="M2:S2"/>
    <mergeCell ref="M3:M9"/>
    <mergeCell ref="N3:O3"/>
    <mergeCell ref="P3:Q3"/>
    <mergeCell ref="R3:S3"/>
    <mergeCell ref="M10:M16"/>
    <mergeCell ref="N10:O10"/>
    <mergeCell ref="P10:Q10"/>
    <mergeCell ref="R10:S10"/>
    <mergeCell ref="M17:M23"/>
    <mergeCell ref="N17:O17"/>
    <mergeCell ref="P17:Q17"/>
    <mergeCell ref="R25:S25"/>
    <mergeCell ref="N26:O26"/>
    <mergeCell ref="P26:Q26"/>
    <mergeCell ref="R26:S26"/>
    <mergeCell ref="N27:O27"/>
    <mergeCell ref="P27:Q27"/>
    <mergeCell ref="R27:S27"/>
    <mergeCell ref="N18:O18"/>
    <mergeCell ref="P18:Q18"/>
    <mergeCell ref="R18:S18"/>
    <mergeCell ref="N19:O19"/>
    <mergeCell ref="P19:Q19"/>
    <mergeCell ref="R19:S19"/>
    <mergeCell ref="N20:O20"/>
    <mergeCell ref="P20:Q20"/>
    <mergeCell ref="R20:S20"/>
    <mergeCell ref="N25:O25"/>
    <mergeCell ref="P25:Q25"/>
    <mergeCell ref="R11:S11"/>
    <mergeCell ref="N12:O12"/>
    <mergeCell ref="P12:Q12"/>
    <mergeCell ref="R12:S12"/>
    <mergeCell ref="N13:O13"/>
    <mergeCell ref="P13:Q13"/>
    <mergeCell ref="R13:S13"/>
    <mergeCell ref="N4:O4"/>
    <mergeCell ref="P4:Q4"/>
    <mergeCell ref="R4:S4"/>
    <mergeCell ref="N5:O5"/>
    <mergeCell ref="P5:Q5"/>
    <mergeCell ref="R5:S5"/>
    <mergeCell ref="N6:O6"/>
    <mergeCell ref="P6:Q6"/>
    <mergeCell ref="R6:S6"/>
    <mergeCell ref="N11:O11"/>
    <mergeCell ref="P11:Q11"/>
    <mergeCell ref="B1:D1"/>
    <mergeCell ref="B2:H2"/>
    <mergeCell ref="B3:B9"/>
    <mergeCell ref="C3:D3"/>
    <mergeCell ref="E3:F3"/>
    <mergeCell ref="G3:H3"/>
    <mergeCell ref="C4:D4"/>
    <mergeCell ref="E4:F4"/>
    <mergeCell ref="G4:H4"/>
    <mergeCell ref="C5:D5"/>
    <mergeCell ref="E5:F5"/>
    <mergeCell ref="G5:H5"/>
    <mergeCell ref="C6:D6"/>
    <mergeCell ref="E6:F6"/>
    <mergeCell ref="G6:H6"/>
    <mergeCell ref="B10:B16"/>
    <mergeCell ref="C10:D10"/>
    <mergeCell ref="E10:F10"/>
    <mergeCell ref="G10:H10"/>
    <mergeCell ref="C11:D11"/>
    <mergeCell ref="G18:H18"/>
    <mergeCell ref="C19:D19"/>
    <mergeCell ref="E19:F19"/>
    <mergeCell ref="G19:H19"/>
    <mergeCell ref="E11:F11"/>
    <mergeCell ref="G11:H11"/>
    <mergeCell ref="C12:D12"/>
    <mergeCell ref="E12:F12"/>
    <mergeCell ref="G12:H12"/>
    <mergeCell ref="C13:D13"/>
    <mergeCell ref="E13:F13"/>
    <mergeCell ref="G13:H13"/>
    <mergeCell ref="C20:D20"/>
    <mergeCell ref="E20:F20"/>
    <mergeCell ref="G20:H20"/>
    <mergeCell ref="B24:B30"/>
    <mergeCell ref="C24:D24"/>
    <mergeCell ref="E24:F24"/>
    <mergeCell ref="G24:H24"/>
    <mergeCell ref="C25:D25"/>
    <mergeCell ref="E25:F25"/>
    <mergeCell ref="G25:H25"/>
    <mergeCell ref="B17:B23"/>
    <mergeCell ref="C17:D17"/>
    <mergeCell ref="E17:F17"/>
    <mergeCell ref="G17:H17"/>
    <mergeCell ref="C18:D18"/>
    <mergeCell ref="E18:F18"/>
    <mergeCell ref="C26:D26"/>
    <mergeCell ref="E26:F26"/>
    <mergeCell ref="G26:H26"/>
    <mergeCell ref="C27:D27"/>
    <mergeCell ref="E27:F27"/>
    <mergeCell ref="G27:H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0B34B-444D-421C-92D3-43D2078EACA9}">
  <sheetPr>
    <tabColor theme="7" tint="0.79998168889431442"/>
  </sheetPr>
  <dimension ref="B1:H36"/>
  <sheetViews>
    <sheetView showGridLines="0" zoomScale="80" zoomScaleNormal="80" workbookViewId="0">
      <selection activeCell="B31" sqref="B31"/>
    </sheetView>
  </sheetViews>
  <sheetFormatPr defaultColWidth="8.875" defaultRowHeight="15.95"/>
  <cols>
    <col min="2" max="2" width="53" bestFit="1" customWidth="1"/>
    <col min="3" max="3" width="14.125" bestFit="1" customWidth="1"/>
    <col min="4" max="4" width="14.125" customWidth="1"/>
    <col min="5" max="5" width="53" bestFit="1" customWidth="1"/>
    <col min="6" max="6" width="14.125" bestFit="1" customWidth="1"/>
    <col min="7" max="7" width="54" bestFit="1" customWidth="1"/>
    <col min="8" max="8" width="13.125" bestFit="1" customWidth="1"/>
  </cols>
  <sheetData>
    <row r="1" spans="2:8" ht="17.100000000000001" thickBot="1"/>
    <row r="2" spans="2:8" ht="45" customHeight="1" thickBot="1">
      <c r="B2" s="349" t="s">
        <v>255</v>
      </c>
      <c r="C2" s="350"/>
      <c r="D2" s="350"/>
      <c r="E2" s="350"/>
      <c r="F2" s="350"/>
      <c r="G2" s="350"/>
      <c r="H2" s="351"/>
    </row>
    <row r="3" spans="2:8" ht="60.95" customHeight="1">
      <c r="B3" s="352" t="s">
        <v>256</v>
      </c>
      <c r="C3" s="354"/>
      <c r="D3" s="37"/>
      <c r="E3" s="352" t="s">
        <v>257</v>
      </c>
      <c r="F3" s="353"/>
      <c r="G3" s="352" t="s">
        <v>258</v>
      </c>
      <c r="H3" s="354"/>
    </row>
    <row r="4" spans="2:8">
      <c r="B4" s="19" t="s">
        <v>259</v>
      </c>
      <c r="C4" s="27" t="s">
        <v>260</v>
      </c>
      <c r="D4" s="38" t="s">
        <v>261</v>
      </c>
      <c r="E4" s="28" t="s">
        <v>259</v>
      </c>
      <c r="F4" s="29" t="s">
        <v>260</v>
      </c>
      <c r="G4" s="19" t="s">
        <v>259</v>
      </c>
      <c r="H4" s="27" t="s">
        <v>260</v>
      </c>
    </row>
    <row r="5" spans="2:8">
      <c r="B5" s="21"/>
      <c r="C5" s="20"/>
      <c r="D5" s="39"/>
      <c r="E5" s="30"/>
      <c r="F5" s="31"/>
      <c r="G5" s="21"/>
      <c r="H5" s="24"/>
    </row>
    <row r="6" spans="2:8">
      <c r="B6" s="21" t="s">
        <v>262</v>
      </c>
      <c r="C6" s="20" t="s">
        <v>263</v>
      </c>
      <c r="D6" s="39"/>
      <c r="E6" s="30" t="s">
        <v>262</v>
      </c>
      <c r="F6" s="32" t="s">
        <v>264</v>
      </c>
      <c r="G6" s="21" t="s">
        <v>262</v>
      </c>
      <c r="H6" s="20" t="s">
        <v>265</v>
      </c>
    </row>
    <row r="7" spans="2:8">
      <c r="B7" s="21" t="s">
        <v>266</v>
      </c>
      <c r="C7" s="20" t="s">
        <v>263</v>
      </c>
      <c r="D7" s="39"/>
      <c r="E7" s="30" t="s">
        <v>266</v>
      </c>
      <c r="F7" s="32" t="s">
        <v>264</v>
      </c>
      <c r="G7" s="21" t="s">
        <v>266</v>
      </c>
      <c r="H7" s="20" t="s">
        <v>265</v>
      </c>
    </row>
    <row r="8" spans="2:8">
      <c r="B8" s="21" t="s">
        <v>267</v>
      </c>
      <c r="C8" s="20" t="s">
        <v>268</v>
      </c>
      <c r="D8" s="39"/>
      <c r="E8" s="30" t="s">
        <v>267</v>
      </c>
      <c r="F8" s="32" t="s">
        <v>269</v>
      </c>
      <c r="G8" s="21" t="s">
        <v>267</v>
      </c>
      <c r="H8" s="20" t="s">
        <v>270</v>
      </c>
    </row>
    <row r="9" spans="2:8">
      <c r="B9" s="21" t="s">
        <v>271</v>
      </c>
      <c r="C9" s="20" t="s">
        <v>263</v>
      </c>
      <c r="D9" s="39"/>
      <c r="E9" s="30" t="s">
        <v>272</v>
      </c>
      <c r="F9" s="32" t="s">
        <v>264</v>
      </c>
      <c r="G9" s="21" t="s">
        <v>273</v>
      </c>
      <c r="H9" s="20" t="s">
        <v>274</v>
      </c>
    </row>
    <row r="10" spans="2:8">
      <c r="B10" s="21" t="s">
        <v>275</v>
      </c>
      <c r="C10" s="20" t="s">
        <v>276</v>
      </c>
      <c r="D10" s="39"/>
      <c r="E10" s="30" t="s">
        <v>277</v>
      </c>
      <c r="F10" s="32" t="s">
        <v>278</v>
      </c>
      <c r="G10" s="21" t="s">
        <v>279</v>
      </c>
      <c r="H10" s="20" t="s">
        <v>280</v>
      </c>
    </row>
    <row r="11" spans="2:8">
      <c r="B11" s="21" t="s">
        <v>279</v>
      </c>
      <c r="C11" s="20" t="s">
        <v>281</v>
      </c>
      <c r="D11" s="39"/>
      <c r="E11" s="30" t="s">
        <v>279</v>
      </c>
      <c r="F11" s="32" t="s">
        <v>282</v>
      </c>
      <c r="G11" s="21" t="s">
        <v>283</v>
      </c>
      <c r="H11" s="20" t="s">
        <v>284</v>
      </c>
    </row>
    <row r="12" spans="2:8">
      <c r="B12" s="21" t="s">
        <v>285</v>
      </c>
      <c r="C12" s="20" t="s">
        <v>282</v>
      </c>
      <c r="D12" s="39"/>
      <c r="E12" s="30" t="s">
        <v>286</v>
      </c>
      <c r="F12" s="32" t="s">
        <v>287</v>
      </c>
      <c r="G12" s="21" t="s">
        <v>288</v>
      </c>
      <c r="H12" s="20" t="s">
        <v>284</v>
      </c>
    </row>
    <row r="13" spans="2:8">
      <c r="B13" s="21" t="s">
        <v>289</v>
      </c>
      <c r="C13" s="20" t="s">
        <v>290</v>
      </c>
      <c r="D13" s="39"/>
      <c r="E13" s="30" t="s">
        <v>289</v>
      </c>
      <c r="F13" s="32" t="s">
        <v>291</v>
      </c>
      <c r="G13" s="21"/>
      <c r="H13" s="20"/>
    </row>
    <row r="14" spans="2:8">
      <c r="B14" s="21" t="s">
        <v>288</v>
      </c>
      <c r="C14" s="20" t="s">
        <v>292</v>
      </c>
      <c r="D14" s="39"/>
      <c r="E14" s="30" t="s">
        <v>288</v>
      </c>
      <c r="F14" s="32" t="s">
        <v>291</v>
      </c>
      <c r="G14" s="21"/>
      <c r="H14" s="20"/>
    </row>
    <row r="15" spans="2:8">
      <c r="B15" s="21" t="s">
        <v>293</v>
      </c>
      <c r="C15" s="20" t="s">
        <v>276</v>
      </c>
      <c r="D15" s="39"/>
      <c r="E15" s="30" t="s">
        <v>293</v>
      </c>
      <c r="F15" s="32" t="s">
        <v>278</v>
      </c>
      <c r="G15" s="21" t="s">
        <v>293</v>
      </c>
      <c r="H15" s="20" t="s">
        <v>280</v>
      </c>
    </row>
    <row r="16" spans="2:8">
      <c r="B16" s="21" t="s">
        <v>294</v>
      </c>
      <c r="C16" s="20" t="s">
        <v>276</v>
      </c>
      <c r="D16" s="39"/>
      <c r="E16" s="30" t="s">
        <v>294</v>
      </c>
      <c r="F16" s="32" t="s">
        <v>278</v>
      </c>
      <c r="G16" s="21" t="s">
        <v>294</v>
      </c>
      <c r="H16" s="20" t="s">
        <v>280</v>
      </c>
    </row>
    <row r="17" spans="2:8">
      <c r="B17" s="21" t="s">
        <v>295</v>
      </c>
      <c r="C17" s="20" t="s">
        <v>276</v>
      </c>
      <c r="D17" s="39"/>
      <c r="E17" s="30" t="s">
        <v>295</v>
      </c>
      <c r="F17" s="32" t="s">
        <v>278</v>
      </c>
      <c r="G17" s="21" t="s">
        <v>295</v>
      </c>
      <c r="H17" s="20" t="s">
        <v>280</v>
      </c>
    </row>
    <row r="18" spans="2:8">
      <c r="B18" s="21" t="s">
        <v>296</v>
      </c>
      <c r="C18" s="20" t="s">
        <v>297</v>
      </c>
      <c r="D18" s="39"/>
      <c r="E18" s="30" t="s">
        <v>296</v>
      </c>
      <c r="F18" s="32" t="s">
        <v>276</v>
      </c>
      <c r="G18" s="21" t="s">
        <v>296</v>
      </c>
      <c r="H18" s="20" t="s">
        <v>280</v>
      </c>
    </row>
    <row r="19" spans="2:8">
      <c r="B19" s="21" t="s">
        <v>298</v>
      </c>
      <c r="C19" s="20" t="s">
        <v>297</v>
      </c>
      <c r="D19" s="39"/>
      <c r="E19" s="30" t="s">
        <v>299</v>
      </c>
      <c r="F19" s="32" t="s">
        <v>276</v>
      </c>
      <c r="G19" s="21" t="s">
        <v>299</v>
      </c>
      <c r="H19" s="20" t="s">
        <v>280</v>
      </c>
    </row>
    <row r="20" spans="2:8">
      <c r="B20" s="21" t="s">
        <v>300</v>
      </c>
      <c r="C20" s="20" t="s">
        <v>297</v>
      </c>
      <c r="D20" s="39"/>
      <c r="E20" s="30" t="s">
        <v>301</v>
      </c>
      <c r="F20" s="32" t="s">
        <v>276</v>
      </c>
      <c r="G20" s="21" t="s">
        <v>302</v>
      </c>
      <c r="H20" s="20" t="s">
        <v>280</v>
      </c>
    </row>
    <row r="21" spans="2:8">
      <c r="B21" s="21" t="s">
        <v>303</v>
      </c>
      <c r="C21" s="20" t="s">
        <v>304</v>
      </c>
      <c r="D21" s="39"/>
      <c r="E21" s="30" t="s">
        <v>305</v>
      </c>
      <c r="F21" s="32" t="s">
        <v>306</v>
      </c>
      <c r="G21" s="21" t="s">
        <v>307</v>
      </c>
      <c r="H21" s="20" t="s">
        <v>284</v>
      </c>
    </row>
    <row r="22" spans="2:8">
      <c r="B22" s="21" t="s">
        <v>308</v>
      </c>
      <c r="C22" s="20" t="s">
        <v>309</v>
      </c>
      <c r="D22" s="39"/>
      <c r="E22" s="30" t="s">
        <v>310</v>
      </c>
      <c r="F22" s="32" t="s">
        <v>311</v>
      </c>
      <c r="G22" s="21" t="s">
        <v>312</v>
      </c>
      <c r="H22" s="20" t="s">
        <v>313</v>
      </c>
    </row>
    <row r="23" spans="2:8">
      <c r="B23" s="21" t="s">
        <v>314</v>
      </c>
      <c r="C23" s="20" t="s">
        <v>309</v>
      </c>
      <c r="D23" s="39"/>
      <c r="E23" s="30" t="s">
        <v>315</v>
      </c>
      <c r="F23" s="32" t="s">
        <v>311</v>
      </c>
      <c r="G23" s="21" t="s">
        <v>316</v>
      </c>
      <c r="H23" s="20" t="s">
        <v>313</v>
      </c>
    </row>
    <row r="24" spans="2:8">
      <c r="B24" s="21" t="s">
        <v>312</v>
      </c>
      <c r="C24" s="20" t="s">
        <v>297</v>
      </c>
      <c r="D24" s="39"/>
      <c r="E24" s="30" t="s">
        <v>312</v>
      </c>
      <c r="F24" s="32" t="s">
        <v>276</v>
      </c>
      <c r="G24" s="21" t="s">
        <v>317</v>
      </c>
      <c r="H24" s="20" t="s">
        <v>313</v>
      </c>
    </row>
    <row r="25" spans="2:8">
      <c r="B25" s="21" t="s">
        <v>316</v>
      </c>
      <c r="C25" s="20" t="s">
        <v>309</v>
      </c>
      <c r="D25" s="39"/>
      <c r="E25" s="30" t="s">
        <v>316</v>
      </c>
      <c r="F25" s="32" t="s">
        <v>318</v>
      </c>
      <c r="G25" s="21"/>
      <c r="H25" s="24"/>
    </row>
    <row r="26" spans="2:8" ht="17.100000000000001" thickBot="1">
      <c r="B26" s="22" t="s">
        <v>319</v>
      </c>
      <c r="C26" s="23" t="s">
        <v>278</v>
      </c>
      <c r="D26" s="40"/>
      <c r="E26" s="33" t="s">
        <v>317</v>
      </c>
      <c r="F26" s="34" t="s">
        <v>311</v>
      </c>
      <c r="G26" s="21"/>
      <c r="H26" s="24"/>
    </row>
    <row r="27" spans="2:8" ht="17.100000000000001" thickBot="1">
      <c r="B27" s="25" t="s">
        <v>320</v>
      </c>
      <c r="C27" s="26" t="s">
        <v>321</v>
      </c>
      <c r="D27" s="41"/>
      <c r="E27" s="35" t="s">
        <v>320</v>
      </c>
      <c r="F27" s="36" t="s">
        <v>322</v>
      </c>
      <c r="G27" s="25" t="s">
        <v>320</v>
      </c>
      <c r="H27" s="26" t="s">
        <v>323</v>
      </c>
    </row>
    <row r="35" ht="408.95" customHeight="1"/>
    <row r="36" ht="408" customHeight="1"/>
  </sheetData>
  <mergeCells count="4">
    <mergeCell ref="B2:H2"/>
    <mergeCell ref="E3:F3"/>
    <mergeCell ref="G3:H3"/>
    <mergeCell ref="B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4D0F-FC1D-497B-9662-C90E7A49865A}">
  <dimension ref="A1:AD67"/>
  <sheetViews>
    <sheetView showGridLines="0" zoomScale="60" zoomScaleNormal="60" workbookViewId="0">
      <selection activeCell="D8" sqref="D8"/>
    </sheetView>
  </sheetViews>
  <sheetFormatPr defaultColWidth="11" defaultRowHeight="15.95" outlineLevelRow="1"/>
  <cols>
    <col min="1" max="1" width="2.625" style="110" customWidth="1"/>
    <col min="2" max="2" width="7" style="110" bestFit="1" customWidth="1"/>
    <col min="3" max="3" width="17" style="44" bestFit="1" customWidth="1"/>
    <col min="4" max="4" width="89" style="44" customWidth="1"/>
    <col min="5" max="5" width="110.875" style="44" bestFit="1" customWidth="1"/>
    <col min="6" max="6" width="17.125" style="44" customWidth="1"/>
    <col min="7" max="7" width="2.625" style="44" bestFit="1" customWidth="1"/>
    <col min="8" max="8" width="70.375" style="110" bestFit="1" customWidth="1"/>
    <col min="9" max="9" width="29.125" style="110" customWidth="1"/>
    <col min="10" max="30" width="11" style="110"/>
    <col min="31" max="16384" width="11" style="44"/>
  </cols>
  <sheetData>
    <row r="1" spans="1:30" ht="17.100000000000001" thickBot="1"/>
    <row r="2" spans="1:30" ht="64.5" customHeight="1" thickBot="1">
      <c r="C2" s="358" t="s">
        <v>324</v>
      </c>
      <c r="D2" s="359"/>
      <c r="E2" s="360"/>
      <c r="F2" s="110"/>
      <c r="G2" s="110"/>
      <c r="AB2" s="44"/>
      <c r="AC2" s="44"/>
      <c r="AD2" s="44"/>
    </row>
    <row r="3" spans="1:30" ht="27.95" thickBot="1">
      <c r="C3" s="132" t="s">
        <v>325</v>
      </c>
      <c r="D3" s="134" t="s">
        <v>326</v>
      </c>
      <c r="E3" s="133" t="s">
        <v>327</v>
      </c>
      <c r="F3" s="110"/>
      <c r="G3" s="110"/>
      <c r="AB3" s="44"/>
      <c r="AC3" s="44"/>
      <c r="AD3" s="44"/>
    </row>
    <row r="4" spans="1:30" s="115" customFormat="1" ht="147" customHeight="1" thickBot="1">
      <c r="A4" s="111"/>
      <c r="B4" s="361" t="s">
        <v>328</v>
      </c>
      <c r="C4" s="129" t="s">
        <v>329</v>
      </c>
      <c r="D4" s="130" t="s">
        <v>330</v>
      </c>
      <c r="E4" s="131"/>
      <c r="H4" s="111"/>
      <c r="I4" s="111"/>
      <c r="J4" s="111"/>
      <c r="K4" s="111"/>
      <c r="L4" s="111"/>
      <c r="M4" s="111"/>
      <c r="N4" s="111"/>
      <c r="O4" s="111"/>
      <c r="P4" s="111"/>
      <c r="Q4" s="111"/>
      <c r="R4" s="111"/>
      <c r="S4" s="111"/>
      <c r="T4" s="111"/>
      <c r="U4" s="111"/>
      <c r="V4" s="111"/>
      <c r="W4" s="111"/>
      <c r="X4" s="111"/>
      <c r="Y4" s="111"/>
      <c r="Z4" s="111"/>
      <c r="AA4" s="111"/>
      <c r="AB4" s="111"/>
      <c r="AC4" s="111"/>
      <c r="AD4" s="111"/>
    </row>
    <row r="5" spans="1:30" s="115" customFormat="1" ht="147" customHeight="1" thickBot="1">
      <c r="A5" s="111"/>
      <c r="B5" s="362"/>
      <c r="C5" s="116" t="s">
        <v>331</v>
      </c>
      <c r="D5" s="113" t="s">
        <v>332</v>
      </c>
      <c r="E5" s="114"/>
      <c r="H5" s="111"/>
      <c r="I5" s="111"/>
      <c r="J5" s="111"/>
      <c r="K5" s="111"/>
      <c r="L5" s="111"/>
      <c r="M5" s="111"/>
      <c r="N5" s="111"/>
      <c r="O5" s="111"/>
      <c r="P5" s="111"/>
      <c r="Q5" s="111"/>
      <c r="R5" s="111"/>
      <c r="S5" s="111"/>
      <c r="T5" s="111"/>
      <c r="U5" s="111"/>
      <c r="V5" s="111"/>
      <c r="W5" s="111"/>
      <c r="X5" s="111"/>
      <c r="Y5" s="111"/>
      <c r="Z5" s="111"/>
      <c r="AA5" s="111"/>
      <c r="AB5" s="111"/>
      <c r="AC5" s="111"/>
      <c r="AD5" s="111"/>
    </row>
    <row r="6" spans="1:30" s="115" customFormat="1" ht="147" customHeight="1" thickBot="1">
      <c r="A6" s="111"/>
      <c r="B6" s="363"/>
      <c r="C6" s="112" t="s">
        <v>333</v>
      </c>
      <c r="D6" s="113" t="s">
        <v>334</v>
      </c>
      <c r="E6" s="114"/>
      <c r="H6" s="111"/>
      <c r="I6" s="111"/>
      <c r="J6" s="111"/>
      <c r="K6" s="111"/>
      <c r="L6" s="111"/>
      <c r="M6" s="111"/>
      <c r="N6" s="111"/>
      <c r="O6" s="111"/>
      <c r="P6" s="111"/>
      <c r="Q6" s="111"/>
      <c r="R6" s="111"/>
      <c r="S6" s="111"/>
      <c r="T6" s="111"/>
      <c r="U6" s="111"/>
      <c r="V6" s="111"/>
      <c r="W6" s="111"/>
      <c r="X6" s="111"/>
      <c r="Y6" s="111"/>
      <c r="Z6" s="111"/>
      <c r="AA6" s="111"/>
      <c r="AB6" s="111"/>
      <c r="AC6" s="111"/>
      <c r="AD6" s="111"/>
    </row>
    <row r="7" spans="1:30" s="115" customFormat="1" ht="147" customHeight="1" thickBot="1">
      <c r="A7" s="111"/>
      <c r="B7" s="361" t="s">
        <v>335</v>
      </c>
      <c r="C7" s="116" t="s">
        <v>336</v>
      </c>
      <c r="D7" s="113" t="s">
        <v>337</v>
      </c>
      <c r="E7" s="114"/>
      <c r="H7" s="111"/>
      <c r="I7" s="111"/>
      <c r="J7" s="111"/>
      <c r="K7" s="111"/>
      <c r="L7" s="111"/>
      <c r="M7" s="111"/>
      <c r="N7" s="111"/>
      <c r="O7" s="111"/>
      <c r="P7" s="111"/>
      <c r="Q7" s="111"/>
      <c r="R7" s="111"/>
      <c r="S7" s="111"/>
      <c r="T7" s="111"/>
      <c r="U7" s="111"/>
      <c r="V7" s="111"/>
      <c r="W7" s="111"/>
      <c r="X7" s="111"/>
      <c r="Y7" s="111"/>
      <c r="Z7" s="111"/>
      <c r="AA7" s="111"/>
      <c r="AB7" s="111"/>
      <c r="AC7" s="111"/>
      <c r="AD7" s="111"/>
    </row>
    <row r="8" spans="1:30" s="115" customFormat="1" ht="147" customHeight="1" thickBot="1">
      <c r="A8" s="111"/>
      <c r="B8" s="362"/>
      <c r="C8" s="116" t="s">
        <v>338</v>
      </c>
      <c r="D8" s="113" t="s">
        <v>339</v>
      </c>
      <c r="E8" s="114"/>
      <c r="H8" s="111"/>
      <c r="I8" s="111"/>
      <c r="J8" s="111"/>
      <c r="K8" s="111"/>
      <c r="L8" s="111"/>
      <c r="M8" s="111"/>
      <c r="N8" s="111"/>
      <c r="O8" s="111"/>
      <c r="P8" s="111"/>
      <c r="Q8" s="111"/>
      <c r="R8" s="111"/>
      <c r="S8" s="111"/>
      <c r="T8" s="111"/>
      <c r="U8" s="111"/>
      <c r="V8" s="111"/>
      <c r="W8" s="111"/>
      <c r="X8" s="111"/>
      <c r="Y8" s="111"/>
      <c r="Z8" s="111"/>
      <c r="AA8" s="111"/>
      <c r="AB8" s="111"/>
      <c r="AC8" s="111"/>
      <c r="AD8" s="111"/>
    </row>
    <row r="9" spans="1:30" s="115" customFormat="1" ht="147" customHeight="1" thickBot="1">
      <c r="A9" s="111"/>
      <c r="B9" s="361" t="s">
        <v>340</v>
      </c>
      <c r="C9" s="112" t="s">
        <v>341</v>
      </c>
      <c r="D9" s="113" t="s">
        <v>342</v>
      </c>
      <c r="E9" s="114"/>
      <c r="H9" s="111"/>
      <c r="I9" s="111"/>
      <c r="J9" s="111"/>
      <c r="K9" s="111"/>
      <c r="L9" s="111"/>
      <c r="M9" s="111"/>
      <c r="N9" s="111"/>
      <c r="O9" s="111"/>
      <c r="P9" s="111"/>
      <c r="Q9" s="111"/>
      <c r="R9" s="111"/>
      <c r="S9" s="111"/>
      <c r="T9" s="111"/>
      <c r="U9" s="111"/>
      <c r="V9" s="111"/>
      <c r="W9" s="111"/>
      <c r="X9" s="111"/>
      <c r="Y9" s="111"/>
      <c r="Z9" s="111"/>
      <c r="AA9" s="111"/>
      <c r="AB9" s="111"/>
      <c r="AC9" s="111"/>
      <c r="AD9" s="111"/>
    </row>
    <row r="10" spans="1:30" s="115" customFormat="1" ht="147" customHeight="1" thickBot="1">
      <c r="A10" s="111"/>
      <c r="B10" s="362"/>
      <c r="C10" s="112" t="s">
        <v>343</v>
      </c>
      <c r="D10" s="113" t="s">
        <v>344</v>
      </c>
      <c r="E10" s="114"/>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row>
    <row r="11" spans="1:30" s="115" customFormat="1" ht="147" customHeight="1" thickBot="1">
      <c r="A11" s="111"/>
      <c r="B11" s="362"/>
      <c r="C11" s="112" t="s">
        <v>345</v>
      </c>
      <c r="D11" s="113" t="s">
        <v>346</v>
      </c>
      <c r="E11" s="114"/>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row>
    <row r="12" spans="1:30" s="115" customFormat="1" ht="147" customHeight="1" thickBot="1">
      <c r="A12" s="111"/>
      <c r="B12" s="362"/>
      <c r="C12" s="112" t="s">
        <v>347</v>
      </c>
      <c r="D12" s="113" t="s">
        <v>348</v>
      </c>
      <c r="E12" s="114"/>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row>
    <row r="13" spans="1:30" s="115" customFormat="1" ht="147" customHeight="1" thickBot="1">
      <c r="A13" s="111"/>
      <c r="B13" s="363"/>
      <c r="C13" s="117" t="s">
        <v>349</v>
      </c>
      <c r="D13" s="118" t="s">
        <v>350</v>
      </c>
      <c r="E13" s="119"/>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row>
    <row r="14" spans="1:30" s="110" customFormat="1" ht="15" customHeight="1" thickBot="1">
      <c r="C14" s="120"/>
      <c r="D14" s="127"/>
      <c r="E14" s="128"/>
    </row>
    <row r="16" spans="1:30" ht="45.95" customHeight="1" thickBot="1"/>
    <row r="17" spans="3:30" ht="17.100000000000001" thickBot="1">
      <c r="C17" s="364" t="s">
        <v>351</v>
      </c>
      <c r="D17" s="365"/>
    </row>
    <row r="18" spans="3:30" ht="60.75" hidden="1" customHeight="1" outlineLevel="1">
      <c r="C18" s="355" t="s">
        <v>352</v>
      </c>
      <c r="D18" s="356"/>
      <c r="E18" s="357"/>
      <c r="F18" s="110"/>
      <c r="G18" s="110"/>
      <c r="AB18" s="44"/>
      <c r="AC18" s="44"/>
      <c r="AD18" s="44"/>
    </row>
    <row r="19" spans="3:30" ht="27" hidden="1" outlineLevel="1">
      <c r="C19" s="123" t="s">
        <v>353</v>
      </c>
      <c r="D19" s="124" t="s">
        <v>354</v>
      </c>
      <c r="E19" s="125" t="s">
        <v>355</v>
      </c>
      <c r="F19" s="110"/>
      <c r="G19" s="110"/>
      <c r="AB19" s="44"/>
      <c r="AC19" s="44"/>
      <c r="AD19" s="44"/>
    </row>
    <row r="20" spans="3:30" ht="36.75" hidden="1" customHeight="1" outlineLevel="1">
      <c r="C20" s="366" t="s">
        <v>356</v>
      </c>
      <c r="D20" s="367" t="s">
        <v>357</v>
      </c>
      <c r="E20" s="368" t="s">
        <v>358</v>
      </c>
      <c r="F20" s="110"/>
      <c r="G20" s="110"/>
      <c r="AB20" s="44"/>
      <c r="AC20" s="44"/>
      <c r="AD20" s="44"/>
    </row>
    <row r="21" spans="3:30" ht="279" hidden="1" customHeight="1" outlineLevel="1">
      <c r="C21" s="366"/>
      <c r="D21" s="367"/>
      <c r="E21" s="368"/>
      <c r="F21" s="110"/>
      <c r="G21" s="110"/>
      <c r="AB21" s="44"/>
      <c r="AC21" s="44"/>
      <c r="AD21" s="44"/>
    </row>
    <row r="22" spans="3:30" ht="36.75" hidden="1" customHeight="1" outlineLevel="1">
      <c r="C22" s="366" t="s">
        <v>359</v>
      </c>
      <c r="D22" s="369" t="s">
        <v>360</v>
      </c>
      <c r="E22" s="368"/>
      <c r="F22" s="110"/>
      <c r="G22" s="110"/>
      <c r="AB22" s="44"/>
      <c r="AC22" s="44"/>
      <c r="AD22" s="44"/>
    </row>
    <row r="23" spans="3:30" ht="303" hidden="1" customHeight="1" outlineLevel="1">
      <c r="C23" s="366"/>
      <c r="D23" s="369"/>
      <c r="E23" s="368"/>
      <c r="F23" s="110"/>
      <c r="G23" s="110"/>
      <c r="AB23" s="44"/>
      <c r="AC23" s="44"/>
      <c r="AD23" s="44"/>
    </row>
    <row r="24" spans="3:30" ht="36.75" hidden="1" customHeight="1" outlineLevel="1">
      <c r="C24" s="366" t="s">
        <v>361</v>
      </c>
      <c r="D24" s="369" t="s">
        <v>362</v>
      </c>
      <c r="E24" s="368"/>
      <c r="F24" s="110"/>
      <c r="G24" s="110"/>
      <c r="AB24" s="44"/>
      <c r="AC24" s="44"/>
      <c r="AD24" s="44"/>
    </row>
    <row r="25" spans="3:30" ht="231.95" hidden="1" customHeight="1" outlineLevel="1">
      <c r="C25" s="366"/>
      <c r="D25" s="369"/>
      <c r="E25" s="368"/>
      <c r="F25" s="110"/>
      <c r="G25" s="110"/>
      <c r="AB25" s="44"/>
      <c r="AC25" s="44"/>
      <c r="AD25" s="44"/>
    </row>
    <row r="26" spans="3:30" ht="36.75" hidden="1" customHeight="1" outlineLevel="1">
      <c r="C26" s="366" t="s">
        <v>194</v>
      </c>
      <c r="D26" s="369" t="s">
        <v>363</v>
      </c>
      <c r="E26" s="368"/>
      <c r="F26" s="110"/>
      <c r="G26" s="110"/>
      <c r="AB26" s="44"/>
      <c r="AC26" s="44"/>
      <c r="AD26" s="44"/>
    </row>
    <row r="27" spans="3:30" s="110" customFormat="1" ht="276" hidden="1" customHeight="1" outlineLevel="1">
      <c r="C27" s="366"/>
      <c r="D27" s="369"/>
      <c r="E27" s="368"/>
    </row>
    <row r="28" spans="3:30" s="110" customFormat="1" ht="27" hidden="1" outlineLevel="1" thickBot="1">
      <c r="C28" s="126"/>
      <c r="D28" s="121"/>
      <c r="E28" s="122"/>
    </row>
    <row r="29" spans="3:30" s="110" customFormat="1" ht="27" customHeight="1" collapsed="1"/>
    <row r="30" spans="3:30" s="110" customFormat="1" ht="15.75" customHeight="1"/>
    <row r="31" spans="3:30" s="110" customFormat="1" ht="15.75" customHeight="1"/>
    <row r="32" spans="3:30" s="110" customFormat="1"/>
    <row r="33" s="110" customFormat="1"/>
    <row r="34" s="110" customFormat="1"/>
    <row r="35" s="110" customFormat="1"/>
    <row r="36" s="110" customFormat="1"/>
    <row r="37" s="110" customFormat="1"/>
    <row r="38" s="110" customFormat="1"/>
    <row r="39" s="110" customFormat="1"/>
    <row r="40" s="110" customFormat="1"/>
    <row r="41" s="110" customFormat="1"/>
    <row r="42" s="110" customFormat="1"/>
    <row r="43" s="110" customFormat="1"/>
    <row r="44" s="110" customFormat="1"/>
    <row r="45" s="110" customFormat="1"/>
    <row r="46" s="110" customFormat="1"/>
    <row r="47" s="110" customFormat="1"/>
    <row r="48" s="110" customFormat="1"/>
    <row r="49" s="110" customFormat="1"/>
    <row r="50" s="110" customFormat="1"/>
    <row r="51" s="110" customFormat="1"/>
    <row r="52" s="110" customFormat="1"/>
    <row r="53" s="110" customFormat="1"/>
    <row r="54" s="110" customFormat="1"/>
    <row r="55" s="110" customFormat="1"/>
    <row r="56" s="110" customFormat="1"/>
    <row r="57" s="110" customFormat="1"/>
    <row r="58" s="110" customFormat="1"/>
    <row r="59" s="110" customFormat="1"/>
    <row r="60" s="110" customFormat="1"/>
    <row r="61" s="110" customFormat="1"/>
    <row r="62" s="110" customFormat="1"/>
    <row r="63" s="110" customFormat="1"/>
    <row r="64" s="110" customFormat="1"/>
    <row r="65" s="110" customFormat="1"/>
    <row r="66" s="110" customFormat="1"/>
    <row r="67" s="110" customFormat="1"/>
  </sheetData>
  <mergeCells count="15">
    <mergeCell ref="C20:C21"/>
    <mergeCell ref="D20:D21"/>
    <mergeCell ref="E20:E27"/>
    <mergeCell ref="C22:C23"/>
    <mergeCell ref="D22:D23"/>
    <mergeCell ref="C24:C25"/>
    <mergeCell ref="D24:D25"/>
    <mergeCell ref="C26:C27"/>
    <mergeCell ref="D26:D27"/>
    <mergeCell ref="C18:E18"/>
    <mergeCell ref="C2:E2"/>
    <mergeCell ref="B4:B6"/>
    <mergeCell ref="B7:B8"/>
    <mergeCell ref="B9:B13"/>
    <mergeCell ref="C17:D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1257-230A-EA47-8A65-507C0FB95A6C}">
  <dimension ref="A1:H26"/>
  <sheetViews>
    <sheetView showGridLines="0" topLeftCell="D1" zoomScale="60" zoomScaleNormal="60" workbookViewId="0">
      <selection activeCell="D3" sqref="D3:D13"/>
    </sheetView>
  </sheetViews>
  <sheetFormatPr defaultColWidth="11" defaultRowHeight="15.95"/>
  <cols>
    <col min="1" max="1" width="2" customWidth="1"/>
    <col min="2" max="2" width="4.875" style="6" customWidth="1"/>
    <col min="3" max="3" width="29.125" style="6" customWidth="1"/>
    <col min="4" max="4" width="46.125" style="6" customWidth="1"/>
    <col min="5" max="5" width="47.375" style="6" customWidth="1"/>
    <col min="6" max="6" width="36.875" style="12" customWidth="1"/>
    <col min="7" max="7" width="28" style="6" bestFit="1" customWidth="1"/>
  </cols>
  <sheetData>
    <row r="1" spans="1:8" s="1" customFormat="1" ht="39" customHeight="1" thickBot="1">
      <c r="A1" s="2"/>
      <c r="B1" s="309" t="s">
        <v>364</v>
      </c>
      <c r="C1" s="309"/>
      <c r="D1" s="309"/>
      <c r="E1" s="5"/>
      <c r="F1" s="5"/>
      <c r="G1" s="5"/>
      <c r="H1" s="5"/>
    </row>
    <row r="2" spans="1:8" ht="60" customHeight="1" thickBot="1">
      <c r="B2" s="370" t="s">
        <v>365</v>
      </c>
      <c r="C2" s="371"/>
      <c r="D2" s="371"/>
      <c r="E2" s="371"/>
      <c r="F2" s="371"/>
      <c r="G2" s="372"/>
    </row>
    <row r="3" spans="1:8" ht="39.950000000000003" customHeight="1" thickBot="1">
      <c r="B3" s="10" t="s">
        <v>1</v>
      </c>
      <c r="C3" s="10" t="s">
        <v>366</v>
      </c>
      <c r="D3" s="10" t="s">
        <v>367</v>
      </c>
      <c r="E3" s="10" t="s">
        <v>368</v>
      </c>
      <c r="F3" s="10" t="s">
        <v>369</v>
      </c>
      <c r="G3" s="10" t="s">
        <v>370</v>
      </c>
    </row>
    <row r="4" spans="1:8" ht="75" customHeight="1" thickBot="1">
      <c r="B4" s="9">
        <v>1</v>
      </c>
      <c r="C4" s="14" t="s">
        <v>371</v>
      </c>
      <c r="D4" s="11" t="s">
        <v>372</v>
      </c>
      <c r="E4" s="11" t="s">
        <v>373</v>
      </c>
      <c r="F4" s="11" t="s">
        <v>374</v>
      </c>
      <c r="G4" s="15" t="s">
        <v>261</v>
      </c>
    </row>
    <row r="5" spans="1:8" ht="75" customHeight="1" thickBot="1">
      <c r="B5" s="9">
        <v>2</v>
      </c>
      <c r="C5" s="14" t="s">
        <v>62</v>
      </c>
      <c r="D5" s="11" t="s">
        <v>375</v>
      </c>
      <c r="E5" s="11" t="s">
        <v>376</v>
      </c>
      <c r="F5" s="11" t="s">
        <v>377</v>
      </c>
      <c r="G5" s="15" t="s">
        <v>378</v>
      </c>
    </row>
    <row r="6" spans="1:8" ht="75" customHeight="1" thickBot="1">
      <c r="B6" s="9">
        <v>3</v>
      </c>
      <c r="C6" s="14" t="s">
        <v>50</v>
      </c>
      <c r="D6" s="11" t="s">
        <v>379</v>
      </c>
      <c r="E6" s="11" t="s">
        <v>380</v>
      </c>
      <c r="F6" s="11" t="s">
        <v>381</v>
      </c>
      <c r="G6" s="15" t="s">
        <v>382</v>
      </c>
    </row>
    <row r="7" spans="1:8" ht="75" customHeight="1" thickBot="1">
      <c r="B7" s="9">
        <v>4</v>
      </c>
      <c r="C7" s="14" t="s">
        <v>86</v>
      </c>
      <c r="D7" s="11" t="s">
        <v>383</v>
      </c>
      <c r="E7" s="11" t="s">
        <v>384</v>
      </c>
      <c r="F7" s="11" t="s">
        <v>385</v>
      </c>
      <c r="G7" s="15" t="s">
        <v>386</v>
      </c>
    </row>
    <row r="8" spans="1:8" ht="75" customHeight="1" thickBot="1">
      <c r="B8" s="9">
        <v>5</v>
      </c>
      <c r="C8" s="14" t="s">
        <v>92</v>
      </c>
      <c r="D8" s="11" t="s">
        <v>387</v>
      </c>
      <c r="E8" s="11" t="s">
        <v>388</v>
      </c>
      <c r="F8" s="11" t="s">
        <v>389</v>
      </c>
      <c r="G8" s="15" t="s">
        <v>378</v>
      </c>
    </row>
    <row r="9" spans="1:8" ht="75" customHeight="1" thickBot="1">
      <c r="B9" s="9">
        <v>6</v>
      </c>
      <c r="C9" s="14" t="s">
        <v>390</v>
      </c>
      <c r="D9" s="11" t="s">
        <v>391</v>
      </c>
      <c r="E9" s="11" t="s">
        <v>392</v>
      </c>
      <c r="F9" s="11" t="s">
        <v>393</v>
      </c>
      <c r="G9" s="15" t="s">
        <v>261</v>
      </c>
    </row>
    <row r="10" spans="1:8" ht="75" customHeight="1" thickBot="1">
      <c r="B10" s="9">
        <v>7</v>
      </c>
      <c r="C10" s="14" t="s">
        <v>394</v>
      </c>
      <c r="D10" s="11" t="s">
        <v>395</v>
      </c>
      <c r="E10" s="11" t="s">
        <v>396</v>
      </c>
      <c r="F10" s="11" t="s">
        <v>397</v>
      </c>
      <c r="G10" s="15" t="s">
        <v>261</v>
      </c>
    </row>
    <row r="11" spans="1:8" ht="75" customHeight="1" thickBot="1">
      <c r="B11" s="9">
        <v>8</v>
      </c>
      <c r="C11" s="14" t="s">
        <v>398</v>
      </c>
      <c r="D11" s="11" t="s">
        <v>399</v>
      </c>
      <c r="E11" s="11" t="s">
        <v>400</v>
      </c>
      <c r="F11" s="11" t="s">
        <v>401</v>
      </c>
      <c r="G11" s="15" t="s">
        <v>261</v>
      </c>
    </row>
    <row r="12" spans="1:8" ht="75" customHeight="1" thickBot="1">
      <c r="B12" s="9">
        <v>9</v>
      </c>
      <c r="C12" s="14" t="s">
        <v>97</v>
      </c>
      <c r="D12" s="11" t="s">
        <v>402</v>
      </c>
      <c r="E12" s="11" t="s">
        <v>403</v>
      </c>
      <c r="F12" s="11" t="s">
        <v>404</v>
      </c>
      <c r="G12" s="15" t="s">
        <v>405</v>
      </c>
    </row>
    <row r="13" spans="1:8" ht="107.1" customHeight="1" thickBot="1">
      <c r="B13" s="9">
        <v>10</v>
      </c>
      <c r="C13" s="14" t="s">
        <v>406</v>
      </c>
      <c r="D13" s="11" t="s">
        <v>407</v>
      </c>
      <c r="E13" s="11" t="s">
        <v>408</v>
      </c>
      <c r="F13" s="11" t="s">
        <v>409</v>
      </c>
      <c r="G13" s="15" t="s">
        <v>382</v>
      </c>
    </row>
    <row r="16" spans="1:8">
      <c r="D16" s="7"/>
      <c r="E16" s="7"/>
    </row>
    <row r="17" spans="5:6">
      <c r="E17" s="7"/>
    </row>
    <row r="21" spans="5:6" ht="17.100000000000001" thickBot="1"/>
    <row r="22" spans="5:6">
      <c r="F22" s="13"/>
    </row>
    <row r="26" spans="5:6" ht="23.1">
      <c r="E26" s="8"/>
    </row>
  </sheetData>
  <mergeCells count="2">
    <mergeCell ref="B2:G2"/>
    <mergeCell ref="B1:D1"/>
  </mergeCells>
  <hyperlinks>
    <hyperlink ref="B1" r:id="rId1" location="Sheet7!A1" display="applewebdata://13B8B159-4A08-4FFC-B147-9564216AEA26/ - Sheet7!A1" xr:uid="{C8F62825-548B-48BC-B3AB-F865362A74AE}"/>
    <hyperlink ref="B1:D1" location="OVERVIEW!A1" display="&lt;- BACK TO OVERVIEW" xr:uid="{14E235D6-AE15-475B-B27B-1E02984F866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D6B1E-F2DE-4CF5-A280-F021E1EB9C7E}">
  <dimension ref="A1"/>
  <sheetViews>
    <sheetView zoomScale="80" zoomScaleNormal="80" workbookViewId="0">
      <selection activeCell="X13" sqref="X13"/>
    </sheetView>
  </sheetViews>
  <sheetFormatPr defaultColWidth="11" defaultRowHeight="15.9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B309C-2415-C044-B282-1B48F331141A}">
  <dimension ref="A1:AA66"/>
  <sheetViews>
    <sheetView showGridLines="0" topLeftCell="B5" zoomScale="120" zoomScaleNormal="120" workbookViewId="0">
      <selection activeCell="D4" sqref="D4:E4"/>
    </sheetView>
  </sheetViews>
  <sheetFormatPr defaultColWidth="11" defaultRowHeight="15.95"/>
  <cols>
    <col min="1" max="1" width="2.625" style="16" customWidth="1"/>
    <col min="2" max="2" width="4.125" style="17" bestFit="1" customWidth="1"/>
    <col min="3" max="3" width="32.125" style="17" customWidth="1"/>
    <col min="4" max="4" width="33.5" style="17" customWidth="1"/>
    <col min="5" max="5" width="124" style="17" customWidth="1"/>
    <col min="6" max="27" width="11" style="16"/>
    <col min="28" max="16384" width="11" style="17"/>
  </cols>
  <sheetData>
    <row r="1" spans="2:7" s="16" customFormat="1" ht="48" customHeight="1" thickBot="1">
      <c r="C1" s="375"/>
      <c r="D1" s="375"/>
      <c r="E1" s="375"/>
    </row>
    <row r="2" spans="2:7" s="16" customFormat="1" ht="48" customHeight="1">
      <c r="B2" s="376" t="s">
        <v>410</v>
      </c>
      <c r="C2" s="377"/>
      <c r="D2" s="377"/>
      <c r="E2" s="378"/>
    </row>
    <row r="3" spans="2:7" s="16" customFormat="1" ht="33" customHeight="1">
      <c r="B3" s="67" t="s">
        <v>1</v>
      </c>
      <c r="C3" s="64" t="s">
        <v>411</v>
      </c>
      <c r="D3" s="379" t="s">
        <v>412</v>
      </c>
      <c r="E3" s="380"/>
    </row>
    <row r="4" spans="2:7" s="16" customFormat="1" ht="409.5" customHeight="1">
      <c r="B4" s="68" t="s">
        <v>413</v>
      </c>
      <c r="C4" s="65" t="s">
        <v>414</v>
      </c>
      <c r="D4" s="381" t="s">
        <v>415</v>
      </c>
      <c r="E4" s="382"/>
    </row>
    <row r="5" spans="2:7" s="16" customFormat="1" ht="408.95" customHeight="1">
      <c r="B5" s="69" t="s">
        <v>416</v>
      </c>
      <c r="C5" s="66" t="s">
        <v>417</v>
      </c>
      <c r="D5" s="383" t="s">
        <v>418</v>
      </c>
      <c r="E5" s="384"/>
      <c r="G5" s="18"/>
    </row>
    <row r="6" spans="2:7" s="16" customFormat="1" ht="278.10000000000002" customHeight="1">
      <c r="B6" s="69" t="s">
        <v>419</v>
      </c>
      <c r="C6" s="66" t="s">
        <v>420</v>
      </c>
      <c r="D6" s="385" t="s">
        <v>421</v>
      </c>
      <c r="E6" s="386"/>
    </row>
    <row r="7" spans="2:7" s="16" customFormat="1" ht="297.95" customHeight="1" thickBot="1">
      <c r="B7" s="70" t="s">
        <v>422</v>
      </c>
      <c r="C7" s="71" t="s">
        <v>423</v>
      </c>
      <c r="D7" s="373" t="s">
        <v>424</v>
      </c>
      <c r="E7" s="374"/>
    </row>
    <row r="8" spans="2:7" s="16" customFormat="1" ht="27" customHeight="1"/>
    <row r="9" spans="2:7" s="16" customFormat="1" ht="27" customHeight="1"/>
    <row r="10" spans="2:7" s="16" customFormat="1" ht="27" customHeight="1"/>
    <row r="11" spans="2:7" s="16" customFormat="1" ht="27" customHeight="1"/>
    <row r="12" spans="2:7" s="16" customFormat="1" ht="27" customHeight="1"/>
    <row r="13" spans="2:7" s="16" customFormat="1" ht="27" customHeight="1"/>
    <row r="14" spans="2:7" s="16" customFormat="1" ht="27" customHeight="1"/>
    <row r="15" spans="2:7" s="16" customFormat="1" ht="27" customHeight="1"/>
    <row r="16" spans="2:7" s="16" customFormat="1" ht="27" customHeight="1"/>
    <row r="17" s="16" customFormat="1" ht="27" customHeight="1"/>
    <row r="18" s="16" customFormat="1" ht="27" customHeight="1"/>
    <row r="19" s="16" customFormat="1" ht="27" customHeight="1"/>
    <row r="20" s="16" customFormat="1" ht="27" customHeight="1"/>
    <row r="21" s="16" customFormat="1" ht="27" customHeight="1"/>
    <row r="22" s="16" customFormat="1" ht="27" customHeight="1"/>
    <row r="23" s="16" customFormat="1"/>
    <row r="24" s="16" customFormat="1" ht="15.75" customHeight="1"/>
    <row r="25" s="16" customFormat="1" ht="15.75" customHeight="1"/>
    <row r="26" s="16" customFormat="1" ht="15.75" customHeight="1"/>
    <row r="27" s="16" customFormat="1" ht="15.75" customHeight="1"/>
    <row r="28" s="16" customFormat="1" ht="15.75" customHeight="1"/>
    <row r="29" s="16" customFormat="1" ht="15.75" customHeight="1"/>
    <row r="30" s="16" customFormat="1" ht="15.75" customHeight="1"/>
    <row r="31" s="16" customFormat="1"/>
    <row r="32" s="16" customFormat="1"/>
    <row r="33" s="16" customFormat="1"/>
    <row r="34" s="16" customFormat="1"/>
    <row r="35" s="16" customFormat="1"/>
    <row r="36" s="16" customFormat="1"/>
    <row r="37" s="16" customFormat="1"/>
    <row r="38" s="16" customFormat="1"/>
    <row r="39" s="16" customFormat="1"/>
    <row r="40" s="16" customFormat="1"/>
    <row r="41" s="16" customFormat="1"/>
    <row r="42" s="16" customFormat="1"/>
    <row r="43" s="16" customFormat="1"/>
    <row r="44" s="16" customFormat="1"/>
    <row r="45" s="16" customFormat="1"/>
    <row r="46" s="16" customFormat="1"/>
    <row r="47" s="16" customFormat="1"/>
    <row r="48" s="16" customFormat="1"/>
    <row r="49" s="16" customFormat="1"/>
    <row r="50" s="16" customFormat="1"/>
    <row r="51" s="16" customFormat="1"/>
    <row r="52" s="16" customFormat="1"/>
    <row r="53" s="16" customFormat="1"/>
    <row r="54" s="16" customFormat="1"/>
    <row r="55" s="16" customFormat="1"/>
    <row r="56" s="16" customFormat="1"/>
    <row r="57" s="16" customFormat="1"/>
    <row r="58" s="16" customFormat="1"/>
    <row r="59" s="16" customFormat="1"/>
    <row r="60" s="16" customFormat="1"/>
    <row r="61" s="16" customFormat="1"/>
    <row r="62" s="16" customFormat="1"/>
    <row r="63" s="16" customFormat="1"/>
    <row r="64" s="16" customFormat="1"/>
    <row r="65" s="16" customFormat="1"/>
    <row r="66" s="16" customFormat="1"/>
  </sheetData>
  <mergeCells count="7">
    <mergeCell ref="D7:E7"/>
    <mergeCell ref="C1:E1"/>
    <mergeCell ref="B2:E2"/>
    <mergeCell ref="D3:E3"/>
    <mergeCell ref="D4:E4"/>
    <mergeCell ref="D5:E5"/>
    <mergeCell ref="D6:E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137BE4EE96A69498BEE65213C9A2FC6" ma:contentTypeVersion="13" ma:contentTypeDescription="Opret et nyt dokument." ma:contentTypeScope="" ma:versionID="6ceeabe68ce2524f4265d61ebee538bc">
  <xsd:schema xmlns:xsd="http://www.w3.org/2001/XMLSchema" xmlns:xs="http://www.w3.org/2001/XMLSchema" xmlns:p="http://schemas.microsoft.com/office/2006/metadata/properties" xmlns:ns2="1adb43d7-6687-412c-8701-4bf552f4611e" xmlns:ns3="a30d8254-3f6a-4e41-b9f6-d0381b44bc77" targetNamespace="http://schemas.microsoft.com/office/2006/metadata/properties" ma:root="true" ma:fieldsID="009ddb34cbd5b0bb4151967679581232" ns2:_="" ns3:_="">
    <xsd:import namespace="1adb43d7-6687-412c-8701-4bf552f4611e"/>
    <xsd:import namespace="a30d8254-3f6a-4e41-b9f6-d0381b44bc7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db43d7-6687-412c-8701-4bf552f461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ledmærker" ma:readOnly="false" ma:fieldId="{5cf76f15-5ced-4ddc-b409-7134ff3c332f}" ma:taxonomyMulti="true" ma:sspId="38a6fbc4-f701-4b59-92b1-c542526071b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0d8254-3f6a-4e41-b9f6-d0381b44bc77"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TaxCatchAll" ma:index="16" nillable="true" ma:displayName="Taxonomy Catch All Column" ma:hidden="true" ma:list="{b8999e55-701c-40ab-b8cf-29f2f801cd54}" ma:internalName="TaxCatchAll" ma:showField="CatchAllData" ma:web="a30d8254-3f6a-4e41-b9f6-d0381b44bc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0d8254-3f6a-4e41-b9f6-d0381b44bc77" xsi:nil="true"/>
    <lcf76f155ced4ddcb4097134ff3c332f xmlns="1adb43d7-6687-412c-8701-4bf552f4611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4B2614-AAE7-45BB-8061-DC7D586434C3}"/>
</file>

<file path=customXml/itemProps2.xml><?xml version="1.0" encoding="utf-8"?>
<ds:datastoreItem xmlns:ds="http://schemas.openxmlformats.org/officeDocument/2006/customXml" ds:itemID="{475912D9-6AE7-476F-AA5A-D6BDE4C60B65}"/>
</file>

<file path=customXml/itemProps3.xml><?xml version="1.0" encoding="utf-8"?>
<ds:datastoreItem xmlns:ds="http://schemas.openxmlformats.org/officeDocument/2006/customXml" ds:itemID="{2B0A9853-8FDF-4B96-9FB3-BF2E1118FA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Jacob Kure</cp:lastModifiedBy>
  <cp:revision/>
  <dcterms:created xsi:type="dcterms:W3CDTF">2023-01-10T11:53:11Z</dcterms:created>
  <dcterms:modified xsi:type="dcterms:W3CDTF">2025-05-01T09:59:34Z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0x0101009137BE4EE96A69498BEE65213C9A2FC6</vt:lpwstr>
  </property>
  <property fmtid="{D5CDD505-2E9C-101B-9397-08002B2CF9AE}" pid="3" name="MediaServiceImageTags">
    <vt:lpwstr/>
  </property>
</Properties>
</file>