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defaultThemeVersion="166925"/>
  <mc:AlternateContent xmlns:mc="http://schemas.openxmlformats.org/markup-compatibility/2006">
    <mc:Choice Requires="x15">
      <x15ac:absPath xmlns:x15ac="http://schemas.microsoft.com/office/spreadsheetml/2010/11/ac" url="https://joeandthejuice.sharepoint.com/sites/NordicOperation/Talent  Training Development/Training 2026/Management Toolbox/"/>
    </mc:Choice>
  </mc:AlternateContent>
  <xr:revisionPtr revIDLastSave="729" documentId="8_{CBA40236-EED3-D94E-8A8B-7CB51BD8A3FB}" xr6:coauthVersionLast="47" xr6:coauthVersionMax="47" xr10:uidLastSave="{516AB836-1E44-4DF2-800F-5D1AA363BEBF}"/>
  <bookViews>
    <workbookView xWindow="39820" yWindow="760" windowWidth="45660" windowHeight="24840" xr2:uid="{32D58721-2FDF-A840-80E7-BA2338DFCFDC}"/>
  </bookViews>
  <sheets>
    <sheet name="Team Performance Overview" sheetId="6" r:id="rId1"/>
    <sheet name="Pipeline Skills Rating" sheetId="7" r:id="rId2"/>
    <sheet name="3-Month-Plan " sheetId="15" r:id="rId3"/>
    <sheet name="Leading KPI &amp; Theory Overview" sheetId="17" r:id="rId4"/>
    <sheet name="Yearly Calender" sheetId="1" r:id="rId5"/>
    <sheet name="Application of the Skills" sheetId="14" r:id="rId6"/>
    <sheet name="Engagement IMS Checklist" sheetId="16" r:id="rId7"/>
  </sheets>
  <definedNames>
    <definedName name="_xlnm._FilterDatabase" localSheetId="2" hidden="1">'3-Month-Plan '!$G$5:$H$7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6" l="1"/>
  <c r="M38" i="6" l="1"/>
  <c r="M40" i="6" s="1"/>
  <c r="M42" i="6" s="1"/>
  <c r="G38" i="6"/>
  <c r="BP52" i="6"/>
  <c r="BD52" i="6"/>
  <c r="BP51" i="6"/>
  <c r="BD51" i="6"/>
  <c r="BP50" i="6"/>
  <c r="BD50" i="6"/>
  <c r="BP49" i="6"/>
  <c r="BD49" i="6"/>
  <c r="BP48" i="6"/>
  <c r="BD48" i="6"/>
  <c r="BP47" i="6"/>
  <c r="BD47" i="6"/>
  <c r="BU38" i="6"/>
  <c r="BU40" i="6" s="1"/>
  <c r="BU42" i="6" s="1"/>
  <c r="BO38" i="6"/>
  <c r="BO40" i="6" s="1"/>
  <c r="BO42" i="6" s="1"/>
  <c r="BI38" i="6"/>
  <c r="BI40" i="6" s="1"/>
  <c r="BI42" i="6" s="1"/>
  <c r="BC38" i="6"/>
  <c r="BC40" i="6" s="1"/>
  <c r="BC42" i="6" s="1"/>
  <c r="BO35" i="6"/>
  <c r="BC35" i="6"/>
  <c r="BO33" i="6"/>
  <c r="BC33" i="6"/>
  <c r="BO31" i="6"/>
  <c r="BO32" i="6" s="1"/>
  <c r="BC31" i="6"/>
  <c r="BC32" i="6" s="1"/>
  <c r="BU30" i="6"/>
  <c r="BQ30" i="6"/>
  <c r="BI30" i="6"/>
  <c r="BE30" i="6"/>
  <c r="BU29" i="6"/>
  <c r="BQ29" i="6"/>
  <c r="BI29" i="6"/>
  <c r="BE29" i="6"/>
  <c r="BQ28" i="6"/>
  <c r="BE28" i="6"/>
  <c r="BU27" i="6"/>
  <c r="BQ27" i="6"/>
  <c r="BI27" i="6"/>
  <c r="BE27" i="6"/>
  <c r="BU26" i="6"/>
  <c r="BQ26" i="6"/>
  <c r="BI26" i="6"/>
  <c r="BE26" i="6"/>
  <c r="BU25" i="6"/>
  <c r="BQ25" i="6"/>
  <c r="BI25" i="6"/>
  <c r="BE25" i="6"/>
  <c r="BU24" i="6"/>
  <c r="BQ24" i="6"/>
  <c r="BI24" i="6"/>
  <c r="BE24" i="6"/>
  <c r="BU23" i="6"/>
  <c r="BQ23" i="6"/>
  <c r="BI23" i="6"/>
  <c r="BE23" i="6"/>
  <c r="BU22" i="6"/>
  <c r="BQ22" i="6"/>
  <c r="BI22" i="6"/>
  <c r="BE22" i="6"/>
  <c r="BU21" i="6"/>
  <c r="BQ21" i="6"/>
  <c r="BI21" i="6"/>
  <c r="BE21" i="6"/>
  <c r="BU20" i="6"/>
  <c r="BQ20" i="6"/>
  <c r="BI20" i="6"/>
  <c r="BE20" i="6"/>
  <c r="BU19" i="6"/>
  <c r="BQ19" i="6"/>
  <c r="BI19" i="6"/>
  <c r="BE19" i="6"/>
  <c r="BU18" i="6"/>
  <c r="BQ18" i="6"/>
  <c r="BI18" i="6"/>
  <c r="BE18" i="6"/>
  <c r="BU17" i="6"/>
  <c r="BQ17" i="6"/>
  <c r="BI17" i="6"/>
  <c r="BE17" i="6"/>
  <c r="BU16" i="6"/>
  <c r="BQ16" i="6"/>
  <c r="BI16" i="6"/>
  <c r="BE16" i="6"/>
  <c r="BU15" i="6"/>
  <c r="BQ15" i="6"/>
  <c r="BI15" i="6"/>
  <c r="BE15" i="6"/>
  <c r="BU14" i="6"/>
  <c r="BQ14" i="6"/>
  <c r="BI14" i="6"/>
  <c r="BE14" i="6"/>
  <c r="BU13" i="6"/>
  <c r="BQ13" i="6"/>
  <c r="BI13" i="6"/>
  <c r="BE13" i="6"/>
  <c r="BU12" i="6"/>
  <c r="BQ12" i="6"/>
  <c r="BI12" i="6"/>
  <c r="BE12" i="6"/>
  <c r="BU11" i="6"/>
  <c r="BQ11" i="6"/>
  <c r="BI11" i="6"/>
  <c r="BE11" i="6"/>
  <c r="BU10" i="6"/>
  <c r="BQ10" i="6"/>
  <c r="BI10" i="6"/>
  <c r="BE10" i="6"/>
  <c r="BU9" i="6"/>
  <c r="BQ9" i="6"/>
  <c r="BI9" i="6"/>
  <c r="BE9" i="6"/>
  <c r="BU8" i="6"/>
  <c r="BQ8" i="6"/>
  <c r="BI8" i="6"/>
  <c r="BE8" i="6"/>
  <c r="BU7" i="6"/>
  <c r="BQ7" i="6"/>
  <c r="BI7" i="6"/>
  <c r="BE7" i="6"/>
  <c r="BU6" i="6"/>
  <c r="BQ6" i="6"/>
  <c r="BI6" i="6"/>
  <c r="BE6" i="6"/>
  <c r="AR52" i="6"/>
  <c r="AF52" i="6"/>
  <c r="AR51" i="6"/>
  <c r="AF51" i="6"/>
  <c r="AR50" i="6"/>
  <c r="AF50" i="6"/>
  <c r="AR49" i="6"/>
  <c r="AF49" i="6"/>
  <c r="AR48" i="6"/>
  <c r="AF48" i="6"/>
  <c r="AR47" i="6"/>
  <c r="AF47" i="6"/>
  <c r="AW38" i="6"/>
  <c r="AW40" i="6" s="1"/>
  <c r="AW42" i="6" s="1"/>
  <c r="AQ38" i="6"/>
  <c r="AQ40" i="6" s="1"/>
  <c r="AQ42" i="6" s="1"/>
  <c r="AK38" i="6"/>
  <c r="AK40" i="6" s="1"/>
  <c r="AK42" i="6" s="1"/>
  <c r="AE38" i="6"/>
  <c r="AE40" i="6" s="1"/>
  <c r="AE42" i="6" s="1"/>
  <c r="AQ35" i="6"/>
  <c r="AE35" i="6"/>
  <c r="AQ33" i="6"/>
  <c r="AE33" i="6"/>
  <c r="AQ32" i="6"/>
  <c r="AE32" i="6"/>
  <c r="AQ31" i="6"/>
  <c r="AE31" i="6"/>
  <c r="AW30" i="6"/>
  <c r="AS30" i="6"/>
  <c r="AK30" i="6"/>
  <c r="AG30" i="6"/>
  <c r="AW29" i="6"/>
  <c r="AS29" i="6"/>
  <c r="AK29" i="6"/>
  <c r="AG29" i="6"/>
  <c r="AS28" i="6"/>
  <c r="AG28" i="6"/>
  <c r="AW27" i="6"/>
  <c r="AS27" i="6"/>
  <c r="AK27" i="6"/>
  <c r="AG27" i="6"/>
  <c r="AW26" i="6"/>
  <c r="AS26" i="6"/>
  <c r="AK26" i="6"/>
  <c r="AG26" i="6"/>
  <c r="AW25" i="6"/>
  <c r="AS25" i="6"/>
  <c r="AK25" i="6"/>
  <c r="AG25" i="6"/>
  <c r="AW24" i="6"/>
  <c r="AS24" i="6"/>
  <c r="AK24" i="6"/>
  <c r="AG24" i="6"/>
  <c r="AW23" i="6"/>
  <c r="AS23" i="6"/>
  <c r="AK23" i="6"/>
  <c r="AG23" i="6"/>
  <c r="AW22" i="6"/>
  <c r="AS22" i="6"/>
  <c r="AK22" i="6"/>
  <c r="AG22" i="6"/>
  <c r="AW21" i="6"/>
  <c r="AS21" i="6"/>
  <c r="AK21" i="6"/>
  <c r="AG21" i="6"/>
  <c r="AW20" i="6"/>
  <c r="AS20" i="6"/>
  <c r="AK20" i="6"/>
  <c r="AG20" i="6"/>
  <c r="AW19" i="6"/>
  <c r="AS19" i="6"/>
  <c r="AK19" i="6"/>
  <c r="AG19" i="6"/>
  <c r="AW18" i="6"/>
  <c r="AS18" i="6"/>
  <c r="AK18" i="6"/>
  <c r="AG18" i="6"/>
  <c r="AW17" i="6"/>
  <c r="AS17" i="6"/>
  <c r="AK17" i="6"/>
  <c r="AG17" i="6"/>
  <c r="AW16" i="6"/>
  <c r="AS16" i="6"/>
  <c r="AK16" i="6"/>
  <c r="AG16" i="6"/>
  <c r="AW15" i="6"/>
  <c r="AS15" i="6"/>
  <c r="AK15" i="6"/>
  <c r="AG15" i="6"/>
  <c r="AW14" i="6"/>
  <c r="AS14" i="6"/>
  <c r="AK14" i="6"/>
  <c r="AG14" i="6"/>
  <c r="AW13" i="6"/>
  <c r="AS13" i="6"/>
  <c r="AK13" i="6"/>
  <c r="AG13" i="6"/>
  <c r="AW12" i="6"/>
  <c r="AS12" i="6"/>
  <c r="AK12" i="6"/>
  <c r="AG12" i="6"/>
  <c r="AW11" i="6"/>
  <c r="AS11" i="6"/>
  <c r="AK11" i="6"/>
  <c r="AG11" i="6"/>
  <c r="AW10" i="6"/>
  <c r="AS10" i="6"/>
  <c r="AK10" i="6"/>
  <c r="AG10" i="6"/>
  <c r="AW9" i="6"/>
  <c r="AS9" i="6"/>
  <c r="AK9" i="6"/>
  <c r="AG9" i="6"/>
  <c r="AW8" i="6"/>
  <c r="AS8" i="6"/>
  <c r="AK8" i="6"/>
  <c r="AG8" i="6"/>
  <c r="AW7" i="6"/>
  <c r="AS7" i="6"/>
  <c r="AK7" i="6"/>
  <c r="AG7" i="6"/>
  <c r="AW6" i="6"/>
  <c r="AS6" i="6"/>
  <c r="AK6" i="6"/>
  <c r="AG6" i="6"/>
  <c r="T52" i="6"/>
  <c r="T51" i="6"/>
  <c r="T50" i="6"/>
  <c r="T49" i="6"/>
  <c r="T48" i="6"/>
  <c r="T47" i="6"/>
  <c r="Y38" i="6"/>
  <c r="Y40" i="6" s="1"/>
  <c r="Y42" i="6" s="1"/>
  <c r="S38" i="6"/>
  <c r="S40" i="6" s="1"/>
  <c r="S42" i="6" s="1"/>
  <c r="S35" i="6"/>
  <c r="S33" i="6"/>
  <c r="S31" i="6"/>
  <c r="Y30" i="6"/>
  <c r="U30" i="6"/>
  <c r="Y29" i="6"/>
  <c r="U29" i="6"/>
  <c r="U28" i="6"/>
  <c r="Y27" i="6"/>
  <c r="U27" i="6"/>
  <c r="Y26" i="6"/>
  <c r="U26" i="6"/>
  <c r="Y25" i="6"/>
  <c r="U25" i="6"/>
  <c r="Y24" i="6"/>
  <c r="U24" i="6"/>
  <c r="Y23" i="6"/>
  <c r="U23" i="6"/>
  <c r="Y22" i="6"/>
  <c r="U22" i="6"/>
  <c r="Y21" i="6"/>
  <c r="U21" i="6"/>
  <c r="Y20" i="6"/>
  <c r="U20" i="6"/>
  <c r="Y19" i="6"/>
  <c r="U19" i="6"/>
  <c r="Y18" i="6"/>
  <c r="U18" i="6"/>
  <c r="Y17" i="6"/>
  <c r="U17" i="6"/>
  <c r="Y16" i="6"/>
  <c r="U16" i="6"/>
  <c r="Y15" i="6"/>
  <c r="U15" i="6"/>
  <c r="Y14" i="6"/>
  <c r="U14" i="6"/>
  <c r="Y13" i="6"/>
  <c r="U13" i="6"/>
  <c r="Y12" i="6"/>
  <c r="U12" i="6"/>
  <c r="Y11" i="6"/>
  <c r="U11" i="6"/>
  <c r="Y10" i="6"/>
  <c r="U10" i="6"/>
  <c r="Y9" i="6"/>
  <c r="U9" i="6"/>
  <c r="Y8" i="6"/>
  <c r="U8" i="6"/>
  <c r="Y7" i="6"/>
  <c r="U7" i="6"/>
  <c r="Y6" i="6"/>
  <c r="U6" i="6"/>
  <c r="G35" i="6"/>
  <c r="G40" i="6"/>
  <c r="I7" i="6"/>
  <c r="M7" i="6"/>
  <c r="I24" i="6"/>
  <c r="G33" i="6"/>
  <c r="I18" i="6"/>
  <c r="I19" i="6"/>
  <c r="BO34" i="6" l="1"/>
  <c r="AE34" i="6"/>
  <c r="BC34" i="6"/>
  <c r="AQ34" i="6"/>
  <c r="S32" i="6"/>
  <c r="S34" i="6"/>
  <c r="H52" i="6"/>
  <c r="H51" i="6"/>
  <c r="H50" i="6"/>
  <c r="H49" i="6"/>
  <c r="H48" i="6"/>
  <c r="H47" i="6"/>
  <c r="I8" i="6"/>
  <c r="I9" i="6"/>
  <c r="I10" i="6"/>
  <c r="I11" i="6"/>
  <c r="I12" i="6"/>
  <c r="I13" i="6"/>
  <c r="I14" i="6"/>
  <c r="I15" i="6"/>
  <c r="I16" i="6"/>
  <c r="I17" i="6"/>
  <c r="I20" i="6"/>
  <c r="I21" i="6"/>
  <c r="I22" i="6"/>
  <c r="I23" i="6"/>
  <c r="I25" i="6"/>
  <c r="I26" i="6"/>
  <c r="I27" i="6"/>
  <c r="I28" i="6"/>
  <c r="I29" i="6"/>
  <c r="I30" i="6"/>
  <c r="I6" i="6"/>
  <c r="M25" i="6"/>
  <c r="G31" i="6"/>
  <c r="M8" i="6"/>
  <c r="G34" i="6" l="1"/>
  <c r="G32" i="6"/>
  <c r="M6" i="6" l="1"/>
  <c r="M9" i="6"/>
  <c r="M10" i="6"/>
  <c r="M11" i="6"/>
  <c r="M12" i="6"/>
  <c r="M13" i="6"/>
  <c r="M14" i="6"/>
  <c r="M15" i="6"/>
  <c r="M16" i="6"/>
  <c r="M17" i="6"/>
  <c r="M18" i="6"/>
  <c r="M19" i="6"/>
  <c r="M20" i="6"/>
  <c r="M21" i="6"/>
  <c r="M22" i="6"/>
  <c r="M23" i="6"/>
  <c r="M24" i="6"/>
  <c r="M26" i="6"/>
  <c r="M27" i="6"/>
  <c r="M29" i="6"/>
  <c r="M30" i="6"/>
</calcChain>
</file>

<file path=xl/sharedStrings.xml><?xml version="1.0" encoding="utf-8"?>
<sst xmlns="http://schemas.openxmlformats.org/spreadsheetml/2006/main" count="1378" uniqueCount="457">
  <si>
    <t>FT Hours</t>
  </si>
  <si>
    <t>PT Hours</t>
  </si>
  <si>
    <t>(INSERT STORE NAME 1)</t>
  </si>
  <si>
    <t>(INSERT STORE NAME 2)</t>
  </si>
  <si>
    <t>(INSERT STORE NAME 3)</t>
  </si>
  <si>
    <t>(INSERT STORE NAME 4)</t>
  </si>
  <si>
    <t>(INSERT STORE NAME 5)</t>
  </si>
  <si>
    <t>(INSERT STORE NAME 6)</t>
  </si>
  <si>
    <t>FULL NAME</t>
  </si>
  <si>
    <t>START DATE (M/D/Y)</t>
  </si>
  <si>
    <t>TENURE IN MONTHS</t>
  </si>
  <si>
    <t>PT/FT</t>
  </si>
  <si>
    <t>OPERATIONAL 
SKILLS</t>
  </si>
  <si>
    <t>PEOPLE SKILLS</t>
  </si>
  <si>
    <t>PERFORMANCE</t>
  </si>
  <si>
    <t>ACTIONS - OPERATIONAL SKILLS</t>
  </si>
  <si>
    <t>ACTIONS - PEOPLE SKILLS</t>
  </si>
  <si>
    <t>STATUS</t>
  </si>
  <si>
    <t>STM</t>
  </si>
  <si>
    <t>John Doe</t>
  </si>
  <si>
    <t>FT</t>
  </si>
  <si>
    <t>1. Store Opening in December 2022</t>
  </si>
  <si>
    <t>1. Positive Attitude: Focus more on  opportunities instead of problems when training BM's.</t>
  </si>
  <si>
    <t>PIPELINE</t>
  </si>
  <si>
    <t>A.STM</t>
  </si>
  <si>
    <t>LEVEL</t>
  </si>
  <si>
    <t/>
  </si>
  <si>
    <t>60-100</t>
  </si>
  <si>
    <t xml:space="preserve">SM </t>
  </si>
  <si>
    <t>STABLE</t>
  </si>
  <si>
    <t>40-59</t>
  </si>
  <si>
    <t>0-39</t>
  </si>
  <si>
    <t>CRITICAL</t>
  </si>
  <si>
    <t>Grad</t>
  </si>
  <si>
    <t>DESCRIPTION</t>
  </si>
  <si>
    <t>JQ Juicers</t>
  </si>
  <si>
    <t>OUTSTANDING</t>
  </si>
  <si>
    <t>EXCELLENT</t>
  </si>
  <si>
    <t>GREAT</t>
  </si>
  <si>
    <t>AVERAGE JOE</t>
  </si>
  <si>
    <t>BELOW AVERAGE</t>
  </si>
  <si>
    <t>LIMITED</t>
  </si>
  <si>
    <t xml:space="preserve">LOW </t>
  </si>
  <si>
    <t>VERY LOW</t>
  </si>
  <si>
    <t>UNSKILLFUL</t>
  </si>
  <si>
    <t>JUST STARTED</t>
  </si>
  <si>
    <t>0-0 Juicers</t>
  </si>
  <si>
    <t>SENIORITY OVERVIEW</t>
  </si>
  <si>
    <t>12+</t>
  </si>
  <si>
    <t>7-11</t>
  </si>
  <si>
    <t>0-6</t>
  </si>
  <si>
    <t>0-0 Juicer %</t>
  </si>
  <si>
    <t>Pipeline %</t>
  </si>
  <si>
    <t>Avg. Tenure (Months)</t>
  </si>
  <si>
    <t>Number of staff</t>
  </si>
  <si>
    <t>(INSERT UPCOMING MONTH)</t>
  </si>
  <si>
    <t>(INSERT TWO MONTHS AHEAD)</t>
  </si>
  <si>
    <t>MONTHLY STAFFING HOURS</t>
  </si>
  <si>
    <t>TEMPLATE HOURS AVAILABLE</t>
  </si>
  <si>
    <t>DIFFERENCE 
IN HOURS</t>
  </si>
  <si>
    <t>DIFFERENCE IN FTE</t>
  </si>
  <si>
    <t>TOTAL SWAT</t>
  </si>
  <si>
    <t>TOTAL BM</t>
  </si>
  <si>
    <t>TOTAL SM JR</t>
  </si>
  <si>
    <t>TOTAL SM PR</t>
  </si>
  <si>
    <t>TOTAL JQ</t>
  </si>
  <si>
    <t>TOTAL JQ 0-0</t>
  </si>
  <si>
    <t>MB LEVEL</t>
  </si>
  <si>
    <r>
      <t xml:space="preserve">OPERATIONAL SKILLS (1-10 RATING)
</t>
    </r>
    <r>
      <rPr>
        <sz val="10"/>
        <color rgb="FFFFFFFF"/>
        <rFont val="Roboto Condensed Regular"/>
      </rPr>
      <t>The employee will be rated on below parameters based on their current moneyball level</t>
    </r>
  </si>
  <si>
    <r>
      <t xml:space="preserve">PEOPLE SKILLS (1-10 RATING)
</t>
    </r>
    <r>
      <rPr>
        <sz val="10"/>
        <color rgb="FFFFFFFF"/>
        <rFont val="Roboto Condensed Regular"/>
      </rPr>
      <t>The employee will be rated on below parameters regardless of their moneyball level</t>
    </r>
  </si>
  <si>
    <t>RATING SCALE</t>
  </si>
  <si>
    <t>AM</t>
  </si>
  <si>
    <t>1. RM Training Expert
2. Regional Performance Expert 
3. Mentorship Expert</t>
  </si>
  <si>
    <r>
      <t xml:space="preserve">
1. POSITIVE ATTITUDE
</t>
    </r>
    <r>
      <rPr>
        <sz val="14"/>
        <color rgb="FF000000"/>
        <rFont val="Roboto Condensed Regular"/>
      </rPr>
      <t>To what extend the employee is having a positive attitude towards situations, interactions, and themself. Employees with positive attitude remain hopeful and see the best even in difficult and stressfull situations and promote a positive culture and work environment.</t>
    </r>
    <r>
      <rPr>
        <b/>
        <sz val="14"/>
        <color rgb="FF000000"/>
        <rFont val="Roboto Condensed Regular"/>
      </rPr>
      <t xml:space="preserve">
</t>
    </r>
    <r>
      <rPr>
        <b/>
        <sz val="14"/>
        <color theme="1"/>
        <rFont val="Roboto Condensed Regular"/>
      </rPr>
      <t xml:space="preserve">2. SOCIAL TIES
</t>
    </r>
    <r>
      <rPr>
        <sz val="14"/>
        <color theme="1"/>
        <rFont val="Roboto Condensed Regular"/>
      </rPr>
      <t xml:space="preserve">To what extent the employee is open-minded and encouraging initiatives that strengthen social ties and relationships that can last for a lifetime.
</t>
    </r>
    <r>
      <rPr>
        <sz val="14"/>
        <color rgb="FFFFC000"/>
        <rFont val="Roboto Condensed Regular"/>
      </rPr>
      <t xml:space="preserve">
</t>
    </r>
    <r>
      <rPr>
        <b/>
        <sz val="14"/>
        <color theme="1"/>
        <rFont val="Roboto Condensed Regular"/>
      </rPr>
      <t xml:space="preserve">3. INCLUSION
</t>
    </r>
    <r>
      <rPr>
        <sz val="14"/>
        <color theme="1"/>
        <rFont val="Roboto Condensed Regular"/>
      </rPr>
      <t>To what extent the employee embody inclusion in their approach. It means consistently demonstrating empathy and fair behaviour towards team members and guests.</t>
    </r>
    <r>
      <rPr>
        <b/>
        <sz val="14"/>
        <color theme="1"/>
        <rFont val="Roboto Condensed Regular"/>
      </rPr>
      <t xml:space="preserve">
</t>
    </r>
    <r>
      <rPr>
        <b/>
        <sz val="14"/>
        <color rgb="FFFFC000"/>
        <rFont val="Roboto Condensed Regular"/>
      </rPr>
      <t xml:space="preserve">
</t>
    </r>
    <r>
      <rPr>
        <b/>
        <sz val="14"/>
        <color theme="1"/>
        <rFont val="Roboto Condensed Regular"/>
      </rPr>
      <t xml:space="preserve">4. GROWTH
</t>
    </r>
    <r>
      <rPr>
        <sz val="14"/>
        <color theme="1"/>
        <rFont val="Roboto Condensed Regular"/>
      </rPr>
      <t xml:space="preserve">To what extend the employee is eager to learn and develop personally as well as professionally, by putting in the hard work and effort to succed in any given task.
</t>
    </r>
  </si>
  <si>
    <t>RM</t>
  </si>
  <si>
    <t>1. Bar Performance Expert
2. Employee Engagement Expert
3. Pipeline Expert</t>
  </si>
  <si>
    <t>SW</t>
  </si>
  <si>
    <t>1. Turnaround Expert 
2. BM Training Expert
3. Traning Validation Expert</t>
  </si>
  <si>
    <t>BM</t>
  </si>
  <si>
    <t>1. Shift Planning Expert
2. Daily Concept Workflow Expert
3. Training &amp; Communication Expert</t>
  </si>
  <si>
    <t>LOW</t>
  </si>
  <si>
    <t>^SM</t>
  </si>
  <si>
    <t>1. Waste Expert
2. Stock Handling Skills
3. JQ Training Skills</t>
  </si>
  <si>
    <t>0-0 SM</t>
  </si>
  <si>
    <t>1. Cleaning Expert
2. Trail Expert
3. Cleaning Delegation</t>
  </si>
  <si>
    <t>JQ</t>
  </si>
  <si>
    <t>1. Product Making Skills 
2. Cleaning Skills
3. Guest Handling Skills</t>
  </si>
  <si>
    <t xml:space="preserve">3 MONTH PLAN </t>
  </si>
  <si>
    <t>KPI'S</t>
  </si>
  <si>
    <t>(NAME OF MONTH 1)</t>
  </si>
  <si>
    <t>(NAME OF MONTH 2)</t>
  </si>
  <si>
    <t>(NAME OF MONTH 3)</t>
  </si>
  <si>
    <t>STORE NAME</t>
  </si>
  <si>
    <t>OPERATIONAL EXCELLENCE</t>
  </si>
  <si>
    <t>BRILLIANT BASIC</t>
  </si>
  <si>
    <t>MB 2.0 THEORY / MODULES</t>
  </si>
  <si>
    <t>LEADING KPI's TO EFFECT BB TARGET</t>
  </si>
  <si>
    <t>BB TARGET</t>
  </si>
  <si>
    <t>ACTIONS / COMMENTS</t>
  </si>
  <si>
    <t>IMPACT</t>
  </si>
  <si>
    <t>ACTION</t>
  </si>
  <si>
    <t>(WRITE NAME OF STORE 1)</t>
  </si>
  <si>
    <r>
      <rPr>
        <b/>
        <sz val="16"/>
        <color rgb="FF000000"/>
        <rFont val="Roboto Condensed Regular"/>
      </rPr>
      <t>OR</t>
    </r>
    <r>
      <rPr>
        <sz val="16"/>
        <color rgb="FF000000"/>
        <rFont val="Roboto Condensed Regular"/>
      </rPr>
      <t xml:space="preserve">
Operational Requirements</t>
    </r>
  </si>
  <si>
    <t>Store Rating</t>
  </si>
  <si>
    <t>Show time</t>
  </si>
  <si>
    <t>Riskproof Completion Rate</t>
  </si>
  <si>
    <t xml:space="preserve"> • </t>
  </si>
  <si>
    <t>DONE</t>
  </si>
  <si>
    <t>Health Rating</t>
  </si>
  <si>
    <r>
      <rPr>
        <b/>
        <sz val="16"/>
        <color rgb="FF000000"/>
        <rFont val="Roboto Condensed Regular"/>
      </rPr>
      <t>MQ</t>
    </r>
    <r>
      <rPr>
        <sz val="16"/>
        <color rgb="FF000000"/>
        <rFont val="Roboto Condensed Regular"/>
      </rPr>
      <t xml:space="preserve">
Employee Engagement</t>
    </r>
  </si>
  <si>
    <t>Team Positioning (Ideal M.)</t>
  </si>
  <si>
    <t>Becoming a trainer</t>
  </si>
  <si>
    <t>Management Presence</t>
  </si>
  <si>
    <t xml:space="preserve"> • Ideal Management is below target and therefor the first month further management presence is needed from STM &amp; DM and focus on Pipeline Training is needed for long term stabilization </t>
  </si>
  <si>
    <t>IN PROGRESS</t>
  </si>
  <si>
    <t>Shift Management (M.Presence)</t>
  </si>
  <si>
    <r>
      <rPr>
        <b/>
        <sz val="16"/>
        <color rgb="FF000000"/>
        <rFont val="Roboto Condensed Regular"/>
      </rPr>
      <t>CQ</t>
    </r>
    <r>
      <rPr>
        <sz val="16"/>
        <color rgb="FF000000"/>
        <rFont val="Roboto Condensed Regular"/>
      </rPr>
      <t xml:space="preserve">
Guest Satisfaction</t>
    </r>
  </si>
  <si>
    <t>Myli</t>
  </si>
  <si>
    <t>Brand Behaviour Management</t>
  </si>
  <si>
    <t>Correct Production Time%</t>
  </si>
  <si>
    <t>NOT DONE</t>
  </si>
  <si>
    <t>Complaints pr. 1.000</t>
  </si>
  <si>
    <t>Production Time</t>
  </si>
  <si>
    <r>
      <rPr>
        <b/>
        <sz val="16"/>
        <color rgb="FF000000"/>
        <rFont val="Roboto Condensed Regular"/>
      </rPr>
      <t>PROFITS</t>
    </r>
    <r>
      <rPr>
        <sz val="16"/>
        <color rgb="FF000000"/>
        <rFont val="Roboto Condensed Regular"/>
      </rPr>
      <t xml:space="preserve">
Financial Performance</t>
    </r>
  </si>
  <si>
    <t>Revenue</t>
  </si>
  <si>
    <t>Select from drop down menu</t>
  </si>
  <si>
    <t>Waste Management</t>
  </si>
  <si>
    <t>Store salary</t>
  </si>
  <si>
    <t>TRAINING OVERVIEW</t>
  </si>
  <si>
    <t>TIMELINE</t>
  </si>
  <si>
    <t>EMPLOYEES</t>
  </si>
  <si>
    <t>W1</t>
  </si>
  <si>
    <t>W2</t>
  </si>
  <si>
    <t>W4</t>
  </si>
  <si>
    <t>W5</t>
  </si>
  <si>
    <t>W6</t>
  </si>
  <si>
    <t>W7</t>
  </si>
  <si>
    <t>W8</t>
  </si>
  <si>
    <t>W9</t>
  </si>
  <si>
    <t>W10</t>
  </si>
  <si>
    <t>W11</t>
  </si>
  <si>
    <t>W12</t>
  </si>
  <si>
    <t>W13</t>
  </si>
  <si>
    <t>W14</t>
  </si>
  <si>
    <t>W15</t>
  </si>
  <si>
    <t>W16</t>
  </si>
  <si>
    <t>W17</t>
  </si>
  <si>
    <t>W18</t>
  </si>
  <si>
    <t>W19</t>
  </si>
  <si>
    <t>EXAM WEEK</t>
  </si>
  <si>
    <t>SM</t>
  </si>
  <si>
    <t>Name</t>
  </si>
  <si>
    <t>ON-BOARDING</t>
  </si>
  <si>
    <t>JQ TRAINING</t>
  </si>
  <si>
    <t>0-0 SM TRAINING</t>
  </si>
  <si>
    <t>SM JR. TRAINING</t>
  </si>
  <si>
    <t>BRILLIANT BASIC KPI</t>
  </si>
  <si>
    <t>LEADING KPI's TO EFFECT TARGET</t>
  </si>
  <si>
    <t>(WRITE NAME OF STORE 2)</t>
  </si>
  <si>
    <t>(WRITE NAME OF STORE 3)</t>
  </si>
  <si>
    <t>(WRITE NAME OF STORE 4)</t>
  </si>
  <si>
    <t>(WRITE NAME OF STORE 5)</t>
  </si>
  <si>
    <t>CATEGORY</t>
  </si>
  <si>
    <t>BM TRAINING</t>
  </si>
  <si>
    <t>EXAM</t>
  </si>
  <si>
    <t>VACATION</t>
  </si>
  <si>
    <t>TASK COMPLETION</t>
  </si>
  <si>
    <t>Leading KPI &amp; Theory overview - Circle of Operational Excellence</t>
  </si>
  <si>
    <t>OR: Operational Requirements</t>
  </si>
  <si>
    <t>MQ: Employee Engagement</t>
  </si>
  <si>
    <t>CQ: Guest Satisfaction</t>
  </si>
  <si>
    <t>Performance: Profits</t>
  </si>
  <si>
    <t>PRACTICAL</t>
  </si>
  <si>
    <t>KPI's</t>
  </si>
  <si>
    <t>Source</t>
  </si>
  <si>
    <t xml:space="preserve">Store Audit &amp; BB Audit </t>
  </si>
  <si>
    <t>GoAudit Platform</t>
  </si>
  <si>
    <t>Engagement Score</t>
  </si>
  <si>
    <t>Peakon platform</t>
  </si>
  <si>
    <t>Returning Guests</t>
  </si>
  <si>
    <t>WP2 Store Report</t>
  </si>
  <si>
    <t>Waste %</t>
  </si>
  <si>
    <t>BM Report</t>
  </si>
  <si>
    <t>Food Safety Rating</t>
  </si>
  <si>
    <t>Trail platform</t>
  </si>
  <si>
    <t xml:space="preserve">Development Talks </t>
  </si>
  <si>
    <t>E-Campus</t>
  </si>
  <si>
    <t>Product Quality: IMS</t>
  </si>
  <si>
    <t>Store Audits</t>
  </si>
  <si>
    <t>Re-Counts</t>
  </si>
  <si>
    <t>Weekly Store Report</t>
  </si>
  <si>
    <t>Recruitment &amp; New Juicer Training%</t>
  </si>
  <si>
    <t>Training Report</t>
  </si>
  <si>
    <t>Turnover SOM</t>
  </si>
  <si>
    <t>Attensi Score</t>
  </si>
  <si>
    <t>Attensi Report</t>
  </si>
  <si>
    <t>Pipeline &amp; Management Creation%</t>
  </si>
  <si>
    <t>Store Report</t>
  </si>
  <si>
    <t>Guest Complaints</t>
  </si>
  <si>
    <t>App Conversion</t>
  </si>
  <si>
    <t>Training %</t>
  </si>
  <si>
    <t>BB Report</t>
  </si>
  <si>
    <t>Product Availability</t>
  </si>
  <si>
    <t>Availability Report</t>
  </si>
  <si>
    <t>Avg. Ticket Size</t>
  </si>
  <si>
    <t>DOC Issues</t>
  </si>
  <si>
    <t>DOC Report</t>
  </si>
  <si>
    <t>JQ Training &amp; Follow up Juicer</t>
  </si>
  <si>
    <t>Salary %</t>
  </si>
  <si>
    <t>WP2 Stats</t>
  </si>
  <si>
    <t>Daily Concept Workflow</t>
  </si>
  <si>
    <t>MB 2.0 Toolbox</t>
  </si>
  <si>
    <t>Productivity</t>
  </si>
  <si>
    <t>Acomblishment</t>
  </si>
  <si>
    <t>Loyalty Card Sales</t>
  </si>
  <si>
    <t>Autonomy</t>
  </si>
  <si>
    <t>Environment</t>
  </si>
  <si>
    <t>Freedom of Opinions</t>
  </si>
  <si>
    <t>Goal-Setting</t>
  </si>
  <si>
    <t>Growth</t>
  </si>
  <si>
    <t>Management Support</t>
  </si>
  <si>
    <t>Meaningful Work</t>
  </si>
  <si>
    <t>Organisational Fit</t>
  </si>
  <si>
    <t>Peer Relationships</t>
  </si>
  <si>
    <t>Recognition</t>
  </si>
  <si>
    <t>Reward</t>
  </si>
  <si>
    <t>Strategy</t>
  </si>
  <si>
    <t>Workload</t>
  </si>
  <si>
    <t>THEORY</t>
  </si>
  <si>
    <t>Theory</t>
  </si>
  <si>
    <t>Store Audit</t>
  </si>
  <si>
    <t>STM &amp; A.STM Modules</t>
  </si>
  <si>
    <t>Virtue-based Leadership</t>
  </si>
  <si>
    <t>Brand Behaviour</t>
  </si>
  <si>
    <t>Store Performance PNL</t>
  </si>
  <si>
    <t>Shift Planning (1–4)</t>
  </si>
  <si>
    <t>Follow up</t>
  </si>
  <si>
    <t>Strategic Thinking</t>
  </si>
  <si>
    <t>Food &amp; Bar Safety</t>
  </si>
  <si>
    <t>Communication</t>
  </si>
  <si>
    <t>Critical Thinking</t>
  </si>
  <si>
    <t>Torch Barrier</t>
  </si>
  <si>
    <t>Br-Behavior Management</t>
  </si>
  <si>
    <t>SM Modules</t>
  </si>
  <si>
    <t>Commercial Management</t>
  </si>
  <si>
    <t>Supply Chain Management</t>
  </si>
  <si>
    <t>Employee Engagement</t>
  </si>
  <si>
    <t>Store Maintenance</t>
  </si>
  <si>
    <t>Recruitment</t>
  </si>
  <si>
    <t>Send Out Captain</t>
  </si>
  <si>
    <t>Juicer Modules</t>
  </si>
  <si>
    <t>Till station</t>
  </si>
  <si>
    <t>Onboarding</t>
  </si>
  <si>
    <t>Hell Week</t>
  </si>
  <si>
    <t>Development Talks</t>
  </si>
  <si>
    <t>JOE Management</t>
  </si>
  <si>
    <t>Pipeline</t>
  </si>
  <si>
    <t>Count &amp; Stock Management</t>
  </si>
  <si>
    <t>Mentoring</t>
  </si>
  <si>
    <t>Auto-count</t>
  </si>
  <si>
    <t>Disciplinary Actions</t>
  </si>
  <si>
    <t>Store Task Manual</t>
  </si>
  <si>
    <t>Cleaning Day</t>
  </si>
  <si>
    <t>Activating on the go</t>
  </si>
  <si>
    <t>Coffee Management</t>
  </si>
  <si>
    <t>Elderflower Management</t>
  </si>
  <si>
    <t>Optics &amp; Activity Plan</t>
  </si>
  <si>
    <t>Manager Shift</t>
  </si>
  <si>
    <t>Performance Shift</t>
  </si>
  <si>
    <t>Juicer Modulles</t>
  </si>
  <si>
    <t>Training Introduction</t>
  </si>
  <si>
    <t>Before your first shift</t>
  </si>
  <si>
    <t>Food station</t>
  </si>
  <si>
    <t>Juice station</t>
  </si>
  <si>
    <t>Coffee station</t>
  </si>
  <si>
    <t>Opening shift</t>
  </si>
  <si>
    <t>Closing shift</t>
  </si>
  <si>
    <t>Q1</t>
  </si>
  <si>
    <t>JANUARY</t>
  </si>
  <si>
    <t>FEBRUARY</t>
  </si>
  <si>
    <t>MARCH</t>
  </si>
  <si>
    <t>SLOW TRAFFIC</t>
  </si>
  <si>
    <t>BUILD UP &amp; GETTING BACK TO “NORMAL”</t>
  </si>
  <si>
    <t>“The classic slow months in most stores
 after Christmas and New Years”</t>
  </si>
  <si>
    <t>“Usually still a slow month with cold and cozy weather
 that doesn’t help attracting guest into our stores.”</t>
  </si>
  <si>
    <t>“The weather is getting better and our guests 
start visiting us more frequently”</t>
  </si>
  <si>
    <t>Focus Points:</t>
  </si>
  <si>
    <t>Sesonal Trends</t>
  </si>
  <si>
    <t xml:space="preserve">Operational </t>
  </si>
  <si>
    <r>
      <rPr>
        <b/>
        <sz val="12"/>
        <color theme="1"/>
        <rFont val="Roboto Condensed Regular"/>
      </rPr>
      <t>1)</t>
    </r>
    <r>
      <rPr>
        <sz val="12"/>
        <color theme="1"/>
        <rFont val="Roboto Condensed Regular"/>
      </rPr>
      <t xml:space="preserve"> </t>
    </r>
  </si>
  <si>
    <t>Studens Returning to University</t>
  </si>
  <si>
    <t>BM Training (Prospect / Junior / Senior</t>
  </si>
  <si>
    <t>Valentines Day</t>
  </si>
  <si>
    <t>Facility Key Period: Maintenance &amp; Optimizations for high season</t>
  </si>
  <si>
    <t>Longer daylight and Spring</t>
  </si>
  <si>
    <t>Daily Concept Workﬂow (re-engeneering)</t>
  </si>
  <si>
    <t>2)</t>
  </si>
  <si>
    <t>Winter Sales in Malls</t>
  </si>
  <si>
    <t>SM Training (Prospect / Junior)</t>
  </si>
  <si>
    <t>Winter Vacation</t>
  </si>
  <si>
    <t>Training Modules on all levels (Juicer / SM / BM)</t>
  </si>
  <si>
    <t>International Womands Day</t>
  </si>
  <si>
    <t>Outdoor Seating Preparation</t>
  </si>
  <si>
    <t>3)</t>
  </si>
  <si>
    <t xml:space="preserve">Operational Standards Reset </t>
  </si>
  <si>
    <t>Finish new Moneyball trainings and rotations</t>
  </si>
  <si>
    <t>Easter Vacation (Late March)</t>
  </si>
  <si>
    <t>SM Training &amp; Recruitment Preparations for High Season</t>
  </si>
  <si>
    <t>Q2</t>
  </si>
  <si>
    <t>APRIL</t>
  </si>
  <si>
    <t>MAY</t>
  </si>
  <si>
    <t>JUNE</t>
  </si>
  <si>
    <t>BUILD UP &amp; GETTING BACK TO “NORMAL</t>
  </si>
  <si>
    <t>HIGH TRAFFIC</t>
  </si>
  <si>
    <t xml:space="preserve"> </t>
  </si>
  <si>
    <t>“The weather is getting better and our guests
start  visiting us more frequently”</t>
  </si>
  <si>
    <t>“Summer is coming and turnover is peaking. 
It is time to  get back in the grind.”</t>
  </si>
  <si>
    <t>“Summer is here and we approach one 
of the most busy  months of the year.”</t>
  </si>
  <si>
    <t>Spring Weather / Outdoor Culture</t>
  </si>
  <si>
    <t>Recruitment, Vacation Planning, Shiftplan Summer creation</t>
  </si>
  <si>
    <t>Great Weather Beginnning</t>
  </si>
  <si>
    <t xml:space="preserve">Final Summer planning and management insurance </t>
  </si>
  <si>
    <t>Start of Summer Tourism &amp; School Holiday</t>
  </si>
  <si>
    <t>Healthy shiftplans and team positioning for summer</t>
  </si>
  <si>
    <t>Easter Period</t>
  </si>
  <si>
    <t xml:space="preserve"> JQ Training </t>
  </si>
  <si>
    <t>Mothers Day, Labour Day (DK Befrielse)</t>
  </si>
  <si>
    <t>JQ Training and Campus execution</t>
  </si>
  <si>
    <t>Local Shopping and Urban traffic increase</t>
  </si>
  <si>
    <t>Outdoor Area Workflow</t>
  </si>
  <si>
    <t>Spring Tourism &amp; School Holdidays</t>
  </si>
  <si>
    <t>MB 2.0 Launch - Seasonal Product Period</t>
  </si>
  <si>
    <t>Graduation &amp; Babtsim Celebrations</t>
  </si>
  <si>
    <t>Management presence, Outdoor area and Store Looks 110% readiness</t>
  </si>
  <si>
    <t>Pride, Festivals &amp; Events (Begin)</t>
  </si>
  <si>
    <t>Seasonal impacted locations and Residential Peak Period</t>
  </si>
  <si>
    <t>Q3</t>
  </si>
  <si>
    <t>JULY</t>
  </si>
  <si>
    <t>AUGUST</t>
  </si>
  <si>
    <t>SEPTEMBER</t>
  </si>
  <si>
    <t>STEADY TRAFFIC</t>
  </si>
  <si>
    <t>“The classic vacation month which results in most stores 
staying busy - especially Urban Shopping and Travel Retail areas.”</t>
  </si>
  <si>
    <t>“Guest are back from vacation. This month is very 
similar to June with peak days in the stores.”</t>
  </si>
  <si>
    <t>“Decrease in turnover as a general note. Most countries
 have study-start which we need to have prepared for.”</t>
  </si>
  <si>
    <t>Peak Summer Holiday</t>
  </si>
  <si>
    <t>People Returning from Vacation</t>
  </si>
  <si>
    <t>High Retention Period and New Employee Training</t>
  </si>
  <si>
    <t>University Semester Start</t>
  </si>
  <si>
    <t>BM Training (Prospect / Junior / Senior)</t>
  </si>
  <si>
    <t>Summer Festivals</t>
  </si>
  <si>
    <t>Travel retail Peak Period</t>
  </si>
  <si>
    <t>Organisational Leadership Review: DM, STM, A.STM &amp; SM</t>
  </si>
  <si>
    <t>Travel retail Peak</t>
  </si>
  <si>
    <t>Loyalty Cards &amp; App conversions</t>
  </si>
  <si>
    <t>School Begins</t>
  </si>
  <si>
    <t>New Operational Reset Period</t>
  </si>
  <si>
    <t>Rotations (Juicer / SM / BM)</t>
  </si>
  <si>
    <t>Q4</t>
  </si>
  <si>
    <t>OCTOBER</t>
  </si>
  <si>
    <t>NOVEMBER</t>
  </si>
  <si>
    <t>DECEMBER</t>
  </si>
  <si>
    <t>“Very steady month most likely similar to September with 
1 peak week for most stores as Autumn vacation approaches”</t>
  </si>
  <si>
    <t>“One of the most slow months of the year until the
famous Black Friday approaches!”</t>
  </si>
  <si>
    <t>“Peak in trafﬁc from Black Friday and throughout whole 
December serving our busy Christmas shopping guests”</t>
  </si>
  <si>
    <t>Autumn Scool Vacation</t>
  </si>
  <si>
    <t>Holiday Shopping begins</t>
  </si>
  <si>
    <t>Holiday Shopping &amp; Christmas</t>
  </si>
  <si>
    <t>Halloween</t>
  </si>
  <si>
    <t>Black Friday</t>
  </si>
  <si>
    <t>New Years</t>
  </si>
  <si>
    <t>Management Presence &amp; Gameday Weekends</t>
  </si>
  <si>
    <t>Q4 Sprint</t>
  </si>
  <si>
    <t>Company Christmas Gifts Spending</t>
  </si>
  <si>
    <t>Holiday Traveling</t>
  </si>
  <si>
    <t>December Sprint: Loyalty Cards &amp; App conversions</t>
  </si>
  <si>
    <t>APPLICATION OF THE LEADERSHIP SKILLS</t>
  </si>
  <si>
    <t>#</t>
  </si>
  <si>
    <t>Module</t>
  </si>
  <si>
    <t>Task (Why)</t>
  </si>
  <si>
    <t>Habit (How)</t>
  </si>
  <si>
    <t>Tool (What)</t>
  </si>
  <si>
    <t>Frequency (When)</t>
  </si>
  <si>
    <t xml:space="preserve">Value Based Leadership </t>
  </si>
  <si>
    <t>Retain commercial mindset by connecting own values with company values</t>
  </si>
  <si>
    <t>Use the two-step approach in your daily work to ensure quality value-based decisions</t>
  </si>
  <si>
    <t>• The Two-Step Approach
• The Value Funnel
• The Manifest</t>
  </si>
  <si>
    <t>Daily</t>
  </si>
  <si>
    <t>Maintain and develop engaged employees as the foundation to achieve operational excellence</t>
  </si>
  <si>
    <t>Gain insights, analyse data and create 1-3 actions pr. store based on recent Peakon survey</t>
  </si>
  <si>
    <t>• Peakon Platform</t>
  </si>
  <si>
    <t>Quarterly</t>
  </si>
  <si>
    <t>Identify and develop employees to secure a healthy pipeline</t>
  </si>
  <si>
    <t>Ensure that all areas of the Team Performance Overview is updated</t>
  </si>
  <si>
    <t>• Team Performance Overview
• Pipeline Rating Scale
• WP2 data</t>
  </si>
  <si>
    <t>Weekly</t>
  </si>
  <si>
    <t>Improve the Guest Experience by optimising DCWF and store ambience</t>
  </si>
  <si>
    <t>Identify performance gaps and implement action plan</t>
  </si>
  <si>
    <t>• Store Check Tool</t>
  </si>
  <si>
    <t>Daily
One monthly store check per store</t>
  </si>
  <si>
    <t>Stay pro-active and plan for the future</t>
  </si>
  <si>
    <t>Set and update three SMART goals per store</t>
  </si>
  <si>
    <t>• Seasonal Calendar
• 3-Months Plan
• SMART model</t>
  </si>
  <si>
    <t>Communicate through situational leadership to guide and engage employees</t>
  </si>
  <si>
    <t>Use the Chameleon Commander and practice both verbal and non-verbal communication</t>
  </si>
  <si>
    <t>• Verbal and Non-Verbal Communication
• Chammeleon Commander
• Communication Guide</t>
  </si>
  <si>
    <t>Follow Up</t>
  </si>
  <si>
    <r>
      <t xml:space="preserve">Ensure constant quality of work by </t>
    </r>
    <r>
      <rPr>
        <i/>
        <sz val="12"/>
        <color theme="1"/>
        <rFont val="Roboto Condensed Regular"/>
      </rPr>
      <t>pro-actively</t>
    </r>
    <r>
      <rPr>
        <sz val="12"/>
        <color theme="1"/>
        <rFont val="Roboto Condensed Regular"/>
      </rPr>
      <t xml:space="preserve"> following up</t>
    </r>
  </si>
  <si>
    <t xml:space="preserve">Create a prioritised weekly schedule to secure an optimal work week </t>
  </si>
  <si>
    <t>• Eisenhower Matrix
• Follow up model
• Calendar</t>
  </si>
  <si>
    <t>Inspire and develop employees to improve and hereby grow</t>
  </si>
  <si>
    <t>Adapt your mentoring approach based on employee's competences and seniority</t>
  </si>
  <si>
    <t>• The Mentoring Ladder
• SL2 Model</t>
  </si>
  <si>
    <t>Torch-Bearer</t>
  </si>
  <si>
    <t>Create strong social ties in alignment with Company Manifest</t>
  </si>
  <si>
    <t>Host Regional events and social clubs</t>
  </si>
  <si>
    <t>• Cultural Icerberg
• Social Calendar
• 3-Months Plan</t>
  </si>
  <si>
    <t>Monthly</t>
  </si>
  <si>
    <t>Connecting The Dots</t>
  </si>
  <si>
    <t>Apply optimal leadership skills to achieve the best possible results</t>
  </si>
  <si>
    <t>Analyse, plan and create actions based on Leading &amp; Lagging KPI's</t>
  </si>
  <si>
    <t>• Store Observations
• WP2 Report
• Peakon Platform
• The Circle of Skills
• The DJ</t>
  </si>
  <si>
    <t>EMPLOYEE ENGAGEMENT IMS - SURVEY CHECKLIST</t>
  </si>
  <si>
    <t>INSIGHTS</t>
  </si>
  <si>
    <t xml:space="preserve">Task </t>
  </si>
  <si>
    <t>Description</t>
  </si>
  <si>
    <t>Responsible</t>
  </si>
  <si>
    <t>Status</t>
  </si>
  <si>
    <t>Notes</t>
  </si>
  <si>
    <t>Dashboard Insights</t>
  </si>
  <si>
    <t>Gain insights about Engagement score, participation rate &amp; Promoter %</t>
  </si>
  <si>
    <t>Regional Manager</t>
  </si>
  <si>
    <t>Comment Insights</t>
  </si>
  <si>
    <t>Gain insights and understand the comments</t>
  </si>
  <si>
    <t>Comment Interaction</t>
  </si>
  <si>
    <t>Acknowledge and initiate replies or dialogues with relevant comments</t>
  </si>
  <si>
    <t>MEASUREMENTS</t>
  </si>
  <si>
    <t>Analysis</t>
  </si>
  <si>
    <t>Analyse and compare Engagement drivers with True Industry Benchmark</t>
  </si>
  <si>
    <t>Bar Manager</t>
  </si>
  <si>
    <t>Positives</t>
  </si>
  <si>
    <t>Identify main driver of strength and deep dive to understand why with direct leader</t>
  </si>
  <si>
    <t>Challenges</t>
  </si>
  <si>
    <t>Identify main driver to improve and deep dive to understand why together with direct leader</t>
  </si>
  <si>
    <t>SELECTION OF ACTIONS</t>
  </si>
  <si>
    <t>Improve</t>
  </si>
  <si>
    <t>Agree on approach to improve together with direct leader</t>
  </si>
  <si>
    <t>SMART Action Criterias</t>
  </si>
  <si>
    <t>Define action plan and make sure it is specific, measureable, achievable, realistic and timely</t>
  </si>
  <si>
    <t>Action Registration - Peakon Platform</t>
  </si>
  <si>
    <t>Register actions into the Peakon platform and share with management</t>
  </si>
  <si>
    <t>FOLLOW UP</t>
  </si>
  <si>
    <t>Plan in time/date to follow up on above actions</t>
  </si>
  <si>
    <t>Implementation Review</t>
  </si>
  <si>
    <t>Follow up to review implementation of action plan</t>
  </si>
  <si>
    <t>Action Completion - Peakon Platform</t>
  </si>
  <si>
    <t>Register the action as completed in Peakon Platform</t>
  </si>
  <si>
    <t>Area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</si>
</sst>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quot; &quot;* #,##0.00&quot; &quot;;&quot; &quot;* &quot;(&quot;#,##0.00&quot;)&quot;;&quot; &quot;* &quot;-&quot;#&quot; &quot;;&quot; &quot;@&quot; &quot;"/>
  </numFmts>
  <fonts count="73">
    <font>
      <sz val="12"/>
      <color theme="1"/>
      <name val="Calibri"/>
      <family val="2"/>
      <scheme val="minor"/>
    </font>
    <font>
      <sz val="12"/>
      <color theme="1"/>
      <name val="Calibri"/>
      <family val="2"/>
      <scheme val="minor"/>
    </font>
    <font>
      <sz val="12"/>
      <color theme="0"/>
      <name val="Calibri"/>
      <family val="2"/>
      <scheme val="minor"/>
    </font>
    <font>
      <u/>
      <sz val="12"/>
      <color theme="10"/>
      <name val="Calibri"/>
      <family val="2"/>
      <scheme val="minor"/>
    </font>
    <font>
      <sz val="12"/>
      <color indexed="8"/>
      <name val="Calibri"/>
      <family val="2"/>
    </font>
    <font>
      <sz val="8"/>
      <name val="Calibri"/>
      <family val="2"/>
      <scheme val="minor"/>
    </font>
    <font>
      <sz val="12"/>
      <color theme="1"/>
      <name val="Roboto Condensed Light"/>
    </font>
    <font>
      <b/>
      <sz val="18"/>
      <color theme="10"/>
      <name val="Roboto Condensed Regular"/>
    </font>
    <font>
      <sz val="12"/>
      <color theme="1"/>
      <name val="Roboto Condensed Regular"/>
    </font>
    <font>
      <sz val="48"/>
      <color theme="0"/>
      <name val="Roboto Condensed Regular"/>
    </font>
    <font>
      <b/>
      <sz val="24"/>
      <color rgb="FFA5C8B6"/>
      <name val="Roboto Condensed Regular"/>
    </font>
    <font>
      <b/>
      <u/>
      <sz val="11"/>
      <color theme="1"/>
      <name val="Roboto Condensed Regular"/>
    </font>
    <font>
      <b/>
      <sz val="16"/>
      <color theme="1"/>
      <name val="Roboto Condensed Regular"/>
    </font>
    <font>
      <b/>
      <sz val="12"/>
      <color theme="1"/>
      <name val="Roboto Condensed Regular"/>
    </font>
    <font>
      <b/>
      <sz val="12"/>
      <color rgb="FF000000"/>
      <name val="Roboto Condensed Regular"/>
    </font>
    <font>
      <b/>
      <sz val="20"/>
      <color theme="0"/>
      <name val="Roboto Condensed Regular"/>
    </font>
    <font>
      <sz val="14"/>
      <color theme="1"/>
      <name val="Roboto Condensed Regular"/>
    </font>
    <font>
      <b/>
      <sz val="20"/>
      <color theme="1"/>
      <name val="Roboto Condensed Regular"/>
    </font>
    <font>
      <sz val="16"/>
      <color rgb="FF000000"/>
      <name val="Roboto Condensed Regular"/>
    </font>
    <font>
      <b/>
      <sz val="18"/>
      <color theme="1"/>
      <name val="Roboto Condensed Regular"/>
    </font>
    <font>
      <b/>
      <sz val="24"/>
      <color theme="0"/>
      <name val="Roboto Condensed Regular"/>
    </font>
    <font>
      <sz val="14"/>
      <color rgb="FF000000"/>
      <name val="Roboto Condensed Regular"/>
    </font>
    <font>
      <i/>
      <sz val="12"/>
      <color theme="1"/>
      <name val="Roboto Condensed Regular"/>
    </font>
    <font>
      <b/>
      <sz val="20"/>
      <color rgb="FFFFFFFF"/>
      <name val="Roboto Condensed Regular"/>
    </font>
    <font>
      <sz val="10"/>
      <color rgb="FFFFFFFF"/>
      <name val="Roboto Condensed Regular"/>
    </font>
    <font>
      <b/>
      <sz val="14"/>
      <color rgb="FF000000"/>
      <name val="Roboto Condensed Regular"/>
    </font>
    <font>
      <b/>
      <sz val="14"/>
      <color rgb="FFFFC000"/>
      <name val="Roboto Condensed Regular"/>
    </font>
    <font>
      <sz val="14"/>
      <color rgb="FFFFC000"/>
      <name val="Roboto Condensed Regular"/>
    </font>
    <font>
      <b/>
      <sz val="14"/>
      <color theme="1"/>
      <name val="Roboto Condensed Regular"/>
    </font>
    <font>
      <sz val="26"/>
      <color theme="1"/>
      <name val="Roboto Condensed Regular"/>
    </font>
    <font>
      <b/>
      <sz val="16"/>
      <color rgb="FF000000"/>
      <name val="Roboto Condensed Regular"/>
    </font>
    <font>
      <b/>
      <i/>
      <sz val="26"/>
      <color rgb="FF000000"/>
      <name val="Roboto Condensed Regular"/>
    </font>
    <font>
      <sz val="12"/>
      <color rgb="FF000000"/>
      <name val="Roboto Condensed Regular"/>
    </font>
    <font>
      <sz val="26"/>
      <color rgb="FF000000"/>
      <name val="Roboto Condensed Regular"/>
    </font>
    <font>
      <b/>
      <sz val="26"/>
      <color rgb="FF000000"/>
      <name val="Roboto Condensed Regular"/>
    </font>
    <font>
      <b/>
      <sz val="20"/>
      <color rgb="FF000000"/>
      <name val="Roboto Condensed Regular"/>
    </font>
    <font>
      <sz val="12"/>
      <color rgb="FF000000"/>
      <name val="Calibri"/>
      <family val="2"/>
    </font>
    <font>
      <b/>
      <sz val="24"/>
      <color rgb="FFFFFFFF"/>
      <name val="Roboto Condensed Regular"/>
    </font>
    <font>
      <b/>
      <sz val="14"/>
      <name val="Calibri"/>
      <family val="2"/>
    </font>
    <font>
      <b/>
      <sz val="14"/>
      <name val="Roboto Condensed Regular"/>
    </font>
    <font>
      <sz val="14"/>
      <name val="Roboto Condensed Regular"/>
    </font>
    <font>
      <sz val="10"/>
      <color theme="1"/>
      <name val="Roboto Condensed Regular"/>
    </font>
    <font>
      <sz val="18"/>
      <color rgb="FF0563C1"/>
      <name val="Roboto Condensed Regular"/>
    </font>
    <font>
      <b/>
      <sz val="28"/>
      <color rgb="FFFFFFFF"/>
      <name val="Roboto Condensed Regular"/>
    </font>
    <font>
      <sz val="28"/>
      <color rgb="FF000000"/>
      <name val="Roboto Condensed Regular"/>
    </font>
    <font>
      <b/>
      <sz val="16"/>
      <color rgb="FFFFFFFF"/>
      <name val="Roboto Condensed Regular"/>
    </font>
    <font>
      <b/>
      <sz val="24"/>
      <color rgb="FF000000"/>
      <name val="Roboto Condensed Regular"/>
    </font>
    <font>
      <b/>
      <sz val="22"/>
      <color rgb="FF548235"/>
      <name val="Roboto Condensed Regular"/>
    </font>
    <font>
      <sz val="22"/>
      <color rgb="FFC65911"/>
      <name val="Roboto Condensed Regular"/>
    </font>
    <font>
      <sz val="20"/>
      <color rgb="FF000000"/>
      <name val="Roboto Condensed Regular"/>
    </font>
    <font>
      <sz val="10"/>
      <color rgb="FF000000"/>
      <name val="Roboto Condensed Regular"/>
    </font>
    <font>
      <sz val="11"/>
      <color rgb="FF000000"/>
      <name val="Roboto Condensed Regular"/>
    </font>
    <font>
      <sz val="11"/>
      <color rgb="FF000000"/>
      <name val="Calibri"/>
      <family val="2"/>
    </font>
    <font>
      <sz val="22"/>
      <color rgb="FF000000"/>
      <name val="Calibri"/>
      <family val="2"/>
    </font>
    <font>
      <b/>
      <sz val="22"/>
      <color rgb="FF000000"/>
      <name val="Calibri"/>
      <family val="2"/>
    </font>
    <font>
      <b/>
      <sz val="18"/>
      <color rgb="FF000000"/>
      <name val="Calibri"/>
      <family val="2"/>
    </font>
    <font>
      <b/>
      <sz val="14"/>
      <color rgb="FF000000"/>
      <name val="Calibri"/>
      <family val="2"/>
    </font>
    <font>
      <b/>
      <sz val="12"/>
      <color rgb="FF000000"/>
      <name val="Calibri"/>
      <family val="2"/>
    </font>
    <font>
      <i/>
      <sz val="10"/>
      <color rgb="FF000000"/>
      <name val="Calibri"/>
      <family val="2"/>
    </font>
    <font>
      <i/>
      <sz val="12"/>
      <color rgb="FF000000"/>
      <name val="Calibri"/>
      <family val="2"/>
    </font>
    <font>
      <b/>
      <sz val="10"/>
      <color theme="1"/>
      <name val="Roboto Condensed Regular"/>
    </font>
    <font>
      <b/>
      <sz val="12"/>
      <color rgb="FFC65911"/>
      <name val="Roboto Condensed Regular"/>
    </font>
    <font>
      <b/>
      <sz val="12"/>
      <color rgb="FF548235"/>
      <name val="Roboto Condensed Regular"/>
    </font>
    <font>
      <sz val="10"/>
      <color theme="1"/>
      <name val="Roboto"/>
    </font>
    <font>
      <i/>
      <sz val="10"/>
      <color theme="1"/>
      <name val="Roboto Condensed Regular"/>
    </font>
    <font>
      <b/>
      <sz val="12"/>
      <color theme="1"/>
      <name val="Roboto"/>
    </font>
    <font>
      <b/>
      <sz val="12"/>
      <color rgb="FF9EC8AC"/>
      <name val="Roboto Condensed Regular"/>
    </font>
    <font>
      <b/>
      <sz val="18"/>
      <color theme="1"/>
      <name val="Roboto"/>
    </font>
    <font>
      <b/>
      <sz val="11"/>
      <color theme="1"/>
      <name val="Roboto Condensed Regular"/>
    </font>
    <font>
      <b/>
      <sz val="24"/>
      <color rgb="FFFFCDCD"/>
      <name val="Roboto Condensed Regular"/>
    </font>
    <font>
      <b/>
      <sz val="24"/>
      <color rgb="FFFBE599"/>
      <name val="Roboto Condensed Regular"/>
    </font>
    <font>
      <b/>
      <sz val="24"/>
      <color rgb="FF808080"/>
      <name val="Roboto Condensed Regular"/>
    </font>
    <font>
      <sz val="11"/>
      <color theme="1"/>
      <name val="Roboto Condensed Regular"/>
    </font>
  </fonts>
  <fills count="5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6"/>
      </patternFill>
    </fill>
    <fill>
      <patternFill patternType="solid">
        <fgColor rgb="FFD9D9D9"/>
        <bgColor rgb="FF000000"/>
      </patternFill>
    </fill>
    <fill>
      <patternFill patternType="solid">
        <fgColor rgb="FFC8DDD3"/>
        <bgColor indexed="64"/>
      </patternFill>
    </fill>
    <fill>
      <patternFill patternType="solid">
        <fgColor rgb="FFB0CFBE"/>
        <bgColor rgb="FF000000"/>
      </patternFill>
    </fill>
    <fill>
      <patternFill patternType="solid">
        <fgColor rgb="FFFFFFFF"/>
        <bgColor rgb="FF000000"/>
      </patternFill>
    </fill>
    <fill>
      <patternFill patternType="solid">
        <fgColor theme="0"/>
        <bgColor indexed="64"/>
      </patternFill>
    </fill>
    <fill>
      <patternFill patternType="solid">
        <fgColor rgb="FFE4EEEA"/>
        <bgColor indexed="64"/>
      </patternFill>
    </fill>
    <fill>
      <patternFill patternType="solid">
        <fgColor rgb="FFA6CAB6"/>
        <bgColor indexed="64"/>
      </patternFill>
    </fill>
    <fill>
      <patternFill patternType="solid">
        <fgColor rgb="FFFFEC9C"/>
        <bgColor indexed="64"/>
      </patternFill>
    </fill>
    <fill>
      <patternFill patternType="solid">
        <fgColor rgb="FFFFC7CE"/>
        <bgColor indexed="64"/>
      </patternFill>
    </fill>
    <fill>
      <patternFill patternType="solid">
        <fgColor rgb="FFFFED9C"/>
        <bgColor indexed="64"/>
      </patternFill>
    </fill>
    <fill>
      <patternFill patternType="solid">
        <fgColor rgb="FFE0ECE6"/>
        <bgColor indexed="64"/>
      </patternFill>
    </fill>
    <fill>
      <patternFill patternType="solid">
        <fgColor rgb="FFF1F1F1"/>
        <bgColor indexed="64"/>
      </patternFill>
    </fill>
    <fill>
      <patternFill patternType="solid">
        <fgColor rgb="FFA5C8B6"/>
        <bgColor indexed="64"/>
      </patternFill>
    </fill>
    <fill>
      <patternFill patternType="solid">
        <fgColor rgb="FFF2F2F2"/>
        <bgColor rgb="FF000000"/>
      </patternFill>
    </fill>
    <fill>
      <patternFill patternType="solid">
        <fgColor rgb="FFDCF4E4"/>
        <bgColor indexed="64"/>
      </patternFill>
    </fill>
    <fill>
      <patternFill patternType="solid">
        <fgColor rgb="FFBBE7CD"/>
        <bgColor indexed="64"/>
      </patternFill>
    </fill>
    <fill>
      <patternFill patternType="solid">
        <fgColor rgb="FF9EC8AC"/>
        <bgColor indexed="64"/>
      </patternFill>
    </fill>
    <fill>
      <patternFill patternType="solid">
        <fgColor rgb="FFE9F3EF"/>
        <bgColor indexed="64"/>
      </patternFill>
    </fill>
    <fill>
      <patternFill patternType="solid">
        <fgColor theme="0" tint="-0.249977111117893"/>
        <bgColor rgb="FF000000"/>
      </patternFill>
    </fill>
    <fill>
      <patternFill patternType="solid">
        <fgColor rgb="FFC8DDD3"/>
        <bgColor rgb="FF000000"/>
      </patternFill>
    </fill>
    <fill>
      <patternFill patternType="solid">
        <fgColor rgb="FFF1F1F1"/>
        <bgColor rgb="FF000000"/>
      </patternFill>
    </fill>
    <fill>
      <patternFill patternType="solid">
        <fgColor rgb="FFE4EEEA"/>
        <bgColor rgb="FF000000"/>
      </patternFill>
    </fill>
    <fill>
      <patternFill patternType="solid">
        <fgColor rgb="FFFED7D7"/>
        <bgColor rgb="FF000000"/>
      </patternFill>
    </fill>
    <fill>
      <patternFill patternType="solid">
        <fgColor theme="2"/>
        <bgColor indexed="64"/>
      </patternFill>
    </fill>
    <fill>
      <patternFill patternType="solid">
        <fgColor rgb="FFE9F3EF"/>
        <bgColor rgb="FF000000"/>
      </patternFill>
    </fill>
    <fill>
      <patternFill patternType="solid">
        <fgColor rgb="FFFFCDCD"/>
        <bgColor rgb="FF000000"/>
      </patternFill>
    </fill>
    <fill>
      <patternFill patternType="solid">
        <fgColor rgb="FFDCF4E4"/>
        <bgColor rgb="FF000000"/>
      </patternFill>
    </fill>
    <fill>
      <patternFill patternType="solid">
        <fgColor rgb="FFE8F1EC"/>
        <bgColor rgb="FF000000"/>
      </patternFill>
    </fill>
    <fill>
      <patternFill patternType="solid">
        <fgColor rgb="FFD0CECE"/>
        <bgColor rgb="FF000000"/>
      </patternFill>
    </fill>
    <fill>
      <patternFill patternType="solid">
        <fgColor rgb="FFEEE0BD"/>
        <bgColor rgb="FF000000"/>
      </patternFill>
    </fill>
    <fill>
      <patternFill patternType="solid">
        <fgColor rgb="FFFC8788"/>
        <bgColor rgb="FF000000"/>
      </patternFill>
    </fill>
    <fill>
      <patternFill patternType="solid">
        <fgColor rgb="FF64748E"/>
        <bgColor rgb="FF000000"/>
      </patternFill>
    </fill>
    <fill>
      <patternFill patternType="solid">
        <fgColor rgb="FFAECDBD"/>
        <bgColor rgb="FF000000"/>
      </patternFill>
    </fill>
    <fill>
      <patternFill patternType="solid">
        <fgColor rgb="FFF4D5E4"/>
        <bgColor rgb="FF000000"/>
      </patternFill>
    </fill>
    <fill>
      <patternFill patternType="solid">
        <fgColor rgb="FFA9D08E"/>
        <bgColor rgb="FF000000"/>
      </patternFill>
    </fill>
    <fill>
      <patternFill patternType="solid">
        <fgColor rgb="FFFF5352"/>
        <bgColor rgb="FF000000"/>
      </patternFill>
    </fill>
    <fill>
      <patternFill patternType="solid">
        <fgColor rgb="FFFFE799"/>
        <bgColor rgb="FF000000"/>
      </patternFill>
    </fill>
    <fill>
      <patternFill patternType="solid">
        <fgColor rgb="FFD9D9D9"/>
        <bgColor rgb="FFD9D9D9"/>
      </patternFill>
    </fill>
    <fill>
      <patternFill patternType="solid">
        <fgColor rgb="FFD9E1F2"/>
        <bgColor rgb="FFD9E1F2"/>
      </patternFill>
    </fill>
    <fill>
      <patternFill patternType="solid">
        <fgColor rgb="FFF2F2F2"/>
        <bgColor rgb="FFF2F2F2"/>
      </patternFill>
    </fill>
    <fill>
      <patternFill patternType="solid">
        <fgColor rgb="FFB4C6E7"/>
        <bgColor rgb="FFB4C6E7"/>
      </patternFill>
    </fill>
    <fill>
      <patternFill patternType="solid">
        <fgColor rgb="FF8EA9DB"/>
        <bgColor rgb="FF8EA9DB"/>
      </patternFill>
    </fill>
    <fill>
      <patternFill patternType="solid">
        <fgColor rgb="FFFFCDCD"/>
        <bgColor indexed="64"/>
      </patternFill>
    </fill>
    <fill>
      <patternFill patternType="solid">
        <fgColor theme="7" tint="0.59999389629810485"/>
        <bgColor indexed="64"/>
      </patternFill>
    </fill>
    <fill>
      <patternFill patternType="solid">
        <fgColor rgb="FF808080"/>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0" tint="-4.9989318521683403E-2"/>
        <bgColor rgb="FF000000"/>
      </patternFill>
    </fill>
  </fills>
  <borders count="254">
    <border>
      <left/>
      <right/>
      <top/>
      <bottom/>
      <diagonal/>
    </border>
    <border>
      <left style="medium">
        <color rgb="FFE0ECE6"/>
      </left>
      <right style="hair">
        <color rgb="FFE0ECE6"/>
      </right>
      <top style="medium">
        <color rgb="FFE0ECE6"/>
      </top>
      <bottom style="hair">
        <color rgb="FFE0ECE6"/>
      </bottom>
      <diagonal/>
    </border>
    <border>
      <left style="hair">
        <color rgb="FFE0ECE6"/>
      </left>
      <right style="medium">
        <color rgb="FFE0ECE6"/>
      </right>
      <top style="medium">
        <color rgb="FFE0ECE6"/>
      </top>
      <bottom style="hair">
        <color rgb="FFE0ECE6"/>
      </bottom>
      <diagonal/>
    </border>
    <border>
      <left style="medium">
        <color rgb="FFE0ECE6"/>
      </left>
      <right style="hair">
        <color rgb="FFE0ECE6"/>
      </right>
      <top style="hair">
        <color rgb="FFE0ECE6"/>
      </top>
      <bottom style="medium">
        <color rgb="FFE0ECE6"/>
      </bottom>
      <diagonal/>
    </border>
    <border>
      <left style="hair">
        <color rgb="FFE0ECE6"/>
      </left>
      <right style="medium">
        <color rgb="FFE0ECE6"/>
      </right>
      <top style="hair">
        <color rgb="FFE0ECE6"/>
      </top>
      <bottom style="medium">
        <color rgb="FFE0ECE6"/>
      </bottom>
      <diagonal/>
    </border>
    <border>
      <left/>
      <right/>
      <top/>
      <bottom style="medium">
        <color theme="0"/>
      </bottom>
      <diagonal/>
    </border>
    <border>
      <left style="thin">
        <color theme="0"/>
      </left>
      <right style="thin">
        <color theme="0"/>
      </right>
      <top/>
      <bottom style="medium">
        <color theme="0"/>
      </bottom>
      <diagonal/>
    </border>
    <border>
      <left style="thin">
        <color theme="0"/>
      </left>
      <right style="thin">
        <color theme="0"/>
      </right>
      <top/>
      <bottom/>
      <diagonal/>
    </border>
    <border>
      <left style="thin">
        <color theme="0"/>
      </left>
      <right style="thin">
        <color theme="0"/>
      </right>
      <top style="medium">
        <color theme="0"/>
      </top>
      <bottom/>
      <diagonal/>
    </border>
    <border>
      <left style="thin">
        <color theme="0"/>
      </left>
      <right style="thin">
        <color theme="0"/>
      </right>
      <top style="medium">
        <color theme="0"/>
      </top>
      <bottom style="medium">
        <color theme="0"/>
      </bottom>
      <diagonal/>
    </border>
    <border>
      <left/>
      <right/>
      <top style="medium">
        <color theme="0"/>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top/>
      <bottom/>
      <diagonal/>
    </border>
    <border>
      <left/>
      <right/>
      <top style="medium">
        <color theme="0"/>
      </top>
      <bottom/>
      <diagonal/>
    </border>
    <border>
      <left style="medium">
        <color rgb="FFE0ECE6"/>
      </left>
      <right style="hair">
        <color rgb="FFE0ECE6"/>
      </right>
      <top style="hair">
        <color rgb="FFE0ECE6"/>
      </top>
      <bottom style="hair">
        <color rgb="FFE0ECE6"/>
      </bottom>
      <diagonal/>
    </border>
    <border>
      <left style="hair">
        <color rgb="FFE0ECE6"/>
      </left>
      <right style="medium">
        <color rgb="FFE0ECE6"/>
      </right>
      <top style="hair">
        <color rgb="FFE0ECE6"/>
      </top>
      <bottom style="hair">
        <color rgb="FFE0ECE6"/>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medium">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right style="thin">
        <color theme="0"/>
      </right>
      <top/>
      <bottom style="thin">
        <color theme="0"/>
      </bottom>
      <diagonal/>
    </border>
    <border>
      <left/>
      <right style="hair">
        <color rgb="FFE0ECE6"/>
      </right>
      <top/>
      <bottom/>
      <diagonal/>
    </border>
    <border>
      <left style="hair">
        <color rgb="FFE0ECE6"/>
      </left>
      <right style="hair">
        <color rgb="FFE0ECE6"/>
      </right>
      <top/>
      <bottom style="hair">
        <color rgb="FFE0ECE6"/>
      </bottom>
      <diagonal/>
    </border>
    <border>
      <left/>
      <right style="hair">
        <color rgb="FFE0ECE6"/>
      </right>
      <top/>
      <bottom style="hair">
        <color rgb="FFE0ECE6"/>
      </bottom>
      <diagonal/>
    </border>
    <border>
      <left/>
      <right style="thin">
        <color theme="0" tint="-4.9989318521683403E-2"/>
      </right>
      <top/>
      <bottom/>
      <diagonal/>
    </border>
    <border>
      <left style="thin">
        <color theme="0" tint="-4.9989318521683403E-2"/>
      </left>
      <right style="thin">
        <color theme="0"/>
      </right>
      <top style="medium">
        <color theme="0"/>
      </top>
      <bottom style="medium">
        <color theme="0"/>
      </bottom>
      <diagonal/>
    </border>
    <border>
      <left/>
      <right/>
      <top style="thin">
        <color theme="0" tint="-4.9989318521683403E-2"/>
      </top>
      <bottom style="medium">
        <color theme="0"/>
      </bottom>
      <diagonal/>
    </border>
    <border>
      <left style="thin">
        <color theme="0" tint="-4.9989318521683403E-2"/>
      </left>
      <right/>
      <top style="thin">
        <color theme="0" tint="-4.9989318521683403E-2"/>
      </top>
      <bottom style="medium">
        <color theme="0"/>
      </bottom>
      <diagonal/>
    </border>
    <border>
      <left/>
      <right style="thin">
        <color theme="0" tint="-4.9989318521683403E-2"/>
      </right>
      <top style="medium">
        <color theme="0"/>
      </top>
      <bottom/>
      <diagonal/>
    </border>
    <border>
      <left/>
      <right style="thin">
        <color theme="0" tint="-4.9989318521683403E-2"/>
      </right>
      <top/>
      <bottom style="medium">
        <color theme="0"/>
      </bottom>
      <diagonal/>
    </border>
    <border>
      <left style="thin">
        <color theme="0" tint="-4.9989318521683403E-2"/>
      </left>
      <right style="thin">
        <color theme="0"/>
      </right>
      <top style="thin">
        <color theme="0"/>
      </top>
      <bottom style="thin">
        <color theme="0"/>
      </bottom>
      <diagonal/>
    </border>
    <border>
      <left/>
      <right style="thin">
        <color theme="0" tint="-4.9989318521683403E-2"/>
      </right>
      <top style="thin">
        <color theme="0" tint="-4.9989318521683403E-2"/>
      </top>
      <bottom style="medium">
        <color theme="0"/>
      </bottom>
      <diagonal/>
    </border>
    <border>
      <left style="thin">
        <color theme="0" tint="-4.9989318521683403E-2"/>
      </left>
      <right style="thin">
        <color theme="0"/>
      </right>
      <top style="medium">
        <color theme="0"/>
      </top>
      <bottom style="thin">
        <color theme="0"/>
      </bottom>
      <diagonal/>
    </border>
    <border>
      <left style="thin">
        <color theme="0" tint="-4.9989318521683403E-2"/>
      </left>
      <right style="thin">
        <color theme="0"/>
      </right>
      <top style="medium">
        <color theme="0"/>
      </top>
      <bottom/>
      <diagonal/>
    </border>
    <border>
      <left style="medium">
        <color theme="0"/>
      </left>
      <right style="medium">
        <color theme="0"/>
      </right>
      <top style="medium">
        <color theme="0"/>
      </top>
      <bottom style="medium">
        <color theme="0"/>
      </bottom>
      <diagonal/>
    </border>
    <border>
      <left style="medium">
        <color rgb="FFE0ECE6"/>
      </left>
      <right/>
      <top style="medium">
        <color rgb="FFE0ECE6"/>
      </top>
      <bottom style="hair">
        <color rgb="FFE0ECE6"/>
      </bottom>
      <diagonal/>
    </border>
    <border>
      <left/>
      <right style="medium">
        <color rgb="FFE0ECE6"/>
      </right>
      <top style="medium">
        <color rgb="FFE0ECE6"/>
      </top>
      <bottom style="hair">
        <color rgb="FFE0ECE6"/>
      </bottom>
      <diagonal/>
    </border>
    <border>
      <left style="medium">
        <color theme="0"/>
      </left>
      <right/>
      <top style="medium">
        <color theme="0"/>
      </top>
      <bottom/>
      <diagonal/>
    </border>
    <border>
      <left/>
      <right style="medium">
        <color theme="0"/>
      </right>
      <top style="medium">
        <color theme="0"/>
      </top>
      <bottom/>
      <diagonal/>
    </border>
    <border>
      <left style="hair">
        <color rgb="FFE0ECE6"/>
      </left>
      <right/>
      <top style="hair">
        <color rgb="FFE0ECE6"/>
      </top>
      <bottom/>
      <diagonal/>
    </border>
    <border>
      <left style="hair">
        <color rgb="FFE0ECE6"/>
      </left>
      <right/>
      <top/>
      <bottom/>
      <diagonal/>
    </border>
    <border>
      <left style="hair">
        <color rgb="FFE0ECE6"/>
      </left>
      <right/>
      <top/>
      <bottom style="hair">
        <color rgb="FFE0ECE6"/>
      </bottom>
      <diagonal/>
    </border>
    <border>
      <left/>
      <right style="hair">
        <color rgb="FFE0ECE6"/>
      </right>
      <top style="thin">
        <color theme="0"/>
      </top>
      <bottom/>
      <diagonal/>
    </border>
    <border>
      <left/>
      <right/>
      <top/>
      <bottom style="hair">
        <color rgb="FFE0ECE6"/>
      </bottom>
      <diagonal/>
    </border>
    <border>
      <left/>
      <right/>
      <top style="hair">
        <color rgb="FFE0ECE6"/>
      </top>
      <bottom/>
      <diagonal/>
    </border>
    <border>
      <left style="thin">
        <color theme="0"/>
      </left>
      <right/>
      <top/>
      <bottom style="medium">
        <color rgb="FFE0ECE6"/>
      </bottom>
      <diagonal/>
    </border>
    <border>
      <left/>
      <right/>
      <top/>
      <bottom style="medium">
        <color rgb="FFE0ECE6"/>
      </bottom>
      <diagonal/>
    </border>
    <border>
      <left style="hair">
        <color rgb="FFE0ECE6"/>
      </left>
      <right style="hair">
        <color rgb="FFE0ECE6"/>
      </right>
      <top style="hair">
        <color rgb="FFE0ECE6"/>
      </top>
      <bottom/>
      <diagonal/>
    </border>
    <border>
      <left/>
      <right style="medium">
        <color rgb="FFE0ECE6"/>
      </right>
      <top style="hair">
        <color rgb="FFE0ECE6"/>
      </top>
      <bottom/>
      <diagonal/>
    </border>
    <border>
      <left/>
      <right style="medium">
        <color rgb="FFE0ECE6"/>
      </right>
      <top/>
      <bottom style="hair">
        <color rgb="FFE0ECE6"/>
      </bottom>
      <diagonal/>
    </border>
    <border>
      <left style="hair">
        <color rgb="FFE0ECE6"/>
      </left>
      <right style="thin">
        <color rgb="FFFFFFFF"/>
      </right>
      <top style="thin">
        <color rgb="FFFFFFFF"/>
      </top>
      <bottom style="thin">
        <color rgb="FFFFFFFF"/>
      </bottom>
      <diagonal/>
    </border>
    <border>
      <left style="hair">
        <color rgb="FFE0ECE6"/>
      </left>
      <right/>
      <top/>
      <bottom style="thin">
        <color theme="0"/>
      </bottom>
      <diagonal/>
    </border>
    <border>
      <left/>
      <right style="hair">
        <color rgb="FFE0ECE6"/>
      </right>
      <top/>
      <bottom style="thin">
        <color theme="0"/>
      </bottom>
      <diagonal/>
    </border>
    <border>
      <left style="hair">
        <color rgb="FFE0ECE6"/>
      </left>
      <right/>
      <top style="thin">
        <color rgb="FFFFFFFF"/>
      </top>
      <bottom/>
      <diagonal/>
    </border>
    <border>
      <left/>
      <right/>
      <top/>
      <bottom style="thin">
        <color rgb="FFFFFFFF"/>
      </bottom>
      <diagonal/>
    </border>
    <border>
      <left/>
      <right/>
      <top style="medium">
        <color rgb="FFFFFFFF"/>
      </top>
      <bottom/>
      <diagonal/>
    </border>
    <border>
      <left style="thin">
        <color rgb="FFFFFFFF"/>
      </left>
      <right/>
      <top style="thin">
        <color rgb="FFFFFFFF"/>
      </top>
      <bottom style="medium">
        <color rgb="FFFFFFFF"/>
      </bottom>
      <diagonal/>
    </border>
    <border>
      <left/>
      <right/>
      <top style="thin">
        <color rgb="FFFFFFFF"/>
      </top>
      <bottom style="medium">
        <color rgb="FFFFFFFF"/>
      </bottom>
      <diagonal/>
    </border>
    <border>
      <left style="thin">
        <color rgb="FFFFFFFF"/>
      </left>
      <right/>
      <top style="medium">
        <color rgb="FFFFFFFF"/>
      </top>
      <bottom style="medium">
        <color rgb="FFFFFFFF"/>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style="thin">
        <color rgb="FFFFFFFF"/>
      </left>
      <right/>
      <top style="medium">
        <color rgb="FFFFFFFF"/>
      </top>
      <bottom style="thin">
        <color rgb="FFFFFFFF"/>
      </bottom>
      <diagonal/>
    </border>
    <border>
      <left/>
      <right/>
      <top style="thin">
        <color rgb="FFFFFFFF"/>
      </top>
      <bottom style="thin">
        <color rgb="FFFFFFFF"/>
      </bottom>
      <diagonal/>
    </border>
    <border>
      <left/>
      <right/>
      <top style="thin">
        <color rgb="FFFFFFFF"/>
      </top>
      <bottom/>
      <diagonal/>
    </border>
    <border>
      <left style="medium">
        <color rgb="FFFFFFFF"/>
      </left>
      <right style="medium">
        <color rgb="FFFFFFFF"/>
      </right>
      <top style="medium">
        <color rgb="FFFFFFFF"/>
      </top>
      <bottom style="medium">
        <color rgb="FFFFFFFF"/>
      </bottom>
      <diagonal/>
    </border>
    <border>
      <left/>
      <right/>
      <top/>
      <bottom style="medium">
        <color rgb="FFFFFFFF"/>
      </bottom>
      <diagonal/>
    </border>
    <border>
      <left/>
      <right style="medium">
        <color theme="0" tint="-0.499984740745262"/>
      </right>
      <top/>
      <bottom/>
      <diagonal/>
    </border>
    <border>
      <left/>
      <right/>
      <top/>
      <bottom style="medium">
        <color theme="0" tint="-0.499984740745262"/>
      </bottom>
      <diagonal/>
    </border>
    <border>
      <left/>
      <right style="medium">
        <color rgb="FF808080"/>
      </right>
      <top style="medium">
        <color rgb="FF808080"/>
      </top>
      <bottom style="medium">
        <color rgb="FFFFFFFF"/>
      </bottom>
      <diagonal/>
    </border>
    <border>
      <left/>
      <right/>
      <top style="medium">
        <color rgb="FF808080"/>
      </top>
      <bottom/>
      <diagonal/>
    </border>
    <border>
      <left/>
      <right/>
      <top style="medium">
        <color rgb="FF808080"/>
      </top>
      <bottom style="medium">
        <color rgb="FFFFFFFF"/>
      </bottom>
      <diagonal/>
    </border>
    <border>
      <left style="thick">
        <color rgb="FFE7E6E6"/>
      </left>
      <right/>
      <top style="medium">
        <color rgb="FF808080"/>
      </top>
      <bottom style="medium">
        <color rgb="FFFFFFFF"/>
      </bottom>
      <diagonal/>
    </border>
    <border>
      <left/>
      <right style="thick">
        <color rgb="FFF2F2F2"/>
      </right>
      <top style="medium">
        <color rgb="FF808080"/>
      </top>
      <bottom style="medium">
        <color rgb="FFFFFFFF"/>
      </bottom>
      <diagonal/>
    </border>
    <border>
      <left style="medium">
        <color rgb="FFFFFFFF"/>
      </left>
      <right style="thick">
        <color rgb="FFE7E6E6"/>
      </right>
      <top style="medium">
        <color rgb="FFFFFFFF"/>
      </top>
      <bottom/>
      <diagonal/>
    </border>
    <border>
      <left style="thick">
        <color rgb="FFE7E6E6"/>
      </left>
      <right/>
      <top style="medium">
        <color rgb="FFFFFFFF"/>
      </top>
      <bottom/>
      <diagonal/>
    </border>
    <border>
      <left/>
      <right style="thick">
        <color rgb="FFF2F2F2"/>
      </right>
      <top style="medium">
        <color rgb="FFFFFFFF"/>
      </top>
      <bottom/>
      <diagonal/>
    </border>
    <border>
      <left style="thick">
        <color rgb="FFF2F2F2"/>
      </left>
      <right style="thick">
        <color rgb="FFF2F2F2"/>
      </right>
      <top style="medium">
        <color rgb="FFFFFFFF"/>
      </top>
      <bottom/>
      <diagonal/>
    </border>
    <border>
      <left style="thick">
        <color rgb="FFF2F2F2"/>
      </left>
      <right style="medium">
        <color rgb="FF808080"/>
      </right>
      <top style="medium">
        <color rgb="FFFFFFFF"/>
      </top>
      <bottom/>
      <diagonal/>
    </border>
    <border>
      <left style="medium">
        <color rgb="FFFFFFFF"/>
      </left>
      <right style="medium">
        <color rgb="FF808080"/>
      </right>
      <top/>
      <bottom style="thin">
        <color rgb="FFF2F2F2"/>
      </bottom>
      <diagonal/>
    </border>
    <border>
      <left style="medium">
        <color rgb="FF808080"/>
      </left>
      <right/>
      <top/>
      <bottom style="thin">
        <color rgb="FFF2F2F2"/>
      </bottom>
      <diagonal/>
    </border>
    <border>
      <left style="medium">
        <color rgb="FFFFFFFF"/>
      </left>
      <right style="thick">
        <color rgb="FFE7E6E6"/>
      </right>
      <top/>
      <bottom style="thin">
        <color rgb="FFF2F2F2"/>
      </bottom>
      <diagonal/>
    </border>
    <border>
      <left style="thick">
        <color rgb="FFE7E6E6"/>
      </left>
      <right/>
      <top/>
      <bottom style="thin">
        <color rgb="FFF2F2F2"/>
      </bottom>
      <diagonal/>
    </border>
    <border>
      <left/>
      <right/>
      <top/>
      <bottom style="thin">
        <color rgb="FFF2F2F2"/>
      </bottom>
      <diagonal/>
    </border>
    <border>
      <left/>
      <right style="thick">
        <color rgb="FFF2F2F2"/>
      </right>
      <top/>
      <bottom style="thin">
        <color rgb="FFF2F2F2"/>
      </bottom>
      <diagonal/>
    </border>
    <border>
      <left style="thick">
        <color rgb="FFF2F2F2"/>
      </left>
      <right style="thick">
        <color rgb="FFF2F2F2"/>
      </right>
      <top/>
      <bottom style="thin">
        <color rgb="FFF2F2F2"/>
      </bottom>
      <diagonal/>
    </border>
    <border>
      <left style="thick">
        <color rgb="FFF2F2F2"/>
      </left>
      <right style="medium">
        <color rgb="FF808080"/>
      </right>
      <top/>
      <bottom style="thin">
        <color rgb="FFF2F2F2"/>
      </bottom>
      <diagonal/>
    </border>
    <border>
      <left style="thick">
        <color rgb="FFFFFFFF"/>
      </left>
      <right style="medium">
        <color rgb="FF808080"/>
      </right>
      <top style="thin">
        <color rgb="FFF2F2F2"/>
      </top>
      <bottom/>
      <diagonal/>
    </border>
    <border>
      <left/>
      <right/>
      <top style="thin">
        <color rgb="FFF2F2F2"/>
      </top>
      <bottom style="thin">
        <color rgb="FFF2F2F2"/>
      </bottom>
      <diagonal/>
    </border>
    <border>
      <left style="thick">
        <color rgb="FFFFFFFF"/>
      </left>
      <right style="medium">
        <color rgb="FF808080"/>
      </right>
      <top/>
      <bottom/>
      <diagonal/>
    </border>
    <border>
      <left/>
      <right style="medium">
        <color rgb="FF808080"/>
      </right>
      <top/>
      <bottom/>
      <diagonal/>
    </border>
    <border>
      <left/>
      <right style="thick">
        <color rgb="FFE7E6E6"/>
      </right>
      <top/>
      <bottom/>
      <diagonal/>
    </border>
    <border>
      <left style="thick">
        <color rgb="FFE7E6E6"/>
      </left>
      <right style="thick">
        <color rgb="FFF2F2F2"/>
      </right>
      <top/>
      <bottom/>
      <diagonal/>
    </border>
    <border>
      <left style="thick">
        <color rgb="FFFFFFFF"/>
      </left>
      <right style="medium">
        <color rgb="FF808080"/>
      </right>
      <top style="medium">
        <color rgb="FFFFFFFF"/>
      </top>
      <bottom/>
      <diagonal/>
    </border>
    <border>
      <left style="thick">
        <color rgb="FFFFFFFF"/>
      </left>
      <right style="medium">
        <color rgb="FF808080"/>
      </right>
      <top/>
      <bottom style="medium">
        <color rgb="FF808080"/>
      </bottom>
      <diagonal/>
    </border>
    <border>
      <left/>
      <right/>
      <top/>
      <bottom style="medium">
        <color rgb="FF808080"/>
      </bottom>
      <diagonal/>
    </border>
    <border>
      <left/>
      <right style="thick">
        <color rgb="FFFFFFFF"/>
      </right>
      <top/>
      <bottom/>
      <diagonal/>
    </border>
    <border>
      <left style="medium">
        <color rgb="FF808080"/>
      </left>
      <right/>
      <top style="medium">
        <color rgb="FF808080"/>
      </top>
      <bottom/>
      <diagonal/>
    </border>
    <border>
      <left/>
      <right style="medium">
        <color rgb="FF808080"/>
      </right>
      <top style="medium">
        <color rgb="FF808080"/>
      </top>
      <bottom/>
      <diagonal/>
    </border>
    <border>
      <left style="medium">
        <color rgb="FF808080"/>
      </left>
      <right style="thin">
        <color indexed="64"/>
      </right>
      <top style="medium">
        <color rgb="FF808080"/>
      </top>
      <bottom style="medium">
        <color rgb="FF808080"/>
      </bottom>
      <diagonal/>
    </border>
    <border>
      <left style="thin">
        <color indexed="64"/>
      </left>
      <right style="medium">
        <color rgb="FF808080"/>
      </right>
      <top style="medium">
        <color rgb="FF808080"/>
      </top>
      <bottom style="medium">
        <color rgb="FF808080"/>
      </bottom>
      <diagonal/>
    </border>
    <border>
      <left style="medium">
        <color rgb="FF808080"/>
      </left>
      <right style="thick">
        <color rgb="FFF2F2F2"/>
      </right>
      <top style="medium">
        <color rgb="FF808080"/>
      </top>
      <bottom/>
      <diagonal/>
    </border>
    <border>
      <left style="medium">
        <color rgb="FF808080"/>
      </left>
      <right style="medium">
        <color rgb="FF808080"/>
      </right>
      <top style="medium">
        <color rgb="FF808080"/>
      </top>
      <bottom/>
      <diagonal/>
    </border>
    <border>
      <left style="medium">
        <color rgb="FF808080"/>
      </left>
      <right style="thin">
        <color rgb="FFF2F2F2"/>
      </right>
      <top/>
      <bottom style="thin">
        <color rgb="FFF2F2F2"/>
      </bottom>
      <diagonal/>
    </border>
    <border>
      <left style="thin">
        <color rgb="FFF2F2F2"/>
      </left>
      <right style="medium">
        <color rgb="FF808080"/>
      </right>
      <top/>
      <bottom style="thin">
        <color rgb="FFF2F2F2"/>
      </bottom>
      <diagonal/>
    </border>
    <border>
      <left style="medium">
        <color rgb="FF808080"/>
      </left>
      <right style="thin">
        <color rgb="FFD9D9D9"/>
      </right>
      <top style="medium">
        <color rgb="FF808080"/>
      </top>
      <bottom style="thin">
        <color rgb="FFD9D9D9"/>
      </bottom>
      <diagonal/>
    </border>
    <border>
      <left style="thin">
        <color rgb="FFD9D9D9"/>
      </left>
      <right style="thin">
        <color rgb="FFD9D9D9"/>
      </right>
      <top style="medium">
        <color rgb="FF808080"/>
      </top>
      <bottom style="thin">
        <color rgb="FFD9D9D9"/>
      </bottom>
      <diagonal/>
    </border>
    <border>
      <left style="thin">
        <color rgb="FFD9D9D9"/>
      </left>
      <right/>
      <top style="medium">
        <color rgb="FF808080"/>
      </top>
      <bottom/>
      <diagonal/>
    </border>
    <border>
      <left/>
      <right style="thin">
        <color rgb="FFD9D9D9"/>
      </right>
      <top style="medium">
        <color rgb="FF808080"/>
      </top>
      <bottom/>
      <diagonal/>
    </border>
    <border>
      <left style="thin">
        <color rgb="FFD9D9D9"/>
      </left>
      <right style="medium">
        <color rgb="FF808080"/>
      </right>
      <top style="medium">
        <color rgb="FF808080"/>
      </top>
      <bottom style="thin">
        <color rgb="FFD9D9D9"/>
      </bottom>
      <diagonal/>
    </border>
    <border>
      <left style="medium">
        <color rgb="FF808080"/>
      </left>
      <right style="thin">
        <color rgb="FFF2F2F2"/>
      </right>
      <top style="thin">
        <color rgb="FFF2F2F2"/>
      </top>
      <bottom style="thin">
        <color rgb="FFF2F2F2"/>
      </bottom>
      <diagonal/>
    </border>
    <border>
      <left style="thin">
        <color rgb="FFF2F2F2"/>
      </left>
      <right style="medium">
        <color rgb="FF808080"/>
      </right>
      <top style="thin">
        <color rgb="FFF2F2F2"/>
      </top>
      <bottom style="thin">
        <color rgb="FFF2F2F2"/>
      </bottom>
      <diagonal/>
    </border>
    <border>
      <left style="medium">
        <color rgb="FF808080"/>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medium">
        <color rgb="FF808080"/>
      </right>
      <top style="thin">
        <color rgb="FFD9D9D9"/>
      </top>
      <bottom style="thin">
        <color rgb="FFD9D9D9"/>
      </bottom>
      <diagonal/>
    </border>
    <border>
      <left style="medium">
        <color rgb="FF808080"/>
      </left>
      <right style="thin">
        <color rgb="FFF2F2F2"/>
      </right>
      <top style="thin">
        <color rgb="FFF2F2F2"/>
      </top>
      <bottom style="medium">
        <color rgb="FF808080"/>
      </bottom>
      <diagonal/>
    </border>
    <border>
      <left style="thin">
        <color rgb="FFF2F2F2"/>
      </left>
      <right style="medium">
        <color rgb="FF808080"/>
      </right>
      <top style="thin">
        <color rgb="FFF2F2F2"/>
      </top>
      <bottom style="medium">
        <color rgb="FF808080"/>
      </bottom>
      <diagonal/>
    </border>
    <border>
      <left style="medium">
        <color rgb="FF808080"/>
      </left>
      <right style="thin">
        <color rgb="FFD9D9D9"/>
      </right>
      <top style="thin">
        <color rgb="FFD9D9D9"/>
      </top>
      <bottom style="medium">
        <color rgb="FF808080"/>
      </bottom>
      <diagonal/>
    </border>
    <border>
      <left style="thin">
        <color rgb="FFD9D9D9"/>
      </left>
      <right style="thin">
        <color rgb="FFD9D9D9"/>
      </right>
      <top style="thin">
        <color rgb="FFD9D9D9"/>
      </top>
      <bottom style="medium">
        <color rgb="FF808080"/>
      </bottom>
      <diagonal/>
    </border>
    <border>
      <left style="thin">
        <color rgb="FFD9D9D9"/>
      </left>
      <right style="medium">
        <color rgb="FF808080"/>
      </right>
      <top style="thin">
        <color rgb="FFD9D9D9"/>
      </top>
      <bottom style="medium">
        <color rgb="FF808080"/>
      </bottom>
      <diagonal/>
    </border>
    <border>
      <left style="medium">
        <color rgb="FF808080"/>
      </left>
      <right/>
      <top/>
      <bottom/>
      <diagonal/>
    </border>
    <border>
      <left style="medium">
        <color rgb="FF808080"/>
      </left>
      <right/>
      <top/>
      <bottom style="medium">
        <color rgb="FF808080"/>
      </bottom>
      <diagonal/>
    </border>
    <border>
      <left style="thin">
        <color rgb="FFF2F2F2"/>
      </left>
      <right style="thick">
        <color rgb="FFE7E6E6"/>
      </right>
      <top style="thin">
        <color rgb="FFF2F2F2"/>
      </top>
      <bottom/>
      <diagonal/>
    </border>
    <border>
      <left style="thin">
        <color rgb="FFF2F2F2"/>
      </left>
      <right style="thick">
        <color rgb="FFE7E6E6"/>
      </right>
      <top/>
      <bottom/>
      <diagonal/>
    </border>
    <border>
      <left style="thin">
        <color rgb="FFF2F2F2"/>
      </left>
      <right style="thick">
        <color rgb="FFE7E6E6"/>
      </right>
      <top/>
      <bottom style="thin">
        <color rgb="FFF2F2F2"/>
      </bottom>
      <diagonal/>
    </border>
    <border>
      <left style="thin">
        <color rgb="FFF2F2F2"/>
      </left>
      <right style="thick">
        <color rgb="FFE7E6E6"/>
      </right>
      <top/>
      <bottom style="medium">
        <color rgb="FF808080"/>
      </bottom>
      <diagonal/>
    </border>
    <border>
      <left style="thick">
        <color rgb="FFE7E6E6"/>
      </left>
      <right/>
      <top style="thin">
        <color rgb="FFF2F2F2"/>
      </top>
      <bottom/>
      <diagonal/>
    </border>
    <border>
      <left/>
      <right/>
      <top style="thin">
        <color rgb="FFF2F2F2"/>
      </top>
      <bottom/>
      <diagonal/>
    </border>
    <border>
      <left/>
      <right style="thin">
        <color rgb="FFF2F2F2"/>
      </right>
      <top style="thin">
        <color rgb="FFF2F2F2"/>
      </top>
      <bottom/>
      <diagonal/>
    </border>
    <border>
      <left style="thick">
        <color rgb="FFE7E6E6"/>
      </left>
      <right/>
      <top/>
      <bottom/>
      <diagonal/>
    </border>
    <border>
      <left/>
      <right style="thin">
        <color rgb="FFF2F2F2"/>
      </right>
      <top/>
      <bottom/>
      <diagonal/>
    </border>
    <border>
      <left/>
      <right style="thin">
        <color rgb="FFF2F2F2"/>
      </right>
      <top/>
      <bottom style="thin">
        <color rgb="FFF2F2F2"/>
      </bottom>
      <diagonal/>
    </border>
    <border>
      <left style="thick">
        <color rgb="FFE7E6E6"/>
      </left>
      <right/>
      <top/>
      <bottom style="medium">
        <color rgb="FF808080"/>
      </bottom>
      <diagonal/>
    </border>
    <border>
      <left/>
      <right style="thin">
        <color rgb="FFF2F2F2"/>
      </right>
      <top/>
      <bottom style="medium">
        <color rgb="FF808080"/>
      </bottom>
      <diagonal/>
    </border>
    <border>
      <left style="thin">
        <color rgb="FFF2F2F2"/>
      </left>
      <right style="thin">
        <color rgb="FFF2F2F2"/>
      </right>
      <top style="thin">
        <color rgb="FFF2F2F2"/>
      </top>
      <bottom/>
      <diagonal/>
    </border>
    <border>
      <left style="thin">
        <color rgb="FFF2F2F2"/>
      </left>
      <right style="thin">
        <color rgb="FFF2F2F2"/>
      </right>
      <top/>
      <bottom/>
      <diagonal/>
    </border>
    <border>
      <left style="thin">
        <color rgb="FFF2F2F2"/>
      </left>
      <right style="thin">
        <color rgb="FFF2F2F2"/>
      </right>
      <top/>
      <bottom style="thin">
        <color rgb="FFF2F2F2"/>
      </bottom>
      <diagonal/>
    </border>
    <border>
      <left style="thin">
        <color rgb="FFF2F2F2"/>
      </left>
      <right style="thin">
        <color rgb="FFF2F2F2"/>
      </right>
      <top/>
      <bottom style="medium">
        <color rgb="FF808080"/>
      </bottom>
      <diagonal/>
    </border>
    <border>
      <left style="thin">
        <color rgb="FFF2F2F2"/>
      </left>
      <right style="medium">
        <color rgb="FF808080"/>
      </right>
      <top style="thin">
        <color rgb="FFF2F2F2"/>
      </top>
      <bottom/>
      <diagonal/>
    </border>
    <border>
      <left style="thin">
        <color rgb="FFF2F2F2"/>
      </left>
      <right style="medium">
        <color rgb="FF808080"/>
      </right>
      <top/>
      <bottom/>
      <diagonal/>
    </border>
    <border>
      <left style="thin">
        <color rgb="FFF2F2F2"/>
      </left>
      <right style="medium">
        <color rgb="FF808080"/>
      </right>
      <top/>
      <bottom style="medium">
        <color rgb="FF808080"/>
      </bottom>
      <diagonal/>
    </border>
    <border>
      <left style="thick">
        <color rgb="FFF2F2F2"/>
      </left>
      <right style="thick">
        <color rgb="FFE7E6E6"/>
      </right>
      <top style="medium">
        <color rgb="FFFFFFFF"/>
      </top>
      <bottom/>
      <diagonal/>
    </border>
    <border>
      <left style="thick">
        <color rgb="FFF2F2F2"/>
      </left>
      <right style="thick">
        <color rgb="FFE7E6E6"/>
      </right>
      <top/>
      <bottom style="thin">
        <color rgb="FFF2F2F2"/>
      </bottom>
      <diagonal/>
    </border>
    <border>
      <left style="medium">
        <color theme="0" tint="-0.499984740745262"/>
      </left>
      <right style="medium">
        <color rgb="FFFFFFFF"/>
      </right>
      <top style="medium">
        <color theme="0" tint="-0.499984740745262"/>
      </top>
      <bottom/>
      <diagonal/>
    </border>
    <border>
      <left style="medium">
        <color rgb="FFFFFFFF"/>
      </left>
      <right style="medium">
        <color rgb="FF808080"/>
      </right>
      <top style="medium">
        <color theme="0" tint="-0.499984740745262"/>
      </top>
      <bottom/>
      <diagonal/>
    </border>
    <border>
      <left style="medium">
        <color theme="0" tint="-0.499984740745262"/>
      </left>
      <right style="medium">
        <color rgb="FFFFFFFF"/>
      </right>
      <top/>
      <bottom style="thin">
        <color rgb="FFF2F2F2"/>
      </bottom>
      <diagonal/>
    </border>
    <border>
      <left style="medium">
        <color theme="0" tint="-0.499984740745262"/>
      </left>
      <right style="thick">
        <color rgb="FFFFFFFF"/>
      </right>
      <top style="thin">
        <color rgb="FFF2F2F2"/>
      </top>
      <bottom/>
      <diagonal/>
    </border>
    <border>
      <left style="medium">
        <color theme="0" tint="-0.499984740745262"/>
      </left>
      <right style="thick">
        <color rgb="FFFFFFFF"/>
      </right>
      <top/>
      <bottom/>
      <diagonal/>
    </border>
    <border>
      <left style="medium">
        <color theme="0" tint="-0.499984740745262"/>
      </left>
      <right style="thick">
        <color rgb="FFFFFFFF"/>
      </right>
      <top/>
      <bottom style="medium">
        <color rgb="FF808080"/>
      </bottom>
      <diagonal/>
    </border>
    <border>
      <left style="medium">
        <color theme="0" tint="-0.499984740745262"/>
      </left>
      <right/>
      <top style="medium">
        <color rgb="FF808080"/>
      </top>
      <bottom/>
      <diagonal/>
    </border>
    <border>
      <left/>
      <right style="medium">
        <color theme="0" tint="-0.499984740745262"/>
      </right>
      <top style="medium">
        <color rgb="FF808080"/>
      </top>
      <bottom/>
      <diagonal/>
    </border>
    <border>
      <left style="medium">
        <color theme="0" tint="-0.499984740745262"/>
      </left>
      <right style="thin">
        <color indexed="64"/>
      </right>
      <top style="medium">
        <color rgb="FF808080"/>
      </top>
      <bottom style="medium">
        <color rgb="FF808080"/>
      </bottom>
      <diagonal/>
    </border>
    <border>
      <left style="medium">
        <color rgb="FF808080"/>
      </left>
      <right style="medium">
        <color theme="0" tint="-0.499984740745262"/>
      </right>
      <top style="medium">
        <color rgb="FF808080"/>
      </top>
      <bottom/>
      <diagonal/>
    </border>
    <border>
      <left style="medium">
        <color theme="0" tint="-0.499984740745262"/>
      </left>
      <right style="thin">
        <color rgb="FFF2F2F2"/>
      </right>
      <top/>
      <bottom style="thin">
        <color rgb="FFF2F2F2"/>
      </bottom>
      <diagonal/>
    </border>
    <border>
      <left style="thin">
        <color rgb="FFD9D9D9"/>
      </left>
      <right style="medium">
        <color theme="0" tint="-0.499984740745262"/>
      </right>
      <top style="medium">
        <color rgb="FF808080"/>
      </top>
      <bottom style="thin">
        <color rgb="FFD9D9D9"/>
      </bottom>
      <diagonal/>
    </border>
    <border>
      <left style="medium">
        <color theme="0" tint="-0.499984740745262"/>
      </left>
      <right style="thin">
        <color rgb="FFF2F2F2"/>
      </right>
      <top style="thin">
        <color rgb="FFF2F2F2"/>
      </top>
      <bottom style="thin">
        <color rgb="FFF2F2F2"/>
      </bottom>
      <diagonal/>
    </border>
    <border>
      <left style="thin">
        <color rgb="FFD9D9D9"/>
      </left>
      <right style="medium">
        <color theme="0" tint="-0.499984740745262"/>
      </right>
      <top style="thin">
        <color rgb="FFD9D9D9"/>
      </top>
      <bottom style="thin">
        <color rgb="FFD9D9D9"/>
      </bottom>
      <diagonal/>
    </border>
    <border>
      <left style="medium">
        <color theme="0" tint="-0.499984740745262"/>
      </left>
      <right style="thin">
        <color rgb="FFF2F2F2"/>
      </right>
      <top style="thin">
        <color rgb="FFF2F2F2"/>
      </top>
      <bottom style="medium">
        <color theme="0" tint="-0.499984740745262"/>
      </bottom>
      <diagonal/>
    </border>
    <border>
      <left style="thin">
        <color rgb="FFF2F2F2"/>
      </left>
      <right style="medium">
        <color rgb="FF808080"/>
      </right>
      <top style="thin">
        <color rgb="FFF2F2F2"/>
      </top>
      <bottom style="medium">
        <color theme="0" tint="-0.499984740745262"/>
      </bottom>
      <diagonal/>
    </border>
    <border>
      <left style="medium">
        <color rgb="FF808080"/>
      </left>
      <right style="thin">
        <color rgb="FFD9D9D9"/>
      </right>
      <top style="thin">
        <color rgb="FFD9D9D9"/>
      </top>
      <bottom style="medium">
        <color theme="0" tint="-0.499984740745262"/>
      </bottom>
      <diagonal/>
    </border>
    <border>
      <left style="thin">
        <color rgb="FFD9D9D9"/>
      </left>
      <right style="thin">
        <color rgb="FFD9D9D9"/>
      </right>
      <top style="thin">
        <color rgb="FFD9D9D9"/>
      </top>
      <bottom style="medium">
        <color theme="0" tint="-0.499984740745262"/>
      </bottom>
      <diagonal/>
    </border>
    <border>
      <left style="thin">
        <color rgb="FFD9D9D9"/>
      </left>
      <right style="medium">
        <color theme="0" tint="-0.499984740745262"/>
      </right>
      <top style="thin">
        <color rgb="FFD9D9D9"/>
      </top>
      <bottom style="medium">
        <color theme="0" tint="-0.499984740745262"/>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808080"/>
      </bottom>
      <diagonal/>
    </border>
    <border>
      <left style="medium">
        <color rgb="FF000000"/>
      </left>
      <right style="thin">
        <color rgb="FFC1C1C1"/>
      </right>
      <top style="thin">
        <color rgb="FF808080"/>
      </top>
      <bottom style="thin">
        <color rgb="FF808080"/>
      </bottom>
      <diagonal/>
    </border>
    <border>
      <left style="thin">
        <color rgb="FF808080"/>
      </left>
      <right style="thin">
        <color rgb="FFC1C1C1"/>
      </right>
      <top style="thin">
        <color rgb="FF808080"/>
      </top>
      <bottom style="thin">
        <color rgb="FF808080"/>
      </bottom>
      <diagonal/>
    </border>
    <border>
      <left style="thin">
        <color rgb="FFC1C1C1"/>
      </left>
      <right style="thin">
        <color rgb="FFC1C1C1"/>
      </right>
      <top style="thin">
        <color rgb="FF808080"/>
      </top>
      <bottom style="thin">
        <color rgb="FF808080"/>
      </bottom>
      <diagonal/>
    </border>
    <border>
      <left style="thin">
        <color rgb="FFC1C1C1"/>
      </left>
      <right style="thin">
        <color rgb="FF808080"/>
      </right>
      <top style="thin">
        <color rgb="FF808080"/>
      </top>
      <bottom style="thin">
        <color rgb="FF808080"/>
      </bottom>
      <diagonal/>
    </border>
    <border>
      <left style="thin">
        <color rgb="FFC1C1C1"/>
      </left>
      <right style="medium">
        <color rgb="FF000000"/>
      </right>
      <top style="thin">
        <color rgb="FF808080"/>
      </top>
      <bottom style="thin">
        <color rgb="FF808080"/>
      </bottom>
      <diagonal/>
    </border>
    <border>
      <left style="medium">
        <color rgb="FF000000"/>
      </left>
      <right style="thin">
        <color rgb="FFC1C1C1"/>
      </right>
      <top/>
      <bottom style="thin">
        <color rgb="FFC1C1C1"/>
      </bottom>
      <diagonal/>
    </border>
    <border>
      <left style="thin">
        <color rgb="FF808080"/>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rgb="FFC1C1C1"/>
      </right>
      <top style="thin">
        <color rgb="FFC1C1C1"/>
      </top>
      <bottom style="thin">
        <color rgb="FFC1C1C1"/>
      </bottom>
      <diagonal/>
    </border>
    <border>
      <left style="thin">
        <color rgb="FFC1C1C1"/>
      </left>
      <right style="thin">
        <color rgb="FF808080"/>
      </right>
      <top/>
      <bottom style="thin">
        <color rgb="FFC1C1C1"/>
      </bottom>
      <diagonal/>
    </border>
    <border>
      <left style="thin">
        <color rgb="FFC1C1C1"/>
      </left>
      <right style="medium">
        <color rgb="FF000000"/>
      </right>
      <top/>
      <bottom style="thin">
        <color rgb="FFC1C1C1"/>
      </bottom>
      <diagonal/>
    </border>
    <border>
      <left style="medium">
        <color rgb="FF000000"/>
      </left>
      <right style="medium">
        <color rgb="FF000000"/>
      </right>
      <top style="thin">
        <color rgb="FFC1C1C1"/>
      </top>
      <bottom style="thin">
        <color rgb="FF808080"/>
      </bottom>
      <diagonal/>
    </border>
    <border>
      <left style="thin">
        <color rgb="FF808080"/>
      </left>
      <right style="thin">
        <color rgb="FFC1C1C1"/>
      </right>
      <top style="thin">
        <color rgb="FFC1C1C1"/>
      </top>
      <bottom style="thin">
        <color rgb="FFC1C1C1"/>
      </bottom>
      <diagonal/>
    </border>
    <border>
      <left style="thin">
        <color rgb="FFC1C1C1"/>
      </left>
      <right style="thin">
        <color rgb="FFC1C1C1"/>
      </right>
      <top style="thin">
        <color rgb="FFC1C1C1"/>
      </top>
      <bottom style="thin">
        <color rgb="FF808080"/>
      </bottom>
      <diagonal/>
    </border>
    <border>
      <left style="thin">
        <color rgb="FFC1C1C1"/>
      </left>
      <right style="thin">
        <color rgb="FF808080"/>
      </right>
      <top style="thin">
        <color rgb="FFC1C1C1"/>
      </top>
      <bottom style="thin">
        <color rgb="FFC1C1C1"/>
      </bottom>
      <diagonal/>
    </border>
    <border>
      <left style="thin">
        <color rgb="FFC1C1C1"/>
      </left>
      <right style="medium">
        <color rgb="FF000000"/>
      </right>
      <top style="thin">
        <color rgb="FFC1C1C1"/>
      </top>
      <bottom style="thin">
        <color rgb="FFC1C1C1"/>
      </bottom>
      <diagonal/>
    </border>
    <border>
      <left style="medium">
        <color rgb="FF000000"/>
      </left>
      <right style="thin">
        <color rgb="FFC1C1C1"/>
      </right>
      <top style="thin">
        <color rgb="FFC1C1C1"/>
      </top>
      <bottom style="thin">
        <color rgb="FFC1C1C1"/>
      </bottom>
      <diagonal/>
    </border>
    <border>
      <left style="medium">
        <color rgb="FF000000"/>
      </left>
      <right style="thin">
        <color rgb="FFC1C1C1"/>
      </right>
      <top style="thin">
        <color rgb="FFC1C1C1"/>
      </top>
      <bottom style="medium">
        <color rgb="FF000000"/>
      </bottom>
      <diagonal/>
    </border>
    <border>
      <left style="thin">
        <color rgb="FF808080"/>
      </left>
      <right style="thin">
        <color rgb="FFC1C1C1"/>
      </right>
      <top style="thin">
        <color rgb="FFC1C1C1"/>
      </top>
      <bottom style="medium">
        <color rgb="FF000000"/>
      </bottom>
      <diagonal/>
    </border>
    <border>
      <left style="thin">
        <color rgb="FFC1C1C1"/>
      </left>
      <right style="thin">
        <color rgb="FFC1C1C1"/>
      </right>
      <top style="thin">
        <color rgb="FFC1C1C1"/>
      </top>
      <bottom style="medium">
        <color rgb="FF000000"/>
      </bottom>
      <diagonal/>
    </border>
    <border>
      <left style="thin">
        <color rgb="FFC1C1C1"/>
      </left>
      <right style="thin">
        <color rgb="FF808080"/>
      </right>
      <top style="thin">
        <color rgb="FFC1C1C1"/>
      </top>
      <bottom style="medium">
        <color rgb="FF000000"/>
      </bottom>
      <diagonal/>
    </border>
    <border>
      <left style="thin">
        <color rgb="FFC1C1C1"/>
      </left>
      <right style="medium">
        <color rgb="FF000000"/>
      </right>
      <top style="thin">
        <color rgb="FFC1C1C1"/>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rgb="FFFFFFFF"/>
      </right>
      <top style="thin">
        <color rgb="FFFFFFFF"/>
      </top>
      <bottom style="medium">
        <color rgb="FFFFFFFF"/>
      </bottom>
      <diagonal/>
    </border>
    <border>
      <left/>
      <right style="medium">
        <color rgb="FF808080"/>
      </right>
      <top style="thick">
        <color rgb="FFF2F2F2"/>
      </top>
      <bottom/>
      <diagonal/>
    </border>
    <border>
      <left/>
      <right style="medium">
        <color rgb="FF808080"/>
      </right>
      <top/>
      <bottom style="thin">
        <color rgb="FFF2F2F2"/>
      </bottom>
      <diagonal/>
    </border>
    <border>
      <left style="mediumDashed">
        <color rgb="FFC00000"/>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style="mediumDashed">
        <color rgb="FFC00000"/>
      </right>
      <top/>
      <bottom style="mediumDashed">
        <color rgb="FFC00000"/>
      </bottom>
      <diagonal/>
    </border>
    <border>
      <left/>
      <right/>
      <top style="thick">
        <color rgb="FFF2F2F2"/>
      </top>
      <bottom/>
      <diagonal/>
    </border>
    <border>
      <left/>
      <right/>
      <top style="mediumDashed">
        <color rgb="FFC00000"/>
      </top>
      <bottom/>
      <diagonal/>
    </border>
    <border>
      <left/>
      <right/>
      <top/>
      <bottom style="mediumDashed">
        <color rgb="FFC00000"/>
      </bottom>
      <diagonal/>
    </border>
    <border>
      <left style="medium">
        <color rgb="FFFFFFFF"/>
      </left>
      <right/>
      <top style="medium">
        <color theme="0" tint="-0.499984740745262"/>
      </top>
      <bottom/>
      <diagonal/>
    </border>
    <border>
      <left style="medium">
        <color rgb="FFFFFFFF"/>
      </left>
      <right/>
      <top/>
      <bottom style="thin">
        <color rgb="FFF2F2F2"/>
      </bottom>
      <diagonal/>
    </border>
    <border>
      <left style="thick">
        <color rgb="FFFFFFFF"/>
      </left>
      <right/>
      <top style="thin">
        <color rgb="FFF2F2F2"/>
      </top>
      <bottom/>
      <diagonal/>
    </border>
    <border>
      <left style="thick">
        <color rgb="FFFFFFFF"/>
      </left>
      <right/>
      <top/>
      <bottom/>
      <diagonal/>
    </border>
    <border>
      <left style="thick">
        <color rgb="FFFFFFFF"/>
      </left>
      <right/>
      <top style="medium">
        <color rgb="FFFFFFFF"/>
      </top>
      <bottom/>
      <diagonal/>
    </border>
    <border>
      <left style="thick">
        <color rgb="FFFFFFFF"/>
      </left>
      <right/>
      <top/>
      <bottom style="medium">
        <color rgb="FF808080"/>
      </bottom>
      <diagonal/>
    </border>
    <border>
      <left/>
      <right style="medium">
        <color rgb="FF808080"/>
      </right>
      <top style="thin">
        <color rgb="FFF2F2F2"/>
      </top>
      <bottom/>
      <diagonal/>
    </border>
    <border>
      <left/>
      <right style="medium">
        <color rgb="FF808080"/>
      </right>
      <top style="thin">
        <color rgb="FFF2F2F2"/>
      </top>
      <bottom style="thin">
        <color rgb="FFF2F2F2"/>
      </bottom>
      <diagonal/>
    </border>
    <border>
      <left/>
      <right style="medium">
        <color rgb="FF808080"/>
      </right>
      <top/>
      <bottom style="medium">
        <color rgb="FF808080"/>
      </bottom>
      <diagonal/>
    </border>
    <border>
      <left/>
      <right style="thick">
        <color rgb="FFE7E6E6"/>
      </right>
      <top style="medium">
        <color rgb="FF808080"/>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rgb="FFF2F2F2"/>
      </bottom>
      <diagonal/>
    </border>
    <border>
      <left/>
      <right style="thin">
        <color indexed="64"/>
      </right>
      <top style="thin">
        <color rgb="FFF2F2F2"/>
      </top>
      <bottom/>
      <diagonal/>
    </border>
    <border>
      <left/>
      <right style="thin">
        <color indexed="64"/>
      </right>
      <top/>
      <bottom/>
      <diagonal/>
    </border>
    <border>
      <left/>
      <right style="thin">
        <color indexed="64"/>
      </right>
      <top style="thin">
        <color rgb="FFF2F2F2"/>
      </top>
      <bottom style="thin">
        <color rgb="FFF2F2F2"/>
      </bottom>
      <diagonal/>
    </border>
    <border>
      <left/>
      <right style="thin">
        <color indexed="64"/>
      </right>
      <top style="thick">
        <color rgb="FFF2F2F2"/>
      </top>
      <bottom/>
      <diagonal/>
    </border>
    <border>
      <left/>
      <right style="thin">
        <color rgb="FFF2F2F2"/>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rgb="FFFFFFFF"/>
      </bottom>
      <diagonal/>
    </border>
    <border>
      <left/>
      <right style="thin">
        <color indexed="64"/>
      </right>
      <top style="thin">
        <color indexed="64"/>
      </top>
      <bottom style="medium">
        <color rgb="FFFFFFFF"/>
      </bottom>
      <diagonal/>
    </border>
    <border>
      <left style="thin">
        <color indexed="64"/>
      </left>
      <right style="medium">
        <color rgb="FFFFFFFF"/>
      </right>
      <top style="medium">
        <color rgb="FFFFFFFF"/>
      </top>
      <bottom/>
      <diagonal/>
    </border>
    <border>
      <left style="medium">
        <color rgb="FFFFFFFF"/>
      </left>
      <right style="thin">
        <color indexed="64"/>
      </right>
      <top style="medium">
        <color rgb="FFFFFFFF"/>
      </top>
      <bottom/>
      <diagonal/>
    </border>
    <border>
      <left style="thin">
        <color indexed="64"/>
      </left>
      <right style="medium">
        <color rgb="FFFFFFFF"/>
      </right>
      <top/>
      <bottom style="thin">
        <color rgb="FFF2F2F2"/>
      </bottom>
      <diagonal/>
    </border>
    <border>
      <left style="medium">
        <color rgb="FFFFFFFF"/>
      </left>
      <right style="thin">
        <color indexed="64"/>
      </right>
      <top/>
      <bottom style="thin">
        <color rgb="FFF2F2F2"/>
      </bottom>
      <diagonal/>
    </border>
    <border>
      <left style="thin">
        <color indexed="64"/>
      </left>
      <right style="thick">
        <color rgb="FFFFFFFF"/>
      </right>
      <top style="thin">
        <color rgb="FFF2F2F2"/>
      </top>
      <bottom/>
      <diagonal/>
    </border>
    <border>
      <left style="thick">
        <color rgb="FFFFFFFF"/>
      </left>
      <right style="thin">
        <color indexed="64"/>
      </right>
      <top style="thin">
        <color rgb="FFF2F2F2"/>
      </top>
      <bottom/>
      <diagonal/>
    </border>
    <border>
      <left style="thin">
        <color indexed="64"/>
      </left>
      <right style="thick">
        <color rgb="FFFFFFFF"/>
      </right>
      <top/>
      <bottom/>
      <diagonal/>
    </border>
    <border>
      <left style="thick">
        <color rgb="FFFFFFFF"/>
      </left>
      <right style="thin">
        <color indexed="64"/>
      </right>
      <top/>
      <bottom/>
      <diagonal/>
    </border>
    <border>
      <left style="thick">
        <color rgb="FFFFFFFF"/>
      </left>
      <right style="thin">
        <color indexed="64"/>
      </right>
      <top style="medium">
        <color rgb="FFFFFFFF"/>
      </top>
      <bottom/>
      <diagonal/>
    </border>
    <border>
      <left style="thin">
        <color indexed="64"/>
      </left>
      <right style="thick">
        <color rgb="FFFFFFFF"/>
      </right>
      <top/>
      <bottom style="thin">
        <color indexed="64"/>
      </bottom>
      <diagonal/>
    </border>
    <border>
      <left style="thick">
        <color rgb="FFFFFFFF"/>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4" borderId="0" applyNumberFormat="0" applyBorder="0" applyAlignment="0" applyProtection="0"/>
    <xf numFmtId="0" fontId="3" fillId="0" borderId="0" applyNumberFormat="0" applyFill="0" applyBorder="0" applyAlignment="0" applyProtection="0"/>
    <xf numFmtId="0" fontId="4" fillId="0" borderId="0" applyNumberFormat="0" applyFill="0" applyBorder="0" applyProtection="0"/>
    <xf numFmtId="43" fontId="1" fillId="0" borderId="0" applyFont="0" applyFill="0" applyBorder="0" applyAlignment="0" applyProtection="0"/>
  </cellStyleXfs>
  <cellXfs count="516">
    <xf numFmtId="0" fontId="0" fillId="0" borderId="0" xfId="0"/>
    <xf numFmtId="0" fontId="0" fillId="9" borderId="0" xfId="0" applyFill="1"/>
    <xf numFmtId="0" fontId="6" fillId="0" borderId="0" xfId="0" applyFont="1"/>
    <xf numFmtId="0" fontId="6" fillId="9" borderId="0" xfId="0" applyFont="1" applyFill="1"/>
    <xf numFmtId="0" fontId="6" fillId="9" borderId="0" xfId="0" applyFont="1" applyFill="1" applyAlignment="1">
      <alignment vertical="center"/>
    </xf>
    <xf numFmtId="0" fontId="6" fillId="0" borderId="0" xfId="0" applyFont="1" applyAlignment="1">
      <alignment vertical="center"/>
    </xf>
    <xf numFmtId="0" fontId="8" fillId="9" borderId="0" xfId="0" applyFont="1" applyFill="1"/>
    <xf numFmtId="0" fontId="8" fillId="3" borderId="14" xfId="0" applyFont="1" applyFill="1" applyBorder="1" applyAlignment="1">
      <alignment horizontal="center" vertical="center"/>
    </xf>
    <xf numFmtId="0" fontId="8" fillId="3" borderId="26" xfId="0" applyFont="1" applyFill="1" applyBorder="1" applyAlignment="1">
      <alignment horizontal="left" vertical="center"/>
    </xf>
    <xf numFmtId="0" fontId="8" fillId="3" borderId="0" xfId="0" applyFont="1" applyFill="1" applyAlignment="1">
      <alignment horizontal="center" vertical="center"/>
    </xf>
    <xf numFmtId="0" fontId="14" fillId="5" borderId="14" xfId="0" applyFont="1" applyFill="1" applyBorder="1" applyAlignment="1">
      <alignment horizontal="center" vertical="center"/>
    </xf>
    <xf numFmtId="0" fontId="14" fillId="5" borderId="0" xfId="0" applyFont="1" applyFill="1" applyAlignment="1">
      <alignment horizontal="center" vertical="center"/>
    </xf>
    <xf numFmtId="0" fontId="14" fillId="5" borderId="22" xfId="0" applyFont="1" applyFill="1" applyBorder="1" applyAlignment="1">
      <alignment horizontal="center" vertical="center"/>
    </xf>
    <xf numFmtId="0" fontId="8" fillId="3" borderId="28" xfId="0" applyFont="1" applyFill="1" applyBorder="1" applyAlignment="1">
      <alignment horizontal="left" vertical="center"/>
    </xf>
    <xf numFmtId="0" fontId="8" fillId="3" borderId="0" xfId="0" applyFont="1" applyFill="1" applyAlignment="1">
      <alignment horizontal="left" vertical="center"/>
    </xf>
    <xf numFmtId="0" fontId="14" fillId="5" borderId="23" xfId="0" applyFont="1" applyFill="1" applyBorder="1" applyAlignment="1">
      <alignment horizontal="center" vertical="center"/>
    </xf>
    <xf numFmtId="0" fontId="8" fillId="3" borderId="23" xfId="0" applyFont="1" applyFill="1" applyBorder="1" applyAlignment="1">
      <alignment horizontal="left" vertical="center"/>
    </xf>
    <xf numFmtId="0" fontId="15" fillId="6" borderId="19" xfId="0" applyFont="1" applyFill="1" applyBorder="1" applyAlignment="1">
      <alignment horizontal="center" vertical="center"/>
    </xf>
    <xf numFmtId="0" fontId="8" fillId="9" borderId="0" xfId="0" applyFont="1" applyFill="1" applyProtection="1">
      <protection locked="0"/>
    </xf>
    <xf numFmtId="14" fontId="8" fillId="9" borderId="0" xfId="0" applyNumberFormat="1" applyFont="1" applyFill="1" applyProtection="1">
      <protection locked="0"/>
    </xf>
    <xf numFmtId="0" fontId="17" fillId="6" borderId="0" xfId="0" applyFont="1" applyFill="1" applyAlignment="1" applyProtection="1">
      <alignment vertical="center" wrapText="1"/>
      <protection locked="0"/>
    </xf>
    <xf numFmtId="0" fontId="8" fillId="0" borderId="0" xfId="0" applyFont="1" applyProtection="1">
      <protection locked="0"/>
    </xf>
    <xf numFmtId="0" fontId="13" fillId="10" borderId="1" xfId="0" applyFont="1" applyFill="1" applyBorder="1" applyAlignment="1" applyProtection="1">
      <alignment horizontal="center" vertical="center"/>
      <protection locked="0"/>
    </xf>
    <xf numFmtId="0" fontId="13" fillId="10" borderId="2" xfId="0" applyFont="1" applyFill="1" applyBorder="1" applyAlignment="1" applyProtection="1">
      <alignment horizontal="center" vertical="center"/>
      <protection locked="0"/>
    </xf>
    <xf numFmtId="0" fontId="13" fillId="6" borderId="0" xfId="0" applyFont="1" applyFill="1" applyAlignment="1" applyProtection="1">
      <alignment horizontal="center" vertical="center"/>
      <protection locked="0"/>
    </xf>
    <xf numFmtId="0" fontId="8" fillId="9" borderId="0" xfId="0" applyFont="1" applyFill="1" applyAlignment="1" applyProtection="1">
      <alignment wrapText="1"/>
      <protection locked="0"/>
    </xf>
    <xf numFmtId="0" fontId="13" fillId="10" borderId="3" xfId="0" applyFont="1" applyFill="1" applyBorder="1" applyAlignment="1" applyProtection="1">
      <alignment horizontal="center" vertical="center" wrapText="1"/>
      <protection locked="0"/>
    </xf>
    <xf numFmtId="0" fontId="13" fillId="10" borderId="4" xfId="0" applyFont="1" applyFill="1" applyBorder="1" applyAlignment="1" applyProtection="1">
      <alignment horizontal="center" vertical="center" wrapText="1"/>
      <protection locked="0"/>
    </xf>
    <xf numFmtId="0" fontId="13" fillId="9" borderId="34" xfId="0" applyFont="1" applyFill="1" applyBorder="1" applyAlignment="1" applyProtection="1">
      <alignment horizontal="center" vertical="center"/>
      <protection locked="0"/>
    </xf>
    <xf numFmtId="0" fontId="13" fillId="10" borderId="33" xfId="0" applyFont="1" applyFill="1" applyBorder="1" applyAlignment="1" applyProtection="1">
      <alignment horizontal="center" vertical="center" wrapText="1"/>
      <protection locked="0"/>
    </xf>
    <xf numFmtId="0" fontId="13" fillId="10" borderId="21" xfId="0" applyFont="1" applyFill="1" applyBorder="1" applyAlignment="1" applyProtection="1">
      <alignment horizontal="center" vertical="center" wrapText="1"/>
      <protection locked="0"/>
    </xf>
    <xf numFmtId="0" fontId="13" fillId="10" borderId="6" xfId="0" applyFont="1" applyFill="1" applyBorder="1" applyAlignment="1" applyProtection="1">
      <alignment horizontal="center" vertical="center" wrapText="1"/>
      <protection locked="0"/>
    </xf>
    <xf numFmtId="0" fontId="13" fillId="10" borderId="7" xfId="0" applyFont="1" applyFill="1" applyBorder="1" applyAlignment="1" applyProtection="1">
      <alignment horizontal="center" vertical="center" wrapText="1"/>
      <protection locked="0"/>
    </xf>
    <xf numFmtId="0" fontId="13" fillId="10" borderId="0" xfId="0" applyFont="1" applyFill="1" applyAlignment="1" applyProtection="1">
      <alignment horizontal="center" vertical="center" wrapText="1"/>
      <protection locked="0"/>
    </xf>
    <xf numFmtId="0" fontId="13" fillId="10" borderId="8" xfId="0" applyFont="1" applyFill="1" applyBorder="1" applyAlignment="1" applyProtection="1">
      <alignment horizontal="center" vertical="center" wrapText="1"/>
      <protection locked="0"/>
    </xf>
    <xf numFmtId="0" fontId="13" fillId="10" borderId="9" xfId="0" applyFont="1" applyFill="1" applyBorder="1" applyAlignment="1" applyProtection="1">
      <alignment horizontal="center" vertical="center" wrapText="1"/>
      <protection locked="0"/>
    </xf>
    <xf numFmtId="0" fontId="13" fillId="10" borderId="32" xfId="0" applyFont="1" applyFill="1" applyBorder="1" applyAlignment="1" applyProtection="1">
      <alignment horizontal="center" vertical="center" wrapText="1"/>
      <protection locked="0"/>
    </xf>
    <xf numFmtId="0" fontId="13" fillId="9" borderId="36"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14" fontId="8" fillId="2" borderId="11" xfId="0" applyNumberFormat="1" applyFont="1" applyFill="1" applyBorder="1" applyAlignment="1" applyProtection="1">
      <alignment horizontal="center" vertical="center"/>
      <protection locked="0"/>
    </xf>
    <xf numFmtId="1" fontId="8" fillId="2" borderId="28" xfId="0" applyNumberFormat="1"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vertical="center" wrapText="1"/>
      <protection locked="0"/>
    </xf>
    <xf numFmtId="0" fontId="13" fillId="2" borderId="12" xfId="0" applyFont="1" applyFill="1" applyBorder="1" applyAlignment="1" applyProtection="1">
      <alignment vertical="center" wrapText="1"/>
      <protection locked="0"/>
    </xf>
    <xf numFmtId="0" fontId="8" fillId="2" borderId="12"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18" fillId="18" borderId="12" xfId="0" applyFont="1" applyFill="1" applyBorder="1" applyAlignment="1" applyProtection="1">
      <alignment horizontal="center" vertical="center"/>
      <protection locked="0"/>
    </xf>
    <xf numFmtId="0" fontId="12" fillId="9" borderId="0" xfId="0" applyFont="1" applyFill="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2" xfId="0" applyFont="1" applyBorder="1" applyAlignment="1" applyProtection="1">
      <alignment horizontal="center" vertical="center"/>
      <protection locked="0"/>
    </xf>
    <xf numFmtId="0" fontId="8" fillId="2" borderId="40"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11" xfId="0" applyFont="1" applyFill="1" applyBorder="1" applyAlignment="1" applyProtection="1">
      <alignment vertical="center" wrapText="1"/>
      <protection locked="0"/>
    </xf>
    <xf numFmtId="0" fontId="13" fillId="2" borderId="11" xfId="0" applyFont="1" applyFill="1" applyBorder="1" applyAlignment="1" applyProtection="1">
      <alignment vertical="center" wrapText="1"/>
      <protection locked="0"/>
    </xf>
    <xf numFmtId="0" fontId="8" fillId="2" borderId="19" xfId="0" applyFont="1" applyFill="1" applyBorder="1" applyAlignment="1" applyProtection="1">
      <alignment vertical="center" wrapText="1"/>
      <protection locked="0"/>
    </xf>
    <xf numFmtId="0" fontId="13" fillId="11" borderId="16" xfId="0" applyFont="1" applyFill="1" applyBorder="1" applyAlignment="1" applyProtection="1">
      <alignment horizontal="center" vertical="center"/>
      <protection locked="0"/>
    </xf>
    <xf numFmtId="0" fontId="13" fillId="11" borderId="17"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3" fillId="12" borderId="16" xfId="0" applyFont="1" applyFill="1" applyBorder="1" applyAlignment="1" applyProtection="1">
      <alignment horizontal="center" vertical="center"/>
      <protection locked="0"/>
    </xf>
    <xf numFmtId="0" fontId="13" fillId="12" borderId="17" xfId="0" applyFont="1" applyFill="1" applyBorder="1" applyAlignment="1" applyProtection="1">
      <alignment horizontal="center" vertical="center"/>
      <protection locked="0"/>
    </xf>
    <xf numFmtId="0" fontId="13" fillId="9" borderId="32"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17" fontId="13" fillId="13" borderId="3" xfId="0" applyNumberFormat="1" applyFont="1" applyFill="1" applyBorder="1" applyAlignment="1" applyProtection="1">
      <alignment horizontal="center" vertical="center"/>
      <protection locked="0"/>
    </xf>
    <xf numFmtId="0" fontId="13" fillId="13" borderId="4" xfId="0" applyFont="1" applyFill="1" applyBorder="1" applyAlignment="1" applyProtection="1">
      <alignment horizontal="center" vertical="center"/>
      <protection locked="0"/>
    </xf>
    <xf numFmtId="0" fontId="13" fillId="9" borderId="17" xfId="0" applyFont="1" applyFill="1" applyBorder="1" applyAlignment="1" applyProtection="1">
      <alignment horizontal="center" vertical="center"/>
      <protection locked="0"/>
    </xf>
    <xf numFmtId="0" fontId="13" fillId="14" borderId="16" xfId="0" applyFont="1" applyFill="1" applyBorder="1" applyAlignment="1" applyProtection="1">
      <alignment horizontal="center" vertical="center"/>
      <protection locked="0"/>
    </xf>
    <xf numFmtId="0" fontId="8" fillId="2" borderId="18" xfId="0" applyFont="1" applyFill="1" applyBorder="1" applyAlignment="1" applyProtection="1">
      <alignment vertical="center" wrapText="1"/>
      <protection locked="0"/>
    </xf>
    <xf numFmtId="0" fontId="13" fillId="13" borderId="16" xfId="0" applyFont="1" applyFill="1" applyBorder="1" applyAlignment="1" applyProtection="1">
      <alignment horizontal="center" vertical="center"/>
      <protection locked="0"/>
    </xf>
    <xf numFmtId="0" fontId="13" fillId="13" borderId="3" xfId="0" applyFont="1" applyFill="1" applyBorder="1" applyAlignment="1" applyProtection="1">
      <alignment horizontal="center" vertical="center"/>
      <protection locked="0"/>
    </xf>
    <xf numFmtId="0" fontId="13" fillId="9" borderId="4" xfId="0" applyFont="1" applyFill="1" applyBorder="1" applyAlignment="1" applyProtection="1">
      <alignment horizontal="center" vertical="center"/>
      <protection locked="0"/>
    </xf>
    <xf numFmtId="49" fontId="13" fillId="12" borderId="16" xfId="0" applyNumberFormat="1" applyFont="1" applyFill="1" applyBorder="1" applyAlignment="1" applyProtection="1">
      <alignment horizontal="center" vertical="center"/>
      <protection locked="0"/>
    </xf>
    <xf numFmtId="0" fontId="13" fillId="2" borderId="18" xfId="0" applyFont="1" applyFill="1" applyBorder="1" applyAlignment="1" applyProtection="1">
      <alignment vertical="center" wrapText="1"/>
      <protection locked="0"/>
    </xf>
    <xf numFmtId="0" fontId="13" fillId="9" borderId="37" xfId="0" applyFont="1" applyFill="1" applyBorder="1" applyAlignment="1" applyProtection="1">
      <alignment horizontal="center" vertical="center"/>
      <protection locked="0"/>
    </xf>
    <xf numFmtId="0" fontId="8" fillId="10" borderId="21" xfId="0"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0" fontId="8" fillId="9" borderId="24" xfId="0" applyFont="1" applyFill="1" applyBorder="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13" fillId="9" borderId="5" xfId="0" applyFont="1" applyFill="1" applyBorder="1" applyAlignment="1" applyProtection="1">
      <alignment horizontal="center" vertical="center"/>
      <protection locked="0"/>
    </xf>
    <xf numFmtId="0" fontId="13" fillId="6" borderId="10" xfId="0" applyFont="1" applyFill="1" applyBorder="1" applyAlignment="1" applyProtection="1">
      <alignment horizontal="center" vertical="center" wrapText="1"/>
      <protection locked="0"/>
    </xf>
    <xf numFmtId="0" fontId="13" fillId="9" borderId="5" xfId="0" applyFont="1" applyFill="1" applyBorder="1" applyAlignment="1" applyProtection="1">
      <alignment horizontal="center" vertical="center" wrapText="1"/>
      <protection locked="0"/>
    </xf>
    <xf numFmtId="164" fontId="12" fillId="10" borderId="21" xfId="1" applyNumberFormat="1" applyFont="1" applyFill="1" applyBorder="1" applyAlignment="1" applyProtection="1">
      <alignment horizontal="center" vertical="center"/>
      <protection locked="0"/>
    </xf>
    <xf numFmtId="0" fontId="8" fillId="9" borderId="14" xfId="0" applyFont="1" applyFill="1" applyBorder="1" applyAlignment="1" applyProtection="1">
      <alignment horizontal="center" vertical="center"/>
      <protection locked="0"/>
    </xf>
    <xf numFmtId="0" fontId="13" fillId="9" borderId="15" xfId="0" applyFont="1" applyFill="1" applyBorder="1" applyAlignment="1" applyProtection="1">
      <alignment horizontal="center" vertical="center" wrapText="1"/>
      <protection locked="0"/>
    </xf>
    <xf numFmtId="164" fontId="12" fillId="10" borderId="15" xfId="1" applyNumberFormat="1" applyFont="1" applyFill="1" applyBorder="1" applyAlignment="1" applyProtection="1">
      <alignment horizontal="center" vertical="center"/>
      <protection locked="0"/>
    </xf>
    <xf numFmtId="0" fontId="13" fillId="6" borderId="0" xfId="0" applyFont="1" applyFill="1" applyAlignment="1" applyProtection="1">
      <alignment horizontal="center" vertical="center" wrapText="1"/>
      <protection locked="0"/>
    </xf>
    <xf numFmtId="0" fontId="13" fillId="9" borderId="0" xfId="0" applyFont="1" applyFill="1" applyAlignment="1" applyProtection="1">
      <alignment horizontal="center" vertical="center" wrapText="1"/>
      <protection locked="0"/>
    </xf>
    <xf numFmtId="1" fontId="12" fillId="10" borderId="27" xfId="0" applyNumberFormat="1" applyFont="1" applyFill="1" applyBorder="1" applyAlignment="1" applyProtection="1">
      <alignment horizontal="center" vertical="center"/>
      <protection locked="0"/>
    </xf>
    <xf numFmtId="0" fontId="12" fillId="10" borderId="27" xfId="0" applyFont="1" applyFill="1" applyBorder="1" applyAlignment="1" applyProtection="1">
      <alignment horizontal="center" vertical="center"/>
      <protection locked="0"/>
    </xf>
    <xf numFmtId="0" fontId="8" fillId="9" borderId="13" xfId="0" applyFont="1" applyFill="1" applyBorder="1" applyAlignment="1" applyProtection="1">
      <alignment horizontal="center" vertical="center"/>
      <protection locked="0"/>
    </xf>
    <xf numFmtId="0" fontId="13" fillId="9" borderId="0" xfId="0" applyFont="1" applyFill="1" applyAlignment="1" applyProtection="1">
      <alignment horizontal="center" vertical="center"/>
      <protection locked="0"/>
    </xf>
    <xf numFmtId="0" fontId="8" fillId="0" borderId="0" xfId="0" applyFont="1"/>
    <xf numFmtId="0" fontId="8" fillId="0" borderId="0" xfId="0" applyFont="1" applyAlignment="1">
      <alignment vertical="center" wrapText="1"/>
    </xf>
    <xf numFmtId="0" fontId="19" fillId="0" borderId="0" xfId="0" applyFont="1" applyAlignment="1">
      <alignment vertical="center" wrapText="1"/>
    </xf>
    <xf numFmtId="0" fontId="8" fillId="19" borderId="42" xfId="0" applyFont="1" applyFill="1" applyBorder="1" applyAlignment="1">
      <alignment horizontal="center" vertical="center"/>
    </xf>
    <xf numFmtId="0" fontId="19" fillId="20" borderId="42" xfId="0" applyFont="1" applyFill="1" applyBorder="1" applyAlignment="1">
      <alignment horizontal="center" vertical="center"/>
    </xf>
    <xf numFmtId="0" fontId="8" fillId="22" borderId="42" xfId="0" applyFont="1" applyFill="1" applyBorder="1" applyAlignment="1">
      <alignment horizontal="left" vertical="center" wrapText="1" indent="1"/>
    </xf>
    <xf numFmtId="0" fontId="8" fillId="0" borderId="0" xfId="0" applyFont="1" applyAlignment="1">
      <alignment horizontal="left" indent="2"/>
    </xf>
    <xf numFmtId="0" fontId="8" fillId="0" borderId="15" xfId="0" applyFont="1" applyBorder="1" applyAlignment="1">
      <alignment horizontal="left" indent="2"/>
    </xf>
    <xf numFmtId="0" fontId="12" fillId="19" borderId="42" xfId="0" applyFont="1" applyFill="1" applyBorder="1" applyAlignment="1">
      <alignment horizontal="left" vertical="center" indent="1"/>
    </xf>
    <xf numFmtId="0" fontId="8" fillId="22" borderId="42" xfId="0" applyFont="1" applyFill="1" applyBorder="1" applyAlignment="1">
      <alignment horizontal="center" vertical="center" wrapText="1"/>
    </xf>
    <xf numFmtId="0" fontId="15" fillId="6" borderId="47" xfId="0" applyFont="1" applyFill="1" applyBorder="1" applyAlignment="1">
      <alignment vertical="center"/>
    </xf>
    <xf numFmtId="0" fontId="15" fillId="6" borderId="49" xfId="0" applyFont="1" applyFill="1" applyBorder="1" applyAlignment="1">
      <alignment vertical="center"/>
    </xf>
    <xf numFmtId="0" fontId="15" fillId="6" borderId="52" xfId="0" applyFont="1" applyFill="1" applyBorder="1" applyAlignment="1">
      <alignment vertical="center"/>
    </xf>
    <xf numFmtId="0" fontId="15" fillId="6" borderId="51" xfId="0" applyFont="1" applyFill="1" applyBorder="1" applyAlignment="1">
      <alignment vertical="center"/>
    </xf>
    <xf numFmtId="0" fontId="15" fillId="6" borderId="56" xfId="0" applyFont="1" applyFill="1" applyBorder="1" applyAlignment="1">
      <alignment vertical="center"/>
    </xf>
    <xf numFmtId="0" fontId="15" fillId="6" borderId="57" xfId="0" applyFont="1" applyFill="1" applyBorder="1" applyAlignment="1">
      <alignment vertical="center"/>
    </xf>
    <xf numFmtId="0" fontId="18" fillId="18" borderId="18" xfId="0" applyFont="1" applyFill="1" applyBorder="1" applyAlignment="1" applyProtection="1">
      <alignment horizontal="center" vertical="center"/>
      <protection locked="0"/>
    </xf>
    <xf numFmtId="0" fontId="18" fillId="23" borderId="12" xfId="0" applyFont="1" applyFill="1" applyBorder="1" applyAlignment="1" applyProtection="1">
      <alignment vertical="center"/>
      <protection locked="0"/>
    </xf>
    <xf numFmtId="0" fontId="18" fillId="23" borderId="12" xfId="0" applyFont="1" applyFill="1" applyBorder="1" applyAlignment="1" applyProtection="1">
      <alignment horizontal="center" vertical="center"/>
      <protection locked="0"/>
    </xf>
    <xf numFmtId="0" fontId="23" fillId="24" borderId="58" xfId="0" applyFont="1" applyFill="1" applyBorder="1" applyAlignment="1">
      <alignment horizontal="center" vertical="center" wrapText="1"/>
    </xf>
    <xf numFmtId="0" fontId="14" fillId="8" borderId="0" xfId="0" applyFont="1" applyFill="1" applyAlignment="1" applyProtection="1">
      <alignment horizontal="center" vertical="center"/>
      <protection locked="0"/>
    </xf>
    <xf numFmtId="0" fontId="14" fillId="24" borderId="63" xfId="0" applyFont="1" applyFill="1" applyBorder="1" applyAlignment="1" applyProtection="1">
      <alignment horizontal="center" vertical="center" wrapText="1"/>
      <protection locked="0"/>
    </xf>
    <xf numFmtId="0" fontId="14" fillId="8" borderId="0" xfId="0" applyFont="1" applyFill="1" applyAlignment="1" applyProtection="1">
      <alignment horizontal="center" vertical="center" wrapText="1"/>
      <protection locked="0"/>
    </xf>
    <xf numFmtId="0" fontId="14" fillId="8" borderId="63" xfId="0" applyFont="1" applyFill="1" applyBorder="1" applyAlignment="1" applyProtection="1">
      <alignment horizontal="center" vertical="center" wrapText="1"/>
      <protection locked="0"/>
    </xf>
    <xf numFmtId="0" fontId="32" fillId="8" borderId="0" xfId="0" applyFont="1" applyFill="1" applyProtection="1">
      <protection locked="0"/>
    </xf>
    <xf numFmtId="0" fontId="32" fillId="8" borderId="74" xfId="0" applyFont="1" applyFill="1" applyBorder="1" applyProtection="1">
      <protection locked="0"/>
    </xf>
    <xf numFmtId="0" fontId="30" fillId="8" borderId="0" xfId="0" applyFont="1" applyFill="1" applyAlignment="1" applyProtection="1">
      <alignment horizontal="center" vertical="center"/>
      <protection locked="0"/>
    </xf>
    <xf numFmtId="0" fontId="30" fillId="8" borderId="63" xfId="0" applyFont="1" applyFill="1" applyBorder="1" applyAlignment="1" applyProtection="1">
      <alignment horizontal="center" vertical="center"/>
      <protection locked="0"/>
    </xf>
    <xf numFmtId="0" fontId="14" fillId="8" borderId="75" xfId="0" applyFont="1" applyFill="1" applyBorder="1" applyAlignment="1" applyProtection="1">
      <alignment horizontal="center" vertical="center"/>
      <protection locked="0"/>
    </xf>
    <xf numFmtId="0" fontId="32" fillId="0" borderId="0" xfId="0" applyFont="1" applyProtection="1">
      <protection locked="0"/>
    </xf>
    <xf numFmtId="0" fontId="37" fillId="8" borderId="0" xfId="0" applyFont="1" applyFill="1" applyAlignment="1" applyProtection="1">
      <alignment vertical="center" wrapText="1"/>
      <protection locked="0"/>
    </xf>
    <xf numFmtId="0" fontId="39" fillId="0" borderId="0" xfId="0" applyFont="1" applyAlignment="1" applyProtection="1">
      <alignment horizontal="center"/>
      <protection locked="0" hidden="1"/>
    </xf>
    <xf numFmtId="0" fontId="40" fillId="0" borderId="0" xfId="0" applyFont="1" applyAlignment="1" applyProtection="1">
      <alignment horizontal="center" vertical="center"/>
      <protection locked="0" hidden="1"/>
    </xf>
    <xf numFmtId="0" fontId="42" fillId="8" borderId="0" xfId="3" applyFont="1" applyFill="1" applyBorder="1" applyAlignment="1">
      <alignment vertical="center"/>
    </xf>
    <xf numFmtId="0" fontId="32" fillId="8" borderId="0" xfId="0" applyFont="1" applyFill="1"/>
    <xf numFmtId="0" fontId="32" fillId="0" borderId="0" xfId="0" applyFont="1"/>
    <xf numFmtId="0" fontId="18" fillId="0" borderId="99" xfId="0" applyFont="1" applyBorder="1" applyAlignment="1" applyProtection="1">
      <alignment horizontal="center"/>
      <protection locked="0" hidden="1"/>
    </xf>
    <xf numFmtId="165" fontId="47" fillId="0" borderId="100" xfId="0" applyNumberFormat="1" applyFont="1" applyBorder="1" applyAlignment="1" applyProtection="1">
      <alignment horizontal="center"/>
      <protection locked="0" hidden="1"/>
    </xf>
    <xf numFmtId="0" fontId="32" fillId="0" borderId="101" xfId="0" applyFont="1" applyBorder="1" applyProtection="1">
      <protection locked="0" hidden="1"/>
    </xf>
    <xf numFmtId="0" fontId="32" fillId="0" borderId="104" xfId="0" applyFont="1" applyBorder="1"/>
    <xf numFmtId="0" fontId="32" fillId="0" borderId="105" xfId="0" applyFont="1" applyBorder="1" applyAlignment="1" applyProtection="1">
      <alignment horizontal="left" vertical="center" wrapText="1"/>
      <protection locked="0" hidden="1"/>
    </xf>
    <xf numFmtId="0" fontId="18" fillId="0" borderId="0" xfId="0" applyFont="1" applyAlignment="1" applyProtection="1">
      <alignment horizontal="left" vertical="center" wrapText="1"/>
      <protection locked="0" hidden="1"/>
    </xf>
    <xf numFmtId="0" fontId="32" fillId="0" borderId="0" xfId="0" applyFont="1" applyAlignment="1" applyProtection="1">
      <alignment horizontal="left" vertical="center" wrapText="1"/>
      <protection locked="0" hidden="1"/>
    </xf>
    <xf numFmtId="0" fontId="49" fillId="0" borderId="0" xfId="0" applyFont="1" applyAlignment="1" applyProtection="1">
      <alignment horizontal="center"/>
      <protection locked="0" hidden="1"/>
    </xf>
    <xf numFmtId="0" fontId="35" fillId="0" borderId="0" xfId="0" applyFont="1" applyAlignment="1" applyProtection="1">
      <alignment horizontal="center"/>
      <protection locked="0" hidden="1"/>
    </xf>
    <xf numFmtId="0" fontId="44" fillId="0" borderId="0" xfId="0" applyFont="1"/>
    <xf numFmtId="0" fontId="35" fillId="33" borderId="108" xfId="0" applyFont="1" applyFill="1" applyBorder="1" applyAlignment="1">
      <alignment horizontal="center" vertical="center"/>
    </xf>
    <xf numFmtId="0" fontId="35" fillId="33" borderId="109" xfId="0" applyFont="1" applyFill="1" applyBorder="1" applyAlignment="1">
      <alignment horizontal="center" vertical="center"/>
    </xf>
    <xf numFmtId="0" fontId="46" fillId="0" borderId="0" xfId="0" applyFont="1" applyAlignment="1">
      <alignment vertical="center"/>
    </xf>
    <xf numFmtId="0" fontId="45" fillId="7" borderId="110" xfId="4" applyFont="1" applyFill="1" applyBorder="1" applyAlignment="1" applyProtection="1">
      <alignment horizontal="center" vertical="center"/>
      <protection locked="0" hidden="1"/>
    </xf>
    <xf numFmtId="0" fontId="45" fillId="7" borderId="111" xfId="4" applyFont="1" applyFill="1" applyBorder="1" applyAlignment="1" applyProtection="1">
      <alignment horizontal="center" vertical="center"/>
      <protection locked="0" hidden="1"/>
    </xf>
    <xf numFmtId="0" fontId="32" fillId="0" borderId="112" xfId="0" applyFont="1" applyBorder="1" applyAlignment="1">
      <alignment horizontal="center"/>
    </xf>
    <xf numFmtId="0" fontId="32" fillId="0" borderId="113" xfId="0" applyFont="1" applyBorder="1" applyAlignment="1">
      <alignment horizontal="center"/>
    </xf>
    <xf numFmtId="0" fontId="50" fillId="0" borderId="114" xfId="0" applyFont="1" applyBorder="1" applyAlignment="1">
      <alignment horizontal="center"/>
    </xf>
    <xf numFmtId="0" fontId="50" fillId="0" borderId="115" xfId="0" applyFont="1" applyBorder="1" applyAlignment="1">
      <alignment horizontal="center"/>
    </xf>
    <xf numFmtId="0" fontId="50" fillId="35" borderId="79" xfId="0" applyFont="1" applyFill="1" applyBorder="1" applyAlignment="1">
      <alignment horizontal="center" vertical="center"/>
    </xf>
    <xf numFmtId="0" fontId="50" fillId="0" borderId="118" xfId="0" applyFont="1" applyBorder="1" applyAlignment="1">
      <alignment horizontal="center"/>
    </xf>
    <xf numFmtId="0" fontId="32" fillId="0" borderId="119" xfId="0" applyFont="1" applyBorder="1" applyAlignment="1">
      <alignment horizontal="center"/>
    </xf>
    <xf numFmtId="0" fontId="32" fillId="0" borderId="120" xfId="0" applyFont="1" applyBorder="1" applyAlignment="1">
      <alignment horizontal="center"/>
    </xf>
    <xf numFmtId="0" fontId="50" fillId="0" borderId="121" xfId="0" applyFont="1" applyBorder="1" applyAlignment="1" applyProtection="1">
      <alignment vertical="center" wrapText="1"/>
      <protection locked="0" hidden="1"/>
    </xf>
    <xf numFmtId="0" fontId="50" fillId="0" borderId="122" xfId="0" applyFont="1" applyBorder="1" applyAlignment="1" applyProtection="1">
      <alignment vertical="center" wrapText="1"/>
      <protection locked="0" hidden="1"/>
    </xf>
    <xf numFmtId="0" fontId="50" fillId="5" borderId="0" xfId="0" applyFont="1" applyFill="1" applyAlignment="1">
      <alignment horizontal="center" vertical="center"/>
    </xf>
    <xf numFmtId="0" fontId="50" fillId="35" borderId="0" xfId="0" applyFont="1" applyFill="1" applyAlignment="1">
      <alignment horizontal="center" vertical="center"/>
    </xf>
    <xf numFmtId="0" fontId="50" fillId="0" borderId="122" xfId="0" applyFont="1" applyBorder="1" applyAlignment="1">
      <alignment horizontal="center"/>
    </xf>
    <xf numFmtId="0" fontId="50" fillId="37" borderId="125" xfId="0" applyFont="1" applyFill="1" applyBorder="1"/>
    <xf numFmtId="0" fontId="50" fillId="37" borderId="123" xfId="0" applyFont="1" applyFill="1" applyBorder="1"/>
    <xf numFmtId="0" fontId="50" fillId="0" borderId="126" xfId="0" applyFont="1" applyBorder="1" applyAlignment="1">
      <alignment horizontal="center"/>
    </xf>
    <xf numFmtId="0" fontId="50" fillId="0" borderId="121" xfId="0" applyFont="1" applyBorder="1" applyAlignment="1">
      <alignment horizontal="center"/>
    </xf>
    <xf numFmtId="0" fontId="32" fillId="0" borderId="127" xfId="0" applyFont="1" applyBorder="1" applyAlignment="1">
      <alignment horizontal="center"/>
    </xf>
    <xf numFmtId="0" fontId="32" fillId="0" borderId="128" xfId="0" applyFont="1" applyBorder="1" applyAlignment="1">
      <alignment horizontal="center"/>
    </xf>
    <xf numFmtId="0" fontId="50" fillId="0" borderId="129" xfId="0" applyFont="1" applyBorder="1" applyAlignment="1">
      <alignment horizontal="center"/>
    </xf>
    <xf numFmtId="0" fontId="50" fillId="0" borderId="130" xfId="0" applyFont="1" applyBorder="1" applyAlignment="1">
      <alignment horizontal="center"/>
    </xf>
    <xf numFmtId="0" fontId="50" fillId="0" borderId="131" xfId="0" applyFont="1" applyBorder="1" applyAlignment="1">
      <alignment horizontal="center"/>
    </xf>
    <xf numFmtId="0" fontId="30" fillId="0" borderId="0" xfId="0" applyFont="1" applyAlignment="1">
      <alignment horizontal="center" vertical="center"/>
    </xf>
    <xf numFmtId="0" fontId="51" fillId="5" borderId="0" xfId="0" applyFont="1" applyFill="1" applyAlignment="1">
      <alignment horizontal="center" vertical="center"/>
    </xf>
    <xf numFmtId="0" fontId="51" fillId="36" borderId="0" xfId="0" applyFont="1" applyFill="1" applyAlignment="1">
      <alignment horizontal="center" vertical="center"/>
    </xf>
    <xf numFmtId="0" fontId="51" fillId="37" borderId="0" xfId="0" applyFont="1" applyFill="1" applyAlignment="1">
      <alignment horizontal="center" vertical="center"/>
    </xf>
    <xf numFmtId="0" fontId="51" fillId="38" borderId="0" xfId="0" applyFont="1" applyFill="1" applyAlignment="1">
      <alignment horizontal="center" vertical="center"/>
    </xf>
    <xf numFmtId="0" fontId="51" fillId="34" borderId="0" xfId="0" applyFont="1" applyFill="1" applyAlignment="1">
      <alignment horizontal="center" vertical="center"/>
    </xf>
    <xf numFmtId="0" fontId="51" fillId="35" borderId="0" xfId="0" applyFont="1" applyFill="1" applyAlignment="1">
      <alignment horizontal="center" vertical="center"/>
    </xf>
    <xf numFmtId="0" fontId="32" fillId="0" borderId="0" xfId="0" applyFont="1" applyAlignment="1">
      <alignment horizontal="center" vertical="center"/>
    </xf>
    <xf numFmtId="0" fontId="51" fillId="39" borderId="0" xfId="0" applyFont="1" applyFill="1" applyAlignment="1">
      <alignment horizontal="center" vertical="center"/>
    </xf>
    <xf numFmtId="0" fontId="51" fillId="40" borderId="0" xfId="0" applyFont="1" applyFill="1" applyAlignment="1">
      <alignment horizontal="center" vertical="center"/>
    </xf>
    <xf numFmtId="0" fontId="51" fillId="41" borderId="0" xfId="0" applyFont="1" applyFill="1" applyAlignment="1">
      <alignment horizontal="center" vertical="center"/>
    </xf>
    <xf numFmtId="0" fontId="32" fillId="0" borderId="0" xfId="0" applyFont="1" applyAlignment="1">
      <alignment horizontal="center"/>
    </xf>
    <xf numFmtId="0" fontId="50" fillId="0" borderId="0" xfId="0" applyFont="1" applyAlignment="1">
      <alignment horizontal="center"/>
    </xf>
    <xf numFmtId="0" fontId="32" fillId="0" borderId="159" xfId="0" applyFont="1" applyBorder="1" applyAlignment="1" applyProtection="1">
      <alignment horizontal="left" vertical="center" wrapText="1"/>
      <protection locked="0" hidden="1"/>
    </xf>
    <xf numFmtId="0" fontId="35" fillId="0" borderId="76" xfId="0" applyFont="1" applyBorder="1" applyAlignment="1" applyProtection="1">
      <alignment horizontal="center"/>
      <protection locked="0" hidden="1"/>
    </xf>
    <xf numFmtId="0" fontId="35" fillId="33" borderId="163" xfId="0" applyFont="1" applyFill="1" applyBorder="1" applyAlignment="1">
      <alignment horizontal="center" vertical="center"/>
    </xf>
    <xf numFmtId="0" fontId="45" fillId="7" borderId="164" xfId="4" applyFont="1" applyFill="1" applyBorder="1" applyAlignment="1" applyProtection="1">
      <alignment horizontal="center" vertical="center"/>
      <protection locked="0" hidden="1"/>
    </xf>
    <xf numFmtId="0" fontId="32" fillId="0" borderId="165" xfId="0" applyFont="1" applyBorder="1" applyAlignment="1">
      <alignment horizontal="center"/>
    </xf>
    <xf numFmtId="0" fontId="50" fillId="0" borderId="166" xfId="0" applyFont="1" applyBorder="1" applyAlignment="1">
      <alignment horizontal="center"/>
    </xf>
    <xf numFmtId="0" fontId="32" fillId="0" borderId="167" xfId="0" applyFont="1" applyBorder="1" applyAlignment="1">
      <alignment horizontal="center"/>
    </xf>
    <xf numFmtId="0" fontId="50" fillId="0" borderId="168" xfId="0" applyFont="1" applyBorder="1" applyAlignment="1">
      <alignment horizontal="center"/>
    </xf>
    <xf numFmtId="0" fontId="32" fillId="0" borderId="169" xfId="0" applyFont="1" applyBorder="1" applyAlignment="1">
      <alignment horizontal="center"/>
    </xf>
    <xf numFmtId="0" fontId="32" fillId="0" borderId="170" xfId="0" applyFont="1" applyBorder="1" applyAlignment="1">
      <alignment horizontal="center"/>
    </xf>
    <xf numFmtId="0" fontId="32" fillId="0" borderId="77" xfId="0" applyFont="1" applyBorder="1"/>
    <xf numFmtId="0" fontId="50" fillId="0" borderId="171" xfId="0" applyFont="1" applyBorder="1" applyAlignment="1">
      <alignment horizontal="center"/>
    </xf>
    <xf numFmtId="0" fontId="50" fillId="0" borderId="172" xfId="0" applyFont="1" applyBorder="1" applyAlignment="1">
      <alignment horizontal="center"/>
    </xf>
    <xf numFmtId="0" fontId="50" fillId="0" borderId="173" xfId="0" applyFont="1" applyBorder="1" applyAlignment="1">
      <alignment horizontal="center"/>
    </xf>
    <xf numFmtId="0" fontId="36" fillId="0" borderId="0" xfId="0" applyFont="1"/>
    <xf numFmtId="0" fontId="52" fillId="0" borderId="0" xfId="0" applyFont="1"/>
    <xf numFmtId="0" fontId="53" fillId="0" borderId="0" xfId="0" applyFont="1"/>
    <xf numFmtId="0" fontId="56" fillId="44" borderId="176" xfId="0" applyFont="1" applyFill="1" applyBorder="1" applyAlignment="1">
      <alignment horizontal="center" vertical="center"/>
    </xf>
    <xf numFmtId="0" fontId="56" fillId="44" borderId="177" xfId="0" applyFont="1" applyFill="1" applyBorder="1" applyAlignment="1">
      <alignment horizontal="center" vertical="center"/>
    </xf>
    <xf numFmtId="0" fontId="56" fillId="44" borderId="178" xfId="0" applyFont="1" applyFill="1" applyBorder="1" applyAlignment="1">
      <alignment horizontal="center" vertical="center"/>
    </xf>
    <xf numFmtId="0" fontId="56" fillId="44" borderId="179" xfId="0" applyFont="1" applyFill="1" applyBorder="1" applyAlignment="1">
      <alignment horizontal="center" vertical="center"/>
    </xf>
    <xf numFmtId="0" fontId="56" fillId="44" borderId="180" xfId="0" applyFont="1" applyFill="1" applyBorder="1" applyAlignment="1">
      <alignment horizontal="center" vertical="center"/>
    </xf>
    <xf numFmtId="0" fontId="36" fillId="44" borderId="181" xfId="0" applyFont="1" applyFill="1" applyBorder="1" applyAlignment="1">
      <alignment vertical="center"/>
    </xf>
    <xf numFmtId="0" fontId="57" fillId="0" borderId="182" xfId="0" applyFont="1" applyBorder="1" applyAlignment="1">
      <alignment vertical="center"/>
    </xf>
    <xf numFmtId="0" fontId="36" fillId="0" borderId="183" xfId="0" applyFont="1" applyBorder="1" applyAlignment="1">
      <alignment vertical="center" wrapText="1"/>
    </xf>
    <xf numFmtId="0" fontId="36" fillId="0" borderId="184" xfId="0" applyFont="1" applyBorder="1" applyAlignment="1">
      <alignment vertical="center"/>
    </xf>
    <xf numFmtId="0" fontId="36" fillId="0" borderId="185" xfId="0" applyFont="1" applyBorder="1" applyAlignment="1">
      <alignment horizontal="center" vertical="center"/>
    </xf>
    <xf numFmtId="0" fontId="58" fillId="0" borderId="186" xfId="0" applyFont="1" applyBorder="1" applyAlignment="1">
      <alignment horizontal="right" vertical="center"/>
    </xf>
    <xf numFmtId="166" fontId="52" fillId="0" borderId="0" xfId="5" applyNumberFormat="1" applyFont="1" applyFill="1" applyBorder="1"/>
    <xf numFmtId="0" fontId="57" fillId="0" borderId="188" xfId="0" applyFont="1" applyBorder="1" applyAlignment="1">
      <alignment vertical="center"/>
    </xf>
    <xf numFmtId="0" fontId="36" fillId="0" borderId="184" xfId="0" applyFont="1" applyBorder="1" applyAlignment="1">
      <alignment vertical="center" wrapText="1"/>
    </xf>
    <xf numFmtId="0" fontId="36" fillId="0" borderId="189" xfId="0" applyFont="1" applyBorder="1" applyAlignment="1">
      <alignment vertical="center"/>
    </xf>
    <xf numFmtId="0" fontId="36" fillId="0" borderId="190" xfId="0" applyFont="1" applyBorder="1" applyAlignment="1">
      <alignment horizontal="center" vertical="center"/>
    </xf>
    <xf numFmtId="0" fontId="59" fillId="0" borderId="191" xfId="0" applyFont="1" applyBorder="1" applyAlignment="1">
      <alignment vertical="center"/>
    </xf>
    <xf numFmtId="0" fontId="36" fillId="44" borderId="192" xfId="0" applyFont="1" applyFill="1" applyBorder="1" applyAlignment="1">
      <alignment vertical="center"/>
    </xf>
    <xf numFmtId="0" fontId="58" fillId="0" borderId="191" xfId="0" applyFont="1" applyBorder="1" applyAlignment="1">
      <alignment horizontal="right" vertical="center"/>
    </xf>
    <xf numFmtId="0" fontId="36" fillId="44" borderId="193" xfId="0" applyFont="1" applyFill="1" applyBorder="1" applyAlignment="1">
      <alignment vertical="center"/>
    </xf>
    <xf numFmtId="0" fontId="57" fillId="0" borderId="194" xfId="0" applyFont="1" applyBorder="1" applyAlignment="1">
      <alignment vertical="center"/>
    </xf>
    <xf numFmtId="0" fontId="36" fillId="0" borderId="195" xfId="0" applyFont="1" applyBorder="1" applyAlignment="1">
      <alignment vertical="center" wrapText="1"/>
    </xf>
    <xf numFmtId="0" fontId="36" fillId="0" borderId="195" xfId="0" applyFont="1" applyBorder="1" applyAlignment="1">
      <alignment vertical="center"/>
    </xf>
    <xf numFmtId="0" fontId="36" fillId="0" borderId="196" xfId="0" applyFont="1" applyBorder="1" applyAlignment="1">
      <alignment horizontal="center" vertical="center"/>
    </xf>
    <xf numFmtId="0" fontId="58" fillId="0" borderId="197" xfId="0" applyFont="1" applyBorder="1" applyAlignment="1">
      <alignment horizontal="right" vertical="center"/>
    </xf>
    <xf numFmtId="0" fontId="60" fillId="2" borderId="198" xfId="0" applyFont="1" applyFill="1" applyBorder="1" applyAlignment="1">
      <alignment horizontal="center" vertical="center"/>
    </xf>
    <xf numFmtId="0" fontId="60" fillId="2" borderId="199" xfId="0" applyFont="1" applyFill="1" applyBorder="1" applyAlignment="1">
      <alignment horizontal="center" vertical="center"/>
    </xf>
    <xf numFmtId="0" fontId="41" fillId="0" borderId="198" xfId="0" applyFont="1" applyBorder="1" applyAlignment="1">
      <alignment vertical="center"/>
    </xf>
    <xf numFmtId="0" fontId="41" fillId="0" borderId="200" xfId="0" applyFont="1" applyBorder="1" applyAlignment="1" applyProtection="1">
      <alignment vertical="center"/>
      <protection locked="0" hidden="1"/>
    </xf>
    <xf numFmtId="0" fontId="41" fillId="0" borderId="199" xfId="0" applyFont="1" applyBorder="1" applyAlignment="1" applyProtection="1">
      <alignment horizontal="right" vertical="center"/>
      <protection locked="0" hidden="1"/>
    </xf>
    <xf numFmtId="0" fontId="41" fillId="0" borderId="199" xfId="0" applyFont="1" applyBorder="1" applyAlignment="1">
      <alignment horizontal="right" vertical="center"/>
    </xf>
    <xf numFmtId="0" fontId="41" fillId="0" borderId="201" xfId="0" applyFont="1" applyBorder="1" applyAlignment="1">
      <alignment vertical="center"/>
    </xf>
    <xf numFmtId="0" fontId="41" fillId="0" borderId="202" xfId="0" applyFont="1" applyBorder="1" applyAlignment="1">
      <alignment vertical="center"/>
    </xf>
    <xf numFmtId="0" fontId="41" fillId="0" borderId="203" xfId="0" applyFont="1" applyBorder="1" applyAlignment="1">
      <alignment horizontal="right" vertical="center"/>
    </xf>
    <xf numFmtId="0" fontId="41" fillId="0" borderId="0" xfId="0" applyFont="1" applyAlignment="1" applyProtection="1">
      <alignment vertical="center"/>
      <protection locked="0" hidden="1"/>
    </xf>
    <xf numFmtId="0" fontId="41" fillId="0" borderId="203" xfId="0" applyFont="1" applyBorder="1" applyAlignment="1" applyProtection="1">
      <alignment horizontal="right" vertical="center"/>
      <protection locked="0" hidden="1"/>
    </xf>
    <xf numFmtId="0" fontId="41" fillId="0" borderId="204" xfId="0" applyFont="1" applyBorder="1" applyAlignment="1">
      <alignment vertical="center"/>
    </xf>
    <xf numFmtId="0" fontId="41" fillId="0" borderId="203" xfId="0" applyFont="1" applyBorder="1" applyAlignment="1">
      <alignment horizontal="right"/>
    </xf>
    <xf numFmtId="0" fontId="41" fillId="0" borderId="203" xfId="0" applyFont="1" applyBorder="1" applyAlignment="1">
      <alignment vertical="center"/>
    </xf>
    <xf numFmtId="0" fontId="41" fillId="0" borderId="205" xfId="0" applyFont="1" applyBorder="1" applyAlignment="1">
      <alignment vertical="center"/>
    </xf>
    <xf numFmtId="0" fontId="41" fillId="0" borderId="206" xfId="0" applyFont="1" applyBorder="1" applyAlignment="1">
      <alignment vertical="center"/>
    </xf>
    <xf numFmtId="0" fontId="41" fillId="0" borderId="207" xfId="0" applyFont="1" applyBorder="1" applyAlignment="1" applyProtection="1">
      <alignment vertical="center"/>
      <protection locked="0" hidden="1"/>
    </xf>
    <xf numFmtId="0" fontId="41" fillId="0" borderId="206" xfId="0" applyFont="1" applyBorder="1" applyAlignment="1" applyProtection="1">
      <alignment horizontal="right" vertical="center"/>
      <protection locked="0" hidden="1"/>
    </xf>
    <xf numFmtId="0" fontId="41" fillId="0" borderId="208" xfId="0" applyFont="1" applyBorder="1" applyAlignment="1">
      <alignment vertical="center"/>
    </xf>
    <xf numFmtId="0" fontId="50" fillId="0" borderId="116" xfId="0" applyFont="1" applyBorder="1" applyAlignment="1">
      <alignment horizontal="center"/>
    </xf>
    <xf numFmtId="0" fontId="18" fillId="0" borderId="0" xfId="0" applyFont="1" applyAlignment="1" applyProtection="1">
      <alignment horizontal="center"/>
      <protection locked="0" hidden="1"/>
    </xf>
    <xf numFmtId="0" fontId="43" fillId="7" borderId="0" xfId="4" applyNumberFormat="1" applyFont="1" applyFill="1" applyBorder="1" applyAlignment="1" applyProtection="1">
      <alignment horizontal="center" vertical="center" wrapText="1"/>
      <protection locked="0"/>
    </xf>
    <xf numFmtId="0" fontId="35" fillId="33" borderId="0" xfId="0" applyFont="1" applyFill="1" applyAlignment="1">
      <alignment horizontal="center" vertical="center"/>
    </xf>
    <xf numFmtId="0" fontId="32" fillId="0" borderId="77" xfId="0" applyFont="1" applyBorder="1" applyAlignment="1">
      <alignment horizontal="center"/>
    </xf>
    <xf numFmtId="0" fontId="63" fillId="0" borderId="0" xfId="0" applyFont="1"/>
    <xf numFmtId="0" fontId="64" fillId="0" borderId="198" xfId="0" applyFont="1" applyBorder="1" applyAlignment="1">
      <alignment vertical="center"/>
    </xf>
    <xf numFmtId="0" fontId="50" fillId="0" borderId="199" xfId="0" applyFont="1" applyBorder="1" applyAlignment="1">
      <alignment horizontal="right" vertical="center"/>
    </xf>
    <xf numFmtId="165" fontId="62" fillId="31" borderId="134" xfId="0" applyNumberFormat="1" applyFont="1" applyFill="1" applyBorder="1" applyAlignment="1" applyProtection="1">
      <alignment horizontal="center" vertical="center" wrapText="1"/>
      <protection locked="0" hidden="1"/>
    </xf>
    <xf numFmtId="165" fontId="62" fillId="31" borderId="135" xfId="0" applyNumberFormat="1" applyFont="1" applyFill="1" applyBorder="1" applyAlignment="1" applyProtection="1">
      <alignment horizontal="center" vertical="center" wrapText="1"/>
      <protection locked="0" hidden="1"/>
    </xf>
    <xf numFmtId="165" fontId="62" fillId="31" borderId="136" xfId="0" applyNumberFormat="1" applyFont="1" applyFill="1" applyBorder="1" applyAlignment="1" applyProtection="1">
      <alignment horizontal="center" vertical="center" wrapText="1"/>
      <protection locked="0" hidden="1"/>
    </xf>
    <xf numFmtId="165" fontId="62" fillId="31" borderId="137" xfId="0" applyNumberFormat="1" applyFont="1" applyFill="1" applyBorder="1" applyAlignment="1" applyProtection="1">
      <alignment horizontal="center" vertical="center" wrapText="1"/>
      <protection locked="0" hidden="1"/>
    </xf>
    <xf numFmtId="165" fontId="66" fillId="29" borderId="134" xfId="0" applyNumberFormat="1" applyFont="1" applyFill="1" applyBorder="1" applyAlignment="1" applyProtection="1">
      <alignment horizontal="center" vertical="center" wrapText="1"/>
      <protection locked="0" hidden="1"/>
    </xf>
    <xf numFmtId="165" fontId="66" fillId="29" borderId="135" xfId="0" applyNumberFormat="1" applyFont="1" applyFill="1" applyBorder="1" applyAlignment="1" applyProtection="1">
      <alignment horizontal="center" vertical="center" wrapText="1"/>
      <protection locked="0" hidden="1"/>
    </xf>
    <xf numFmtId="165" fontId="66" fillId="29" borderId="136" xfId="0" applyNumberFormat="1" applyFont="1" applyFill="1" applyBorder="1" applyAlignment="1" applyProtection="1">
      <alignment horizontal="center" vertical="center" wrapText="1"/>
      <protection locked="0" hidden="1"/>
    </xf>
    <xf numFmtId="165" fontId="14" fillId="0" borderId="0" xfId="0" applyNumberFormat="1" applyFont="1" applyAlignment="1" applyProtection="1">
      <alignment horizontal="center"/>
      <protection locked="0" hidden="1"/>
    </xf>
    <xf numFmtId="165" fontId="14" fillId="29" borderId="134" xfId="0" applyNumberFormat="1" applyFont="1" applyFill="1" applyBorder="1" applyAlignment="1" applyProtection="1">
      <alignment horizontal="center" vertical="center" wrapText="1"/>
      <protection locked="0" hidden="1"/>
    </xf>
    <xf numFmtId="165" fontId="14" fillId="29" borderId="135" xfId="0" applyNumberFormat="1" applyFont="1" applyFill="1" applyBorder="1" applyAlignment="1" applyProtection="1">
      <alignment horizontal="center" vertical="center" wrapText="1"/>
      <protection locked="0" hidden="1"/>
    </xf>
    <xf numFmtId="165" fontId="14" fillId="29" borderId="137" xfId="0" applyNumberFormat="1" applyFont="1" applyFill="1" applyBorder="1" applyAlignment="1" applyProtection="1">
      <alignment horizontal="center" vertical="center" wrapText="1"/>
      <protection locked="0" hidden="1"/>
    </xf>
    <xf numFmtId="165" fontId="14" fillId="0" borderId="99" xfId="0" applyNumberFormat="1" applyFont="1" applyBorder="1" applyAlignment="1" applyProtection="1">
      <alignment horizontal="center"/>
      <protection locked="0" hidden="1"/>
    </xf>
    <xf numFmtId="165" fontId="14" fillId="29" borderId="150" xfId="0" applyNumberFormat="1" applyFont="1" applyFill="1" applyBorder="1" applyAlignment="1" applyProtection="1">
      <alignment horizontal="center" vertical="center" wrapText="1"/>
      <protection locked="0" hidden="1"/>
    </xf>
    <xf numFmtId="165" fontId="14" fillId="29" borderId="151" xfId="0" applyNumberFormat="1" applyFont="1" applyFill="1" applyBorder="1" applyAlignment="1" applyProtection="1">
      <alignment horizontal="center" vertical="center" wrapText="1"/>
      <protection locked="0" hidden="1"/>
    </xf>
    <xf numFmtId="165" fontId="14" fillId="29" borderId="113" xfId="0" applyNumberFormat="1" applyFont="1" applyFill="1" applyBorder="1" applyAlignment="1" applyProtection="1">
      <alignment horizontal="center" vertical="center" wrapText="1"/>
      <protection locked="0" hidden="1"/>
    </xf>
    <xf numFmtId="165" fontId="14" fillId="29" borderId="152" xfId="0" applyNumberFormat="1" applyFont="1" applyFill="1" applyBorder="1" applyAlignment="1" applyProtection="1">
      <alignment horizontal="center" vertical="center" wrapText="1"/>
      <protection locked="0" hidden="1"/>
    </xf>
    <xf numFmtId="165" fontId="61" fillId="30" borderId="140" xfId="0" applyNumberFormat="1" applyFont="1" applyFill="1" applyBorder="1" applyAlignment="1" applyProtection="1">
      <alignment horizontal="center" vertical="center" wrapText="1"/>
      <protection locked="0" hidden="1"/>
    </xf>
    <xf numFmtId="165" fontId="61" fillId="30" borderId="142" xfId="0" applyNumberFormat="1" applyFont="1" applyFill="1" applyBorder="1" applyAlignment="1" applyProtection="1">
      <alignment horizontal="center" vertical="center" wrapText="1"/>
      <protection locked="0" hidden="1"/>
    </xf>
    <xf numFmtId="165" fontId="61" fillId="30" borderId="143" xfId="0" applyNumberFormat="1" applyFont="1" applyFill="1" applyBorder="1" applyAlignment="1" applyProtection="1">
      <alignment horizontal="center" vertical="center" wrapText="1"/>
      <protection locked="0" hidden="1"/>
    </xf>
    <xf numFmtId="0" fontId="32" fillId="18" borderId="132" xfId="2" applyNumberFormat="1" applyFont="1" applyFill="1" applyBorder="1" applyAlignment="1" applyProtection="1">
      <alignment horizontal="center" vertical="center" wrapText="1"/>
      <protection locked="0"/>
    </xf>
    <xf numFmtId="0" fontId="32" fillId="18" borderId="132" xfId="2" applyNumberFormat="1" applyFont="1" applyFill="1" applyBorder="1" applyAlignment="1" applyProtection="1">
      <alignment horizontal="center" vertical="center"/>
      <protection locked="0"/>
    </xf>
    <xf numFmtId="0" fontId="32" fillId="0" borderId="132" xfId="0" applyFont="1" applyBorder="1" applyAlignment="1" applyProtection="1">
      <alignment horizontal="center"/>
      <protection locked="0" hidden="1"/>
    </xf>
    <xf numFmtId="0" fontId="32" fillId="18" borderId="133" xfId="2" applyNumberFormat="1" applyFont="1" applyFill="1" applyBorder="1" applyAlignment="1" applyProtection="1">
      <alignment horizontal="center" vertical="center"/>
      <protection locked="0"/>
    </xf>
    <xf numFmtId="0" fontId="12" fillId="3" borderId="14" xfId="0" applyFont="1" applyFill="1" applyBorder="1" applyAlignment="1">
      <alignment horizontal="center" vertical="center"/>
    </xf>
    <xf numFmtId="0" fontId="68" fillId="3" borderId="0" xfId="0" applyFont="1" applyFill="1" applyAlignment="1">
      <alignment horizontal="center" vertical="center"/>
    </xf>
    <xf numFmtId="0" fontId="68" fillId="3" borderId="0" xfId="0" applyFont="1" applyFill="1" applyAlignment="1">
      <alignment horizontal="left" vertical="center"/>
    </xf>
    <xf numFmtId="0" fontId="68" fillId="3" borderId="26" xfId="0" applyFont="1" applyFill="1" applyBorder="1" applyAlignment="1">
      <alignment horizontal="left" vertical="center"/>
    </xf>
    <xf numFmtId="0" fontId="8" fillId="50" borderId="0" xfId="0" applyFont="1" applyFill="1" applyAlignment="1">
      <alignment horizontal="left" vertical="center"/>
    </xf>
    <xf numFmtId="0" fontId="32" fillId="51" borderId="0" xfId="0" applyFont="1" applyFill="1" applyAlignment="1">
      <alignment horizontal="left" vertical="center"/>
    </xf>
    <xf numFmtId="0" fontId="14" fillId="51" borderId="23" xfId="0" applyFont="1" applyFill="1" applyBorder="1" applyAlignment="1">
      <alignment horizontal="center" vertical="center"/>
    </xf>
    <xf numFmtId="0" fontId="8" fillId="50" borderId="0" xfId="0" applyFont="1" applyFill="1" applyAlignment="1">
      <alignment horizontal="center" vertical="center"/>
    </xf>
    <xf numFmtId="0" fontId="32" fillId="51" borderId="0" xfId="0" applyFont="1" applyFill="1" applyAlignment="1">
      <alignment horizontal="center" vertical="center"/>
    </xf>
    <xf numFmtId="0" fontId="72" fillId="50" borderId="0" xfId="0" applyFont="1" applyFill="1" applyAlignment="1">
      <alignment horizontal="left" vertical="center"/>
    </xf>
    <xf numFmtId="0" fontId="51" fillId="51" borderId="0" xfId="0" applyFont="1" applyFill="1" applyAlignment="1">
      <alignment horizontal="left" vertical="center"/>
    </xf>
    <xf numFmtId="0" fontId="51" fillId="51" borderId="23" xfId="0" applyFont="1" applyFill="1" applyBorder="1" applyAlignment="1">
      <alignment horizontal="left" vertical="center"/>
    </xf>
    <xf numFmtId="0" fontId="32" fillId="51" borderId="23" xfId="0" applyFont="1" applyFill="1" applyBorder="1" applyAlignment="1">
      <alignment horizontal="left" vertical="center"/>
    </xf>
    <xf numFmtId="0" fontId="32" fillId="18" borderId="0" xfId="2" applyNumberFormat="1" applyFont="1" applyFill="1" applyBorder="1" applyAlignment="1" applyProtection="1">
      <alignment horizontal="center" vertical="center" wrapText="1"/>
      <protection locked="0"/>
    </xf>
    <xf numFmtId="0" fontId="32" fillId="18" borderId="0" xfId="2" applyNumberFormat="1" applyFont="1" applyFill="1" applyBorder="1" applyAlignment="1" applyProtection="1">
      <alignment horizontal="center" vertical="center"/>
      <protection locked="0"/>
    </xf>
    <xf numFmtId="0" fontId="32" fillId="0" borderId="0" xfId="0" applyFont="1" applyAlignment="1" applyProtection="1">
      <alignment horizontal="center"/>
      <protection locked="0" hidden="1"/>
    </xf>
    <xf numFmtId="0" fontId="32" fillId="18" borderId="104" xfId="2" applyNumberFormat="1" applyFont="1" applyFill="1" applyBorder="1" applyAlignment="1" applyProtection="1">
      <alignment horizontal="center" vertical="center"/>
      <protection locked="0"/>
    </xf>
    <xf numFmtId="165" fontId="48" fillId="0" borderId="0" xfId="0" applyNumberFormat="1" applyFont="1" applyAlignment="1" applyProtection="1">
      <alignment horizontal="center"/>
      <protection locked="0" hidden="1"/>
    </xf>
    <xf numFmtId="165" fontId="61" fillId="30" borderId="238" xfId="0" applyNumberFormat="1" applyFont="1" applyFill="1" applyBorder="1" applyAlignment="1" applyProtection="1">
      <alignment horizontal="center" vertical="center" wrapText="1"/>
      <protection locked="0" hidden="1"/>
    </xf>
    <xf numFmtId="0" fontId="32" fillId="0" borderId="239" xfId="0" applyFont="1" applyBorder="1"/>
    <xf numFmtId="0" fontId="32" fillId="18" borderId="239" xfId="2" applyNumberFormat="1" applyFont="1" applyFill="1" applyBorder="1" applyAlignment="1" applyProtection="1">
      <alignment horizontal="center" vertical="center"/>
      <protection locked="0"/>
    </xf>
    <xf numFmtId="0" fontId="18" fillId="0" borderId="235" xfId="0" applyFont="1" applyBorder="1" applyAlignment="1" applyProtection="1">
      <alignment horizontal="center"/>
      <protection locked="0" hidden="1"/>
    </xf>
    <xf numFmtId="165" fontId="61" fillId="52" borderId="143" xfId="0" applyNumberFormat="1" applyFont="1" applyFill="1" applyBorder="1" applyAlignment="1" applyProtection="1">
      <alignment horizontal="center" vertical="center" wrapText="1"/>
      <protection locked="0" hidden="1"/>
    </xf>
    <xf numFmtId="0" fontId="31" fillId="26" borderId="69" xfId="0" applyFont="1" applyFill="1" applyBorder="1" applyAlignment="1" applyProtection="1">
      <alignment horizontal="center" vertical="center"/>
      <protection locked="0"/>
    </xf>
    <xf numFmtId="0" fontId="31" fillId="26" borderId="70" xfId="0" applyFont="1" applyFill="1" applyBorder="1" applyAlignment="1" applyProtection="1">
      <alignment horizontal="center" vertical="center"/>
      <protection locked="0"/>
    </xf>
    <xf numFmtId="0" fontId="31" fillId="26" borderId="71" xfId="0" applyFont="1" applyFill="1" applyBorder="1" applyAlignment="1" applyProtection="1">
      <alignment horizontal="center" vertical="center"/>
      <protection locked="0"/>
    </xf>
    <xf numFmtId="0" fontId="33" fillId="8" borderId="72" xfId="0" applyFont="1" applyFill="1" applyBorder="1" applyAlignment="1" applyProtection="1">
      <alignment horizontal="center" vertical="center"/>
      <protection locked="0"/>
    </xf>
    <xf numFmtId="165" fontId="34" fillId="27" borderId="73" xfId="0" applyNumberFormat="1" applyFont="1" applyFill="1" applyBorder="1" applyAlignment="1" applyProtection="1">
      <alignment horizontal="center" vertical="center"/>
      <protection locked="0"/>
    </xf>
    <xf numFmtId="165" fontId="34" fillId="27" borderId="0" xfId="0" applyNumberFormat="1" applyFont="1" applyFill="1" applyAlignment="1" applyProtection="1">
      <alignment horizontal="center" vertical="center"/>
      <protection locked="0"/>
    </xf>
    <xf numFmtId="0" fontId="12" fillId="10" borderId="35" xfId="0" applyFont="1" applyFill="1" applyBorder="1" applyAlignment="1" applyProtection="1">
      <alignment horizontal="center" vertical="center"/>
      <protection locked="0"/>
    </xf>
    <xf numFmtId="0" fontId="12" fillId="10" borderId="34" xfId="0" applyFont="1" applyFill="1" applyBorder="1" applyAlignment="1" applyProtection="1">
      <alignment horizontal="center" vertical="center"/>
      <protection locked="0"/>
    </xf>
    <xf numFmtId="0" fontId="12" fillId="10" borderId="39" xfId="0" applyFont="1" applyFill="1" applyBorder="1" applyAlignment="1" applyProtection="1">
      <alignment horizontal="center" vertical="center"/>
      <protection locked="0"/>
    </xf>
    <xf numFmtId="0" fontId="8" fillId="9" borderId="24" xfId="0"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0" fontId="8" fillId="9" borderId="0" xfId="0" applyFont="1" applyFill="1" applyAlignment="1" applyProtection="1">
      <alignment horizontal="center" vertical="center"/>
      <protection locked="0"/>
    </xf>
    <xf numFmtId="0" fontId="29" fillId="28" borderId="25" xfId="0" applyFont="1" applyFill="1" applyBorder="1" applyAlignment="1" applyProtection="1">
      <alignment horizontal="center" vertical="center"/>
      <protection locked="0"/>
    </xf>
    <xf numFmtId="0" fontId="30" fillId="8" borderId="62" xfId="0" quotePrefix="1" applyFont="1" applyFill="1" applyBorder="1" applyAlignment="1" applyProtection="1">
      <alignment horizontal="center" vertical="center"/>
      <protection locked="0"/>
    </xf>
    <xf numFmtId="0" fontId="31" fillId="26" borderId="64" xfId="0" applyFont="1" applyFill="1" applyBorder="1" applyAlignment="1" applyProtection="1">
      <alignment horizontal="center" vertical="center"/>
      <protection locked="0"/>
    </xf>
    <xf numFmtId="0" fontId="31" fillId="26" borderId="65" xfId="0" applyFont="1" applyFill="1" applyBorder="1" applyAlignment="1" applyProtection="1">
      <alignment horizontal="center" vertical="center"/>
      <protection locked="0"/>
    </xf>
    <xf numFmtId="0" fontId="31" fillId="26" borderId="66" xfId="0" applyFont="1" applyFill="1" applyBorder="1" applyAlignment="1" applyProtection="1">
      <alignment horizontal="center" vertical="center"/>
      <protection locked="0"/>
    </xf>
    <xf numFmtId="0" fontId="31" fillId="26" borderId="67" xfId="0" applyFont="1" applyFill="1" applyBorder="1" applyAlignment="1" applyProtection="1">
      <alignment horizontal="center" vertical="center"/>
      <protection locked="0"/>
    </xf>
    <xf numFmtId="0" fontId="31" fillId="26" borderId="68" xfId="0" applyFont="1" applyFill="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6" borderId="15" xfId="0" applyFont="1" applyFill="1" applyBorder="1" applyAlignment="1" applyProtection="1">
      <alignment horizontal="center" vertical="center"/>
      <protection locked="0"/>
    </xf>
    <xf numFmtId="0" fontId="13" fillId="6" borderId="0" xfId="0" applyFont="1" applyFill="1" applyAlignment="1" applyProtection="1">
      <alignment horizontal="center" vertical="center"/>
      <protection locked="0"/>
    </xf>
    <xf numFmtId="0" fontId="13" fillId="6" borderId="5" xfId="0" applyFont="1" applyFill="1" applyBorder="1" applyAlignment="1" applyProtection="1">
      <alignment horizontal="center" vertical="center"/>
      <protection locked="0"/>
    </xf>
    <xf numFmtId="0" fontId="7" fillId="9" borderId="0" xfId="3" applyFont="1" applyFill="1" applyBorder="1" applyAlignment="1" applyProtection="1">
      <alignment horizontal="left" vertical="center"/>
      <protection locked="0"/>
    </xf>
    <xf numFmtId="0" fontId="14" fillId="24" borderId="63" xfId="0" applyFont="1" applyFill="1" applyBorder="1" applyAlignment="1" applyProtection="1">
      <alignment horizontal="center" vertical="center" wrapText="1"/>
      <protection locked="0"/>
    </xf>
    <xf numFmtId="0" fontId="14" fillId="24" borderId="0" xfId="0" applyFont="1" applyFill="1" applyAlignment="1" applyProtection="1">
      <alignment horizontal="center" vertical="center" wrapText="1"/>
      <protection locked="0"/>
    </xf>
    <xf numFmtId="0" fontId="31" fillId="26" borderId="209" xfId="0" applyFont="1" applyFill="1" applyBorder="1" applyAlignment="1" applyProtection="1">
      <alignment horizontal="center" vertical="center"/>
      <protection locked="0"/>
    </xf>
    <xf numFmtId="0" fontId="7" fillId="9" borderId="0" xfId="3" applyFont="1" applyFill="1" applyBorder="1" applyAlignment="1">
      <alignment horizontal="left" vertical="center"/>
    </xf>
    <xf numFmtId="0" fontId="23" fillId="24" borderId="59" xfId="0" applyFont="1" applyFill="1" applyBorder="1" applyAlignment="1">
      <alignment horizontal="center" vertical="center" wrapText="1"/>
    </xf>
    <xf numFmtId="0" fontId="23" fillId="24" borderId="60" xfId="0" applyFont="1" applyFill="1" applyBorder="1" applyAlignment="1">
      <alignment horizontal="center" vertical="center" wrapText="1"/>
    </xf>
    <xf numFmtId="0" fontId="15" fillId="6" borderId="25" xfId="0" applyFont="1" applyFill="1" applyBorder="1" applyAlignment="1">
      <alignment horizontal="center" vertical="center"/>
    </xf>
    <xf numFmtId="0" fontId="15" fillId="6" borderId="51" xfId="0" applyFont="1" applyFill="1" applyBorder="1" applyAlignment="1">
      <alignment horizontal="center" vertical="center"/>
    </xf>
    <xf numFmtId="0" fontId="16" fillId="15" borderId="25" xfId="0" applyFont="1" applyFill="1" applyBorder="1" applyAlignment="1">
      <alignment horizontal="left" vertical="center" wrapText="1" indent="2"/>
    </xf>
    <xf numFmtId="0" fontId="16" fillId="15" borderId="50" xfId="0" applyFont="1" applyFill="1" applyBorder="1" applyAlignment="1">
      <alignment horizontal="left" vertical="center" wrapText="1" indent="2"/>
    </xf>
    <xf numFmtId="0" fontId="16" fillId="15" borderId="0" xfId="0" applyFont="1" applyFill="1" applyAlignment="1">
      <alignment horizontal="left" vertical="center" wrapText="1" indent="2"/>
    </xf>
    <xf numFmtId="0" fontId="16" fillId="15" borderId="29" xfId="0" applyFont="1" applyFill="1" applyBorder="1" applyAlignment="1">
      <alignment horizontal="left" vertical="center" wrapText="1" indent="2"/>
    </xf>
    <xf numFmtId="0" fontId="25" fillId="25" borderId="61" xfId="0" applyFont="1" applyFill="1" applyBorder="1" applyAlignment="1">
      <alignment horizontal="left" vertical="center" wrapText="1" indent="1"/>
    </xf>
    <xf numFmtId="0" fontId="25" fillId="25" borderId="48" xfId="0" applyFont="1" applyFill="1" applyBorder="1" applyAlignment="1">
      <alignment horizontal="left" vertical="center" wrapText="1" indent="1"/>
    </xf>
    <xf numFmtId="0" fontId="25" fillId="25" borderId="49" xfId="0" applyFont="1" applyFill="1" applyBorder="1" applyAlignment="1">
      <alignment horizontal="left" vertical="center" wrapText="1" indent="1"/>
    </xf>
    <xf numFmtId="0" fontId="16" fillId="16" borderId="0" xfId="0" applyFont="1" applyFill="1" applyAlignment="1">
      <alignment horizontal="left" vertical="center" wrapText="1" indent="2"/>
    </xf>
    <xf numFmtId="0" fontId="16" fillId="16" borderId="29" xfId="0" applyFont="1" applyFill="1" applyBorder="1" applyAlignment="1">
      <alignment horizontal="left" vertical="center" wrapText="1" indent="2"/>
    </xf>
    <xf numFmtId="0" fontId="15" fillId="6" borderId="52" xfId="0" applyFont="1" applyFill="1" applyBorder="1" applyAlignment="1">
      <alignment horizontal="center" vertical="center"/>
    </xf>
    <xf numFmtId="0" fontId="15" fillId="6" borderId="55" xfId="0" applyFont="1" applyFill="1" applyBorder="1" applyAlignment="1">
      <alignment horizontal="center" vertical="center"/>
    </xf>
    <xf numFmtId="0" fontId="15" fillId="6" borderId="30" xfId="0" applyFont="1" applyFill="1" applyBorder="1" applyAlignment="1">
      <alignment horizontal="center" vertical="center"/>
    </xf>
    <xf numFmtId="0" fontId="16" fillId="15" borderId="48" xfId="0" applyFont="1" applyFill="1" applyBorder="1" applyAlignment="1">
      <alignment horizontal="left" vertical="center" wrapText="1" indent="2"/>
    </xf>
    <xf numFmtId="0" fontId="16" fillId="16" borderId="48" xfId="0" applyFont="1" applyFill="1" applyBorder="1" applyAlignment="1">
      <alignment horizontal="left" vertical="center" wrapText="1" indent="2"/>
    </xf>
    <xf numFmtId="0" fontId="16" fillId="15" borderId="49" xfId="0" applyFont="1" applyFill="1" applyBorder="1" applyAlignment="1">
      <alignment horizontal="left" vertical="center" wrapText="1" indent="2"/>
    </xf>
    <xf numFmtId="0" fontId="16" fillId="15" borderId="31" xfId="0" applyFont="1" applyFill="1" applyBorder="1" applyAlignment="1">
      <alignment horizontal="left" vertical="center" wrapText="1" indent="2"/>
    </xf>
    <xf numFmtId="0" fontId="15" fillId="6" borderId="53" xfId="0" applyFont="1" applyFill="1" applyBorder="1" applyAlignment="1">
      <alignment horizontal="center" vertical="center"/>
    </xf>
    <xf numFmtId="0" fontId="15" fillId="6" borderId="54" xfId="0" applyFont="1" applyFill="1" applyBorder="1" applyAlignment="1">
      <alignment horizontal="center" vertical="center"/>
    </xf>
    <xf numFmtId="0" fontId="21" fillId="29" borderId="139" xfId="0" applyFont="1" applyFill="1" applyBorder="1" applyAlignment="1" applyProtection="1">
      <alignment horizontal="center" vertical="center" wrapText="1"/>
      <protection locked="0" hidden="1"/>
    </xf>
    <xf numFmtId="0" fontId="21" fillId="29" borderId="227" xfId="0" applyFont="1" applyFill="1" applyBorder="1" applyAlignment="1" applyProtection="1">
      <alignment horizontal="center" vertical="center" wrapText="1"/>
      <protection locked="0" hidden="1"/>
    </xf>
    <xf numFmtId="0" fontId="21" fillId="29" borderId="0" xfId="0" applyFont="1" applyFill="1" applyAlignment="1" applyProtection="1">
      <alignment horizontal="center" vertical="center" wrapText="1"/>
      <protection locked="0" hidden="1"/>
    </xf>
    <xf numFmtId="0" fontId="21" fillId="29" borderId="99" xfId="0" applyFont="1" applyFill="1" applyBorder="1" applyAlignment="1" applyProtection="1">
      <alignment horizontal="center" vertical="center" wrapText="1"/>
      <protection locked="0" hidden="1"/>
    </xf>
    <xf numFmtId="0" fontId="21" fillId="29" borderId="104" xfId="0" applyFont="1" applyFill="1" applyBorder="1" applyAlignment="1" applyProtection="1">
      <alignment horizontal="center" vertical="center" wrapText="1"/>
      <protection locked="0" hidden="1"/>
    </xf>
    <xf numFmtId="0" fontId="21" fillId="29" borderId="229" xfId="0" applyFont="1" applyFill="1" applyBorder="1" applyAlignment="1" applyProtection="1">
      <alignment horizontal="center" vertical="center" wrapText="1"/>
      <protection locked="0" hidden="1"/>
    </xf>
    <xf numFmtId="0" fontId="50" fillId="38" borderId="125" xfId="0" applyFont="1" applyFill="1" applyBorder="1" applyAlignment="1">
      <alignment horizontal="center" vertical="center"/>
    </xf>
    <xf numFmtId="0" fontId="50" fillId="38" borderId="123" xfId="0" applyFont="1" applyFill="1" applyBorder="1" applyAlignment="1">
      <alignment horizontal="center" vertical="center"/>
    </xf>
    <xf numFmtId="0" fontId="50" fillId="38" borderId="124" xfId="0" applyFont="1" applyFill="1" applyBorder="1" applyAlignment="1">
      <alignment horizontal="center" vertical="center"/>
    </xf>
    <xf numFmtId="0" fontId="18" fillId="18" borderId="102" xfId="2" applyNumberFormat="1" applyFont="1" applyFill="1" applyBorder="1" applyAlignment="1" applyProtection="1">
      <alignment horizontal="center" vertical="center" wrapText="1"/>
      <protection locked="0"/>
    </xf>
    <xf numFmtId="0" fontId="18" fillId="18" borderId="98" xfId="2" applyNumberFormat="1" applyFont="1" applyFill="1" applyBorder="1" applyAlignment="1" applyProtection="1">
      <alignment horizontal="center" vertical="center"/>
      <protection locked="0"/>
    </xf>
    <xf numFmtId="0" fontId="21" fillId="29" borderId="92" xfId="0" applyFont="1" applyFill="1" applyBorder="1" applyAlignment="1" applyProtection="1">
      <alignment horizontal="center" vertical="center" wrapText="1"/>
      <protection locked="0" hidden="1"/>
    </xf>
    <xf numFmtId="0" fontId="32" fillId="0" borderId="138" xfId="0" applyFont="1" applyBorder="1" applyAlignment="1" applyProtection="1">
      <alignment horizontal="left" vertical="center" wrapText="1"/>
      <protection locked="0" hidden="1"/>
    </xf>
    <xf numFmtId="0" fontId="32" fillId="0" borderId="139" xfId="0" applyFont="1" applyBorder="1" applyAlignment="1" applyProtection="1">
      <alignment horizontal="left" vertical="center" wrapText="1"/>
      <protection locked="0" hidden="1"/>
    </xf>
    <xf numFmtId="0" fontId="32" fillId="0" borderId="140" xfId="0" applyFont="1" applyBorder="1" applyAlignment="1" applyProtection="1">
      <alignment horizontal="left" vertical="center" wrapText="1"/>
      <protection locked="0" hidden="1"/>
    </xf>
    <xf numFmtId="0" fontId="32" fillId="0" borderId="141" xfId="0" applyFont="1" applyBorder="1" applyAlignment="1" applyProtection="1">
      <alignment horizontal="left" vertical="center" wrapText="1"/>
      <protection locked="0" hidden="1"/>
    </xf>
    <xf numFmtId="0" fontId="32" fillId="0" borderId="0" xfId="0" applyFont="1" applyAlignment="1" applyProtection="1">
      <alignment horizontal="left" vertical="center" wrapText="1"/>
      <protection locked="0" hidden="1"/>
    </xf>
    <xf numFmtId="0" fontId="32" fillId="0" borderId="142" xfId="0" applyFont="1" applyBorder="1" applyAlignment="1" applyProtection="1">
      <alignment horizontal="left" vertical="center" wrapText="1"/>
      <protection locked="0" hidden="1"/>
    </xf>
    <xf numFmtId="0" fontId="32" fillId="0" borderId="91" xfId="0" applyFont="1" applyBorder="1" applyAlignment="1" applyProtection="1">
      <alignment horizontal="left" vertical="center" wrapText="1"/>
      <protection locked="0" hidden="1"/>
    </xf>
    <xf numFmtId="0" fontId="32" fillId="0" borderId="92" xfId="0" applyFont="1" applyBorder="1" applyAlignment="1" applyProtection="1">
      <alignment horizontal="left" vertical="center" wrapText="1"/>
      <protection locked="0" hidden="1"/>
    </xf>
    <xf numFmtId="0" fontId="32" fillId="0" borderId="143" xfId="0" applyFont="1" applyBorder="1" applyAlignment="1" applyProtection="1">
      <alignment horizontal="left" vertical="center" wrapText="1"/>
      <protection locked="0" hidden="1"/>
    </xf>
    <xf numFmtId="0" fontId="38" fillId="0" borderId="146" xfId="0" applyFont="1" applyBorder="1" applyAlignment="1">
      <alignment horizontal="center" vertical="center"/>
    </xf>
    <xf numFmtId="0" fontId="38" fillId="0" borderId="147" xfId="0" applyFont="1" applyBorder="1" applyAlignment="1">
      <alignment horizontal="center" vertical="center"/>
    </xf>
    <xf numFmtId="0" fontId="38" fillId="0" borderId="148" xfId="0" applyFont="1" applyBorder="1" applyAlignment="1">
      <alignment horizontal="center" vertical="center"/>
    </xf>
    <xf numFmtId="0" fontId="38" fillId="0" borderId="149" xfId="0" applyFont="1" applyBorder="1" applyAlignment="1">
      <alignment horizontal="center" vertical="center"/>
    </xf>
    <xf numFmtId="0" fontId="43" fillId="7" borderId="161" xfId="4" applyNumberFormat="1" applyFont="1" applyFill="1" applyBorder="1" applyAlignment="1" applyProtection="1">
      <alignment horizontal="center" vertical="center" wrapText="1"/>
      <protection locked="0"/>
    </xf>
    <xf numFmtId="0" fontId="43" fillId="7" borderId="107" xfId="4" applyNumberFormat="1" applyFont="1" applyFill="1" applyBorder="1" applyAlignment="1" applyProtection="1">
      <alignment horizontal="center" vertical="center" wrapText="1"/>
      <protection locked="0"/>
    </xf>
    <xf numFmtId="0" fontId="43" fillId="7" borderId="106" xfId="4" applyFont="1" applyFill="1" applyBorder="1" applyAlignment="1" applyProtection="1">
      <alignment horizontal="center" vertical="center"/>
      <protection locked="0" hidden="1"/>
    </xf>
    <xf numFmtId="0" fontId="43" fillId="7" borderId="79" xfId="4" applyFont="1" applyFill="1" applyBorder="1" applyAlignment="1" applyProtection="1">
      <alignment horizontal="center" vertical="center"/>
      <protection locked="0" hidden="1"/>
    </xf>
    <xf numFmtId="0" fontId="43" fillId="7" borderId="162" xfId="4" applyFont="1" applyFill="1" applyBorder="1" applyAlignment="1" applyProtection="1">
      <alignment horizontal="center" vertical="center"/>
      <protection locked="0" hidden="1"/>
    </xf>
    <xf numFmtId="0" fontId="50" fillId="34" borderId="79" xfId="0" applyFont="1" applyFill="1" applyBorder="1" applyAlignment="1">
      <alignment horizontal="center" vertical="center"/>
    </xf>
    <xf numFmtId="0" fontId="50" fillId="34" borderId="117" xfId="0" applyFont="1" applyFill="1" applyBorder="1" applyAlignment="1">
      <alignment horizontal="center" vertical="center"/>
    </xf>
    <xf numFmtId="0" fontId="50" fillId="36" borderId="123" xfId="0" applyFont="1" applyFill="1" applyBorder="1" applyAlignment="1">
      <alignment horizontal="center" vertical="center"/>
    </xf>
    <xf numFmtId="0" fontId="50" fillId="36" borderId="124" xfId="0" applyFont="1" applyFill="1" applyBorder="1" applyAlignment="1">
      <alignment horizontal="center" vertical="center"/>
    </xf>
    <xf numFmtId="165" fontId="14" fillId="29" borderId="134" xfId="0" applyNumberFormat="1" applyFont="1" applyFill="1" applyBorder="1" applyAlignment="1" applyProtection="1">
      <alignment horizontal="center" vertical="center" wrapText="1"/>
      <protection locked="0" hidden="1"/>
    </xf>
    <xf numFmtId="165" fontId="14" fillId="29" borderId="135" xfId="0" applyNumberFormat="1" applyFont="1" applyFill="1" applyBorder="1" applyAlignment="1" applyProtection="1">
      <alignment horizontal="center" vertical="center" wrapText="1"/>
      <protection locked="0" hidden="1"/>
    </xf>
    <xf numFmtId="165" fontId="14" fillId="29" borderId="137" xfId="0" applyNumberFormat="1" applyFont="1" applyFill="1" applyBorder="1" applyAlignment="1" applyProtection="1">
      <alignment horizontal="center" vertical="center" wrapText="1"/>
      <protection locked="0" hidden="1"/>
    </xf>
    <xf numFmtId="0" fontId="32" fillId="0" borderId="144" xfId="0" applyFont="1" applyBorder="1" applyAlignment="1" applyProtection="1">
      <alignment horizontal="left" vertical="center" wrapText="1"/>
      <protection locked="0" hidden="1"/>
    </xf>
    <xf numFmtId="0" fontId="32" fillId="0" borderId="104" xfId="0" applyFont="1" applyBorder="1" applyAlignment="1" applyProtection="1">
      <alignment horizontal="left" vertical="center" wrapText="1"/>
      <protection locked="0" hidden="1"/>
    </xf>
    <xf numFmtId="0" fontId="32" fillId="0" borderId="145" xfId="0" applyFont="1" applyBorder="1" applyAlignment="1" applyProtection="1">
      <alignment horizontal="left" vertical="center" wrapText="1"/>
      <protection locked="0" hidden="1"/>
    </xf>
    <xf numFmtId="0" fontId="18" fillId="18" borderId="103" xfId="2" applyNumberFormat="1" applyFont="1" applyFill="1" applyBorder="1" applyAlignment="1" applyProtection="1">
      <alignment horizontal="center" vertical="center"/>
      <protection locked="0"/>
    </xf>
    <xf numFmtId="0" fontId="21" fillId="0" borderId="97" xfId="0" applyFont="1" applyBorder="1" applyAlignment="1" applyProtection="1">
      <alignment horizontal="center"/>
      <protection locked="0" hidden="1"/>
    </xf>
    <xf numFmtId="0" fontId="21" fillId="0" borderId="228" xfId="0" applyFont="1" applyBorder="1" applyAlignment="1" applyProtection="1">
      <alignment horizontal="center"/>
      <protection locked="0" hidden="1"/>
    </xf>
    <xf numFmtId="0" fontId="21" fillId="29" borderId="211" xfId="0" applyFont="1" applyFill="1" applyBorder="1" applyAlignment="1" applyProtection="1">
      <alignment horizontal="center" vertical="center" wrapText="1"/>
      <protection locked="0" hidden="1"/>
    </xf>
    <xf numFmtId="0" fontId="21" fillId="32" borderId="218" xfId="0" applyFont="1" applyFill="1" applyBorder="1" applyAlignment="1" applyProtection="1">
      <alignment horizontal="center" vertical="center" wrapText="1"/>
      <protection locked="0" hidden="1"/>
    </xf>
    <xf numFmtId="0" fontId="21" fillId="32" borderId="210" xfId="0" applyFont="1" applyFill="1" applyBorder="1" applyAlignment="1" applyProtection="1">
      <alignment horizontal="center" vertical="center" wrapText="1"/>
      <protection locked="0" hidden="1"/>
    </xf>
    <xf numFmtId="0" fontId="21" fillId="32" borderId="0" xfId="0" applyFont="1" applyFill="1" applyAlignment="1" applyProtection="1">
      <alignment horizontal="center" vertical="center" wrapText="1"/>
      <protection locked="0" hidden="1"/>
    </xf>
    <xf numFmtId="0" fontId="21" fillId="32" borderId="99" xfId="0" applyFont="1" applyFill="1" applyBorder="1" applyAlignment="1" applyProtection="1">
      <alignment horizontal="center" vertical="center" wrapText="1"/>
      <protection locked="0" hidden="1"/>
    </xf>
    <xf numFmtId="0" fontId="21" fillId="32" borderId="92" xfId="0" applyFont="1" applyFill="1" applyBorder="1" applyAlignment="1" applyProtection="1">
      <alignment horizontal="center" vertical="center" wrapText="1"/>
      <protection locked="0" hidden="1"/>
    </xf>
    <xf numFmtId="0" fontId="21" fillId="32" borderId="211" xfId="0" applyFont="1" applyFill="1" applyBorder="1" applyAlignment="1" applyProtection="1">
      <alignment horizontal="center" vertical="center" wrapText="1"/>
      <protection locked="0" hidden="1"/>
    </xf>
    <xf numFmtId="0" fontId="45" fillId="7" borderId="86" xfId="4" applyFont="1" applyFill="1" applyBorder="1" applyAlignment="1" applyProtection="1">
      <alignment horizontal="center" vertical="center"/>
      <protection locked="0" hidden="1"/>
    </xf>
    <xf numFmtId="0" fontId="45" fillId="7" borderId="94" xfId="4" applyFont="1" applyFill="1" applyBorder="1" applyAlignment="1" applyProtection="1">
      <alignment horizontal="center" vertical="center"/>
      <protection locked="0" hidden="1"/>
    </xf>
    <xf numFmtId="0" fontId="45" fillId="7" borderId="87" xfId="4" applyNumberFormat="1" applyFont="1" applyFill="1" applyBorder="1" applyAlignment="1" applyProtection="1">
      <alignment horizontal="center" vertical="center"/>
      <protection locked="0" hidden="1"/>
    </xf>
    <xf numFmtId="0" fontId="45" fillId="7" borderId="95" xfId="4" applyNumberFormat="1" applyFont="1" applyFill="1" applyBorder="1" applyAlignment="1" applyProtection="1">
      <alignment horizontal="center" vertical="center"/>
      <protection locked="0" hidden="1"/>
    </xf>
    <xf numFmtId="0" fontId="46" fillId="5" borderId="158" xfId="0" applyFont="1" applyFill="1" applyBorder="1" applyAlignment="1">
      <alignment horizontal="center" vertical="center" wrapText="1"/>
    </xf>
    <xf numFmtId="0" fontId="46" fillId="5" borderId="159" xfId="0" applyFont="1" applyFill="1" applyBorder="1" applyAlignment="1">
      <alignment horizontal="center" vertical="center"/>
    </xf>
    <xf numFmtId="0" fontId="46" fillId="5" borderId="160" xfId="0" applyFont="1" applyFill="1" applyBorder="1" applyAlignment="1">
      <alignment horizontal="center" vertical="center"/>
    </xf>
    <xf numFmtId="0" fontId="18" fillId="18" borderId="96" xfId="2" applyNumberFormat="1" applyFont="1" applyFill="1" applyBorder="1" applyAlignment="1" applyProtection="1">
      <alignment horizontal="center" vertical="center" wrapText="1"/>
      <protection locked="0"/>
    </xf>
    <xf numFmtId="0" fontId="45" fillId="7" borderId="153" xfId="4" applyNumberFormat="1" applyFont="1" applyFill="1" applyBorder="1" applyAlignment="1" applyProtection="1">
      <alignment horizontal="center" vertical="center"/>
      <protection locked="0" hidden="1"/>
    </xf>
    <xf numFmtId="0" fontId="45" fillId="7" borderId="154" xfId="4" applyNumberFormat="1" applyFont="1" applyFill="1" applyBorder="1" applyAlignment="1" applyProtection="1">
      <alignment horizontal="center" vertical="center"/>
      <protection locked="0" hidden="1"/>
    </xf>
    <xf numFmtId="0" fontId="45" fillId="7" borderId="84" xfId="4" applyFont="1" applyFill="1" applyBorder="1" applyAlignment="1" applyProtection="1">
      <alignment horizontal="center" vertical="center"/>
      <protection locked="0" hidden="1"/>
    </xf>
    <xf numFmtId="0" fontId="45" fillId="7" borderId="63" xfId="4" applyFont="1" applyFill="1" applyBorder="1" applyAlignment="1" applyProtection="1">
      <alignment horizontal="center" vertical="center"/>
      <protection locked="0" hidden="1"/>
    </xf>
    <xf numFmtId="0" fontId="45" fillId="7" borderId="85" xfId="4" applyFont="1" applyFill="1" applyBorder="1" applyAlignment="1" applyProtection="1">
      <alignment horizontal="center" vertical="center"/>
      <protection locked="0" hidden="1"/>
    </xf>
    <xf numFmtId="0" fontId="45" fillId="7" borderId="91" xfId="4" applyFont="1" applyFill="1" applyBorder="1" applyAlignment="1" applyProtection="1">
      <alignment horizontal="center" vertical="center"/>
      <protection locked="0" hidden="1"/>
    </xf>
    <xf numFmtId="0" fontId="45" fillId="7" borderId="92" xfId="4" applyFont="1" applyFill="1" applyBorder="1" applyAlignment="1" applyProtection="1">
      <alignment horizontal="center" vertical="center"/>
      <protection locked="0" hidden="1"/>
    </xf>
    <xf numFmtId="0" fontId="45" fillId="7" borderId="93" xfId="4" applyFont="1" applyFill="1" applyBorder="1" applyAlignment="1" applyProtection="1">
      <alignment horizontal="center" vertical="center"/>
      <protection locked="0" hidden="1"/>
    </xf>
    <xf numFmtId="0" fontId="45" fillId="7" borderId="155" xfId="4" applyNumberFormat="1" applyFont="1" applyFill="1" applyBorder="1" applyAlignment="1" applyProtection="1">
      <alignment horizontal="center" vertical="center"/>
      <protection locked="0"/>
    </xf>
    <xf numFmtId="0" fontId="45" fillId="7" borderId="157" xfId="4" applyNumberFormat="1" applyFont="1" applyFill="1" applyBorder="1" applyAlignment="1" applyProtection="1">
      <alignment horizontal="center" vertical="center"/>
      <protection locked="0"/>
    </xf>
    <xf numFmtId="0" fontId="45" fillId="7" borderId="156" xfId="4" applyNumberFormat="1" applyFont="1" applyFill="1" applyBorder="1" applyAlignment="1" applyProtection="1">
      <alignment horizontal="center" vertical="center"/>
      <protection locked="0"/>
    </xf>
    <xf numFmtId="0" fontId="45" fillId="7" borderId="88" xfId="4" applyNumberFormat="1" applyFont="1" applyFill="1" applyBorder="1" applyAlignment="1" applyProtection="1">
      <alignment horizontal="center" vertical="center"/>
      <protection locked="0"/>
    </xf>
    <xf numFmtId="0" fontId="45" fillId="7" borderId="79" xfId="4" applyFont="1" applyFill="1" applyBorder="1" applyAlignment="1" applyProtection="1">
      <alignment horizontal="center" vertical="center" wrapText="1"/>
      <protection locked="0" hidden="1"/>
    </xf>
    <xf numFmtId="0" fontId="45" fillId="7" borderId="92" xfId="4" applyFont="1" applyFill="1" applyBorder="1" applyAlignment="1" applyProtection="1">
      <alignment horizontal="center" vertical="center" wrapText="1"/>
      <protection locked="0" hidden="1"/>
    </xf>
    <xf numFmtId="0" fontId="45" fillId="7" borderId="83" xfId="4" applyFont="1" applyFill="1" applyBorder="1" applyAlignment="1" applyProtection="1">
      <alignment horizontal="center" vertical="center"/>
      <protection locked="0" hidden="1"/>
    </xf>
    <xf numFmtId="0" fontId="45" fillId="7" borderId="90" xfId="4" applyFont="1" applyFill="1" applyBorder="1" applyAlignment="1" applyProtection="1">
      <alignment horizontal="center" vertical="center"/>
      <protection locked="0" hidden="1"/>
    </xf>
    <xf numFmtId="0" fontId="45" fillId="7" borderId="106" xfId="4" applyFont="1" applyFill="1" applyBorder="1" applyAlignment="1" applyProtection="1">
      <alignment horizontal="center" vertical="center" wrapText="1"/>
      <protection locked="0" hidden="1"/>
    </xf>
    <xf numFmtId="0" fontId="45" fillId="7" borderId="89" xfId="4" applyFont="1" applyFill="1" applyBorder="1" applyAlignment="1" applyProtection="1">
      <alignment horizontal="center" vertical="center" wrapText="1"/>
      <protection locked="0" hidden="1"/>
    </xf>
    <xf numFmtId="0" fontId="45" fillId="7" borderId="107" xfId="4" applyFont="1" applyFill="1" applyBorder="1" applyAlignment="1" applyProtection="1">
      <alignment horizontal="center" vertical="center" wrapText="1"/>
      <protection locked="0" hidden="1"/>
    </xf>
    <xf numFmtId="0" fontId="45" fillId="7" borderId="211" xfId="4" applyFont="1" applyFill="1" applyBorder="1" applyAlignment="1" applyProtection="1">
      <alignment horizontal="center" vertical="center" wrapText="1"/>
      <protection locked="0" hidden="1"/>
    </xf>
    <xf numFmtId="0" fontId="18" fillId="18" borderId="223" xfId="2" applyNumberFormat="1" applyFont="1" applyFill="1" applyBorder="1" applyAlignment="1" applyProtection="1">
      <alignment horizontal="center" vertical="center" wrapText="1"/>
      <protection locked="0"/>
    </xf>
    <xf numFmtId="0" fontId="18" fillId="18" borderId="224" xfId="2" applyNumberFormat="1" applyFont="1" applyFill="1" applyBorder="1" applyAlignment="1" applyProtection="1">
      <alignment horizontal="center" vertical="center"/>
      <protection locked="0"/>
    </xf>
    <xf numFmtId="0" fontId="18" fillId="18" borderId="225" xfId="2" applyNumberFormat="1" applyFont="1" applyFill="1" applyBorder="1" applyAlignment="1" applyProtection="1">
      <alignment horizontal="center" vertical="center" wrapText="1"/>
      <protection locked="0"/>
    </xf>
    <xf numFmtId="0" fontId="45" fillId="7" borderId="221" xfId="4" applyNumberFormat="1" applyFont="1" applyFill="1" applyBorder="1" applyAlignment="1" applyProtection="1">
      <alignment horizontal="center" vertical="center"/>
      <protection locked="0"/>
    </xf>
    <xf numFmtId="0" fontId="45" fillId="7" borderId="222" xfId="4" applyNumberFormat="1" applyFont="1" applyFill="1" applyBorder="1" applyAlignment="1" applyProtection="1">
      <alignment horizontal="center" vertical="center"/>
      <protection locked="0"/>
    </xf>
    <xf numFmtId="0" fontId="18" fillId="18" borderId="226" xfId="2" applyNumberFormat="1" applyFont="1" applyFill="1" applyBorder="1" applyAlignment="1" applyProtection="1">
      <alignment horizontal="center" vertical="center"/>
      <protection locked="0"/>
    </xf>
    <xf numFmtId="0" fontId="18" fillId="18" borderId="248" xfId="2" applyNumberFormat="1" applyFont="1" applyFill="1" applyBorder="1" applyAlignment="1" applyProtection="1">
      <alignment horizontal="center" vertical="center" wrapText="1"/>
      <protection locked="0"/>
    </xf>
    <xf numFmtId="0" fontId="18" fillId="18" borderId="250" xfId="2" applyNumberFormat="1" applyFont="1" applyFill="1" applyBorder="1" applyAlignment="1" applyProtection="1">
      <alignment horizontal="center" vertical="center"/>
      <protection locked="0"/>
    </xf>
    <xf numFmtId="0" fontId="43" fillId="7" borderId="106" xfId="4" applyNumberFormat="1" applyFont="1" applyFill="1" applyBorder="1" applyAlignment="1" applyProtection="1">
      <alignment horizontal="center" vertical="center" wrapText="1"/>
      <protection locked="0"/>
    </xf>
    <xf numFmtId="0" fontId="43" fillId="7" borderId="107" xfId="4" applyFont="1" applyFill="1" applyBorder="1" applyAlignment="1" applyProtection="1">
      <alignment horizontal="center" vertical="center"/>
      <protection locked="0" hidden="1"/>
    </xf>
    <xf numFmtId="0" fontId="46" fillId="5" borderId="247" xfId="0" applyFont="1" applyFill="1" applyBorder="1" applyAlignment="1">
      <alignment horizontal="center" vertical="center" wrapText="1"/>
    </xf>
    <xf numFmtId="0" fontId="46" fillId="5" borderId="249" xfId="0" applyFont="1" applyFill="1" applyBorder="1" applyAlignment="1">
      <alignment horizontal="center" vertical="center"/>
    </xf>
    <xf numFmtId="0" fontId="46" fillId="5" borderId="252" xfId="0" applyFont="1" applyFill="1" applyBorder="1" applyAlignment="1">
      <alignment horizontal="center" vertical="center"/>
    </xf>
    <xf numFmtId="0" fontId="21" fillId="29" borderId="234" xfId="0" applyFont="1" applyFill="1" applyBorder="1" applyAlignment="1" applyProtection="1">
      <alignment horizontal="center" vertical="center" wrapText="1"/>
      <protection locked="0" hidden="1"/>
    </xf>
    <xf numFmtId="0" fontId="21" fillId="29" borderId="235" xfId="0" applyFont="1" applyFill="1" applyBorder="1" applyAlignment="1" applyProtection="1">
      <alignment horizontal="center" vertical="center" wrapText="1"/>
      <protection locked="0" hidden="1"/>
    </xf>
    <xf numFmtId="0" fontId="21" fillId="29" borderId="233" xfId="0" applyFont="1" applyFill="1" applyBorder="1" applyAlignment="1" applyProtection="1">
      <alignment horizontal="center" vertical="center" wrapText="1"/>
      <protection locked="0" hidden="1"/>
    </xf>
    <xf numFmtId="0" fontId="21" fillId="0" borderId="236" xfId="0" applyFont="1" applyBorder="1" applyAlignment="1" applyProtection="1">
      <alignment horizontal="center"/>
      <protection locked="0" hidden="1"/>
    </xf>
    <xf numFmtId="0" fontId="21" fillId="32" borderId="237" xfId="0" applyFont="1" applyFill="1" applyBorder="1" applyAlignment="1" applyProtection="1">
      <alignment horizontal="center" vertical="center" wrapText="1"/>
      <protection locked="0" hidden="1"/>
    </xf>
    <xf numFmtId="0" fontId="21" fillId="32" borderId="235" xfId="0" applyFont="1" applyFill="1" applyBorder="1" applyAlignment="1" applyProtection="1">
      <alignment horizontal="center" vertical="center" wrapText="1"/>
      <protection locked="0" hidden="1"/>
    </xf>
    <xf numFmtId="0" fontId="21" fillId="32" borderId="233" xfId="0" applyFont="1" applyFill="1" applyBorder="1" applyAlignment="1" applyProtection="1">
      <alignment horizontal="center" vertical="center" wrapText="1"/>
      <protection locked="0" hidden="1"/>
    </xf>
    <xf numFmtId="0" fontId="21" fillId="29" borderId="239" xfId="0" applyFont="1" applyFill="1" applyBorder="1" applyAlignment="1" applyProtection="1">
      <alignment horizontal="center" vertical="center" wrapText="1"/>
      <protection locked="0" hidden="1"/>
    </xf>
    <xf numFmtId="0" fontId="18" fillId="18" borderId="251" xfId="2" applyNumberFormat="1" applyFont="1" applyFill="1" applyBorder="1" applyAlignment="1" applyProtection="1">
      <alignment horizontal="center" vertical="center" wrapText="1"/>
      <protection locked="0"/>
    </xf>
    <xf numFmtId="0" fontId="18" fillId="18" borderId="253" xfId="2" applyNumberFormat="1" applyFont="1" applyFill="1" applyBorder="1" applyAlignment="1" applyProtection="1">
      <alignment horizontal="center" vertical="center"/>
      <protection locked="0"/>
    </xf>
    <xf numFmtId="0" fontId="21" fillId="29" borderId="240" xfId="0" applyFont="1" applyFill="1" applyBorder="1" applyAlignment="1" applyProtection="1">
      <alignment horizontal="center" vertical="center" wrapText="1"/>
      <protection locked="0" hidden="1"/>
    </xf>
    <xf numFmtId="0" fontId="43" fillId="7" borderId="241" xfId="4" applyNumberFormat="1" applyFont="1" applyFill="1" applyBorder="1" applyAlignment="1" applyProtection="1">
      <alignment horizontal="center" vertical="center" wrapText="1"/>
      <protection locked="0"/>
    </xf>
    <xf numFmtId="0" fontId="43" fillId="7" borderId="242" xfId="4" applyNumberFormat="1" applyFont="1" applyFill="1" applyBorder="1" applyAlignment="1" applyProtection="1">
      <alignment horizontal="center" vertical="center" wrapText="1"/>
      <protection locked="0"/>
    </xf>
    <xf numFmtId="0" fontId="43" fillId="7" borderId="81" xfId="4" applyFont="1" applyFill="1" applyBorder="1" applyAlignment="1" applyProtection="1">
      <alignment horizontal="center" vertical="center" wrapText="1"/>
      <protection locked="0" hidden="1"/>
    </xf>
    <xf numFmtId="0" fontId="43" fillId="7" borderId="80" xfId="4" applyFont="1" applyFill="1" applyBorder="1" applyAlignment="1" applyProtection="1">
      <alignment horizontal="center" vertical="center"/>
      <protection locked="0" hidden="1"/>
    </xf>
    <xf numFmtId="0" fontId="43" fillId="7" borderId="82" xfId="4" applyFont="1" applyFill="1" applyBorder="1" applyAlignment="1" applyProtection="1">
      <alignment horizontal="center" vertical="center"/>
      <protection locked="0" hidden="1"/>
    </xf>
    <xf numFmtId="0" fontId="43" fillId="7" borderId="80" xfId="4" applyFont="1" applyFill="1" applyBorder="1" applyAlignment="1" applyProtection="1">
      <alignment horizontal="center" vertical="center" wrapText="1"/>
      <protection locked="0" hidden="1"/>
    </xf>
    <xf numFmtId="0" fontId="43" fillId="7" borderId="78" xfId="4" applyFont="1" applyFill="1" applyBorder="1" applyAlignment="1" applyProtection="1">
      <alignment horizontal="center" vertical="center" wrapText="1"/>
      <protection locked="0" hidden="1"/>
    </xf>
    <xf numFmtId="0" fontId="45" fillId="7" borderId="243" xfId="4" applyNumberFormat="1" applyFont="1" applyFill="1" applyBorder="1" applyAlignment="1" applyProtection="1">
      <alignment horizontal="center" vertical="center"/>
      <protection locked="0"/>
    </xf>
    <xf numFmtId="0" fontId="45" fillId="7" borderId="245" xfId="4" applyNumberFormat="1" applyFont="1" applyFill="1" applyBorder="1" applyAlignment="1" applyProtection="1">
      <alignment horizontal="center" vertical="center"/>
      <protection locked="0"/>
    </xf>
    <xf numFmtId="0" fontId="45" fillId="7" borderId="244" xfId="4" applyNumberFormat="1" applyFont="1" applyFill="1" applyBorder="1" applyAlignment="1" applyProtection="1">
      <alignment horizontal="center" vertical="center"/>
      <protection locked="0"/>
    </xf>
    <xf numFmtId="0" fontId="45" fillId="7" borderId="246" xfId="4" applyNumberFormat="1" applyFont="1" applyFill="1" applyBorder="1" applyAlignment="1" applyProtection="1">
      <alignment horizontal="center" vertical="center"/>
      <protection locked="0"/>
    </xf>
    <xf numFmtId="0" fontId="45" fillId="7" borderId="231" xfId="4" applyFont="1" applyFill="1" applyBorder="1" applyAlignment="1" applyProtection="1">
      <alignment horizontal="center" vertical="center" wrapText="1"/>
      <protection locked="0" hidden="1"/>
    </xf>
    <xf numFmtId="0" fontId="45" fillId="7" borderId="232" xfId="4" applyFont="1" applyFill="1" applyBorder="1" applyAlignment="1" applyProtection="1">
      <alignment horizontal="center" vertical="center" wrapText="1"/>
      <protection locked="0" hidden="1"/>
    </xf>
    <xf numFmtId="0" fontId="45" fillId="7" borderId="233" xfId="4" applyFont="1" applyFill="1" applyBorder="1" applyAlignment="1" applyProtection="1">
      <alignment horizontal="center" vertical="center" wrapText="1"/>
      <protection locked="0" hidden="1"/>
    </xf>
    <xf numFmtId="0" fontId="43" fillId="7" borderId="230" xfId="4" applyFont="1" applyFill="1" applyBorder="1" applyAlignment="1" applyProtection="1">
      <alignment horizontal="center" vertical="center"/>
      <protection locked="0" hidden="1"/>
    </xf>
    <xf numFmtId="0" fontId="67" fillId="0" borderId="0" xfId="0" applyFont="1" applyAlignment="1">
      <alignment horizontal="left"/>
    </xf>
    <xf numFmtId="0" fontId="28" fillId="28" borderId="198" xfId="0" applyFont="1" applyFill="1" applyBorder="1" applyAlignment="1">
      <alignment horizontal="center" vertical="center"/>
    </xf>
    <xf numFmtId="0" fontId="28" fillId="28" borderId="199" xfId="0" applyFont="1" applyFill="1" applyBorder="1" applyAlignment="1">
      <alignment horizontal="center" vertical="center"/>
    </xf>
    <xf numFmtId="0" fontId="65" fillId="0" borderId="212" xfId="0" applyFont="1" applyBorder="1" applyAlignment="1">
      <alignment horizontal="center" vertical="center"/>
    </xf>
    <xf numFmtId="0" fontId="65" fillId="0" borderId="219" xfId="0" applyFont="1" applyBorder="1" applyAlignment="1">
      <alignment horizontal="center" vertical="center"/>
    </xf>
    <xf numFmtId="0" fontId="65" fillId="0" borderId="213" xfId="0" applyFont="1" applyBorder="1" applyAlignment="1">
      <alignment horizontal="center" vertical="center"/>
    </xf>
    <xf numFmtId="0" fontId="65" fillId="0" borderId="214" xfId="0" applyFont="1" applyBorder="1" applyAlignment="1">
      <alignment horizontal="center" vertical="center"/>
    </xf>
    <xf numFmtId="0" fontId="65" fillId="0" borderId="0" xfId="0" applyFont="1" applyAlignment="1">
      <alignment horizontal="center" vertical="center"/>
    </xf>
    <xf numFmtId="0" fontId="65" fillId="0" borderId="215" xfId="0" applyFont="1" applyBorder="1" applyAlignment="1">
      <alignment horizontal="center" vertical="center"/>
    </xf>
    <xf numFmtId="0" fontId="65" fillId="0" borderId="216" xfId="0" applyFont="1" applyBorder="1" applyAlignment="1">
      <alignment horizontal="center" vertical="center"/>
    </xf>
    <xf numFmtId="0" fontId="65" fillId="0" borderId="220" xfId="0" applyFont="1" applyBorder="1" applyAlignment="1">
      <alignment horizontal="center" vertical="center"/>
    </xf>
    <xf numFmtId="0" fontId="65" fillId="0" borderId="217" xfId="0" applyFont="1" applyBorder="1" applyAlignment="1">
      <alignment horizontal="center" vertical="center"/>
    </xf>
    <xf numFmtId="0" fontId="12" fillId="3" borderId="0" xfId="0" applyFont="1" applyFill="1" applyAlignment="1">
      <alignment horizontal="center" vertical="center"/>
    </xf>
    <xf numFmtId="0" fontId="12" fillId="3" borderId="14" xfId="0" applyFont="1" applyFill="1" applyBorder="1" applyAlignment="1">
      <alignment horizontal="center" vertical="center"/>
    </xf>
    <xf numFmtId="0" fontId="12" fillId="3" borderId="26" xfId="0" applyFont="1" applyFill="1" applyBorder="1" applyAlignment="1">
      <alignment horizontal="center" vertical="center"/>
    </xf>
    <xf numFmtId="0" fontId="71" fillId="2" borderId="24" xfId="0" applyFont="1" applyFill="1" applyBorder="1" applyAlignment="1">
      <alignment horizontal="center" vertical="center"/>
    </xf>
    <xf numFmtId="0" fontId="71" fillId="2" borderId="25" xfId="0" applyFont="1" applyFill="1" applyBorder="1" applyAlignment="1">
      <alignment horizontal="center" vertical="center"/>
    </xf>
    <xf numFmtId="0" fontId="71" fillId="2" borderId="27" xfId="0" applyFont="1" applyFill="1" applyBorder="1" applyAlignment="1">
      <alignment horizontal="center" vertical="center"/>
    </xf>
    <xf numFmtId="0" fontId="71" fillId="2" borderId="0" xfId="0" applyFont="1" applyFill="1" applyAlignment="1">
      <alignment horizontal="center" vertical="center"/>
    </xf>
    <xf numFmtId="0" fontId="11" fillId="2" borderId="0" xfId="0" applyFont="1" applyFill="1" applyAlignment="1">
      <alignment horizontal="center" vertical="center"/>
    </xf>
    <xf numFmtId="0" fontId="70" fillId="2" borderId="24" xfId="0" applyFont="1" applyFill="1" applyBorder="1" applyAlignment="1">
      <alignment horizontal="center" vertical="center"/>
    </xf>
    <xf numFmtId="0" fontId="70" fillId="2" borderId="25" xfId="0" applyFont="1" applyFill="1" applyBorder="1" applyAlignment="1">
      <alignment horizontal="center" vertical="center"/>
    </xf>
    <xf numFmtId="0" fontId="70" fillId="2" borderId="27"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6"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26" xfId="0" applyFont="1" applyFill="1" applyBorder="1" applyAlignment="1">
      <alignment horizontal="center" vertical="center" wrapText="1"/>
    </xf>
    <xf numFmtId="0" fontId="7" fillId="8" borderId="0" xfId="3" applyFont="1" applyFill="1" applyBorder="1" applyAlignment="1">
      <alignment horizontal="left" vertical="center"/>
    </xf>
    <xf numFmtId="0" fontId="70" fillId="2" borderId="0" xfId="0" applyFont="1" applyFill="1" applyAlignment="1">
      <alignment horizontal="center" vertical="center"/>
    </xf>
    <xf numFmtId="0" fontId="70" fillId="2" borderId="26" xfId="0" applyFont="1" applyFill="1" applyBorder="1" applyAlignment="1">
      <alignment horizontal="center" vertical="center"/>
    </xf>
    <xf numFmtId="0" fontId="69" fillId="2" borderId="24" xfId="0" applyFont="1" applyFill="1" applyBorder="1" applyAlignment="1">
      <alignment horizontal="center" vertical="center"/>
    </xf>
    <xf numFmtId="0" fontId="69" fillId="2" borderId="25" xfId="0" applyFont="1" applyFill="1" applyBorder="1" applyAlignment="1">
      <alignment horizontal="center" vertical="center"/>
    </xf>
    <xf numFmtId="0" fontId="69" fillId="2" borderId="27" xfId="0" applyFont="1" applyFill="1" applyBorder="1" applyAlignment="1">
      <alignment horizontal="center" vertical="center"/>
    </xf>
    <xf numFmtId="0" fontId="69" fillId="2" borderId="0" xfId="0" applyFont="1" applyFill="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7" xfId="0" applyFont="1" applyFill="1" applyBorder="1" applyAlignment="1">
      <alignment horizontal="center" vertical="center"/>
    </xf>
    <xf numFmtId="0" fontId="9" fillId="49" borderId="14" xfId="0" applyFont="1" applyFill="1" applyBorder="1" applyAlignment="1">
      <alignment horizontal="center" vertical="center"/>
    </xf>
    <xf numFmtId="0" fontId="9" fillId="49" borderId="22" xfId="0" applyFont="1" applyFill="1" applyBorder="1" applyAlignment="1">
      <alignment horizontal="center" vertical="center"/>
    </xf>
    <xf numFmtId="0" fontId="9" fillId="17" borderId="18" xfId="0" applyFont="1" applyFill="1" applyBorder="1" applyAlignment="1">
      <alignment horizontal="center" vertical="center"/>
    </xf>
    <xf numFmtId="0" fontId="9" fillId="17" borderId="7" xfId="0" applyFont="1" applyFill="1" applyBorder="1" applyAlignment="1">
      <alignment horizontal="center" vertical="center"/>
    </xf>
    <xf numFmtId="0" fontId="9" fillId="17" borderId="11" xfId="0" applyFont="1" applyFill="1" applyBorder="1" applyAlignment="1">
      <alignment horizontal="center" vertical="center"/>
    </xf>
    <xf numFmtId="0" fontId="9" fillId="47" borderId="18" xfId="0" applyFont="1" applyFill="1" applyBorder="1" applyAlignment="1">
      <alignment horizontal="center" vertical="center"/>
    </xf>
    <xf numFmtId="0" fontId="9" fillId="47" borderId="7" xfId="0" applyFont="1" applyFill="1" applyBorder="1" applyAlignment="1">
      <alignment horizontal="center" vertical="center"/>
    </xf>
    <xf numFmtId="0" fontId="9" fillId="47" borderId="11" xfId="0" applyFont="1" applyFill="1" applyBorder="1" applyAlignment="1">
      <alignment horizontal="center" vertical="center"/>
    </xf>
    <xf numFmtId="0" fontId="9" fillId="48" borderId="18" xfId="0" applyFont="1" applyFill="1" applyBorder="1" applyAlignment="1">
      <alignment horizontal="center" vertical="center"/>
    </xf>
    <xf numFmtId="0" fontId="9" fillId="48" borderId="7" xfId="0" applyFont="1" applyFill="1" applyBorder="1" applyAlignment="1">
      <alignment horizontal="center" vertical="center"/>
    </xf>
    <xf numFmtId="0" fontId="9" fillId="48" borderId="11" xfId="0" applyFont="1" applyFill="1" applyBorder="1" applyAlignment="1">
      <alignment horizontal="center" vertical="center"/>
    </xf>
    <xf numFmtId="0" fontId="20" fillId="21" borderId="45" xfId="0" applyFont="1" applyFill="1" applyBorder="1" applyAlignment="1">
      <alignment horizontal="center" vertical="center"/>
    </xf>
    <xf numFmtId="0" fontId="20" fillId="21" borderId="15" xfId="0" applyFont="1" applyFill="1" applyBorder="1" applyAlignment="1">
      <alignment horizontal="center" vertical="center"/>
    </xf>
    <xf numFmtId="0" fontId="20" fillId="21" borderId="46" xfId="0" applyFont="1" applyFill="1" applyBorder="1" applyAlignment="1">
      <alignment horizontal="center" vertical="center"/>
    </xf>
    <xf numFmtId="0" fontId="54" fillId="42" borderId="174" xfId="0" applyFont="1" applyFill="1" applyBorder="1" applyAlignment="1">
      <alignment horizontal="center" vertical="center"/>
    </xf>
    <xf numFmtId="0" fontId="55" fillId="43" borderId="175" xfId="0" applyFont="1" applyFill="1" applyBorder="1" applyAlignment="1">
      <alignment horizontal="center" vertical="center"/>
    </xf>
    <xf numFmtId="0" fontId="55" fillId="45" borderId="187" xfId="0" applyFont="1" applyFill="1" applyBorder="1" applyAlignment="1">
      <alignment horizontal="center" vertical="center"/>
    </xf>
    <xf numFmtId="0" fontId="55" fillId="46" borderId="187" xfId="0" applyFont="1" applyFill="1" applyBorder="1" applyAlignment="1">
      <alignment horizontal="center" vertical="center"/>
    </xf>
  </cellXfs>
  <cellStyles count="6">
    <cellStyle name="Farve3" xfId="2" builtinId="37"/>
    <cellStyle name="Komma" xfId="5" builtinId="3"/>
    <cellStyle name="Link" xfId="3" builtinId="8"/>
    <cellStyle name="Normal" xfId="0" builtinId="0"/>
    <cellStyle name="Normal 2" xfId="4" xr:uid="{969F466D-1370-BA40-B829-636B62F0F445}"/>
    <cellStyle name="Procent" xfId="1" builtinId="5"/>
  </cellStyles>
  <dxfs count="111">
    <dxf>
      <fill>
        <patternFill patternType="solid">
          <fgColor rgb="FFC6E0B4"/>
          <bgColor rgb="FFC6E0B4"/>
        </patternFill>
      </fill>
    </dxf>
    <dxf>
      <fill>
        <patternFill patternType="solid">
          <fgColor rgb="FFF8CBAD"/>
          <bgColor rgb="FFF8CBAD"/>
        </patternFill>
      </fill>
    </dxf>
    <dxf>
      <fill>
        <patternFill patternType="solid">
          <fgColor rgb="FFFFE699"/>
          <bgColor rgb="FFFFE699"/>
        </patternFill>
      </fill>
    </dxf>
    <dxf>
      <fill>
        <patternFill>
          <bgColor rgb="FFC6E0B4"/>
        </patternFill>
      </fill>
    </dxf>
    <dxf>
      <fill>
        <patternFill>
          <bgColor rgb="FFFFE699"/>
        </patternFill>
      </fill>
    </dxf>
    <dxf>
      <fill>
        <patternFill>
          <bgColor rgb="FFFF5353"/>
        </patternFill>
      </fill>
    </dxf>
    <dxf>
      <fill>
        <patternFill>
          <bgColor rgb="FFFD615D"/>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FFFFFF"/>
      </font>
      <fill>
        <patternFill>
          <bgColor rgb="FFA6C9B6"/>
        </patternFill>
      </fill>
    </dxf>
    <dxf>
      <font>
        <color rgb="FF000000"/>
      </font>
      <fill>
        <patternFill>
          <bgColor rgb="FFFFEB9C"/>
        </patternFill>
      </fill>
    </dxf>
    <dxf>
      <font>
        <color rgb="FF000000"/>
      </font>
      <fill>
        <patternFill>
          <bgColor rgb="FFFB7B7B"/>
        </patternFill>
      </fill>
    </dxf>
    <dxf>
      <font>
        <color rgb="FFFFFFFF"/>
      </font>
      <fill>
        <patternFill>
          <bgColor rgb="FFA6CAB6"/>
        </patternFill>
      </fill>
    </dxf>
    <dxf>
      <font>
        <color rgb="FF000000"/>
      </font>
      <fill>
        <patternFill>
          <bgColor rgb="FFFFEB9C"/>
        </patternFill>
      </fill>
    </dxf>
    <dxf>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1"/>
      </font>
      <fill>
        <patternFill patternType="solid">
          <bgColor rgb="FFF2F2F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808080"/>
      <color rgb="FFFBE599"/>
      <color rgb="FFFFCDCD"/>
      <color rgb="FFB0CFBE"/>
      <color rgb="FF9EC8AC"/>
      <color rgb="FFF2EAD6"/>
      <color rgb="FFF4ECD8"/>
      <color rgb="FFBBE7CD"/>
      <color rgb="FFE9F3EF"/>
      <color rgb="FFDCF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5E374-9EE6-F444-9B2E-97EFBD60F495}">
  <sheetPr>
    <tabColor rgb="FFC8DDD3"/>
  </sheetPr>
  <dimension ref="A1:CA100"/>
  <sheetViews>
    <sheetView showGridLines="0" tabSelected="1" zoomScale="50" zoomScaleNormal="38" workbookViewId="0">
      <pane xSplit="5" topLeftCell="F1" activePane="topRight" state="frozen"/>
      <selection pane="topRight" activeCell="N17" sqref="N17"/>
      <selection activeCell="C2" sqref="C2:J20"/>
    </sheetView>
  </sheetViews>
  <sheetFormatPr defaultColWidth="10.875" defaultRowHeight="15.95"/>
  <cols>
    <col min="1" max="1" width="2.625" style="21" customWidth="1"/>
    <col min="2" max="2" width="9.625" style="21" customWidth="1"/>
    <col min="3" max="3" width="20.875" style="21" customWidth="1"/>
    <col min="4" max="4" width="2.625" style="21" customWidth="1"/>
    <col min="5" max="5" width="19.5" style="21" customWidth="1"/>
    <col min="6" max="6" width="2.375" style="21" customWidth="1"/>
    <col min="7" max="7" width="41.375" style="21" customWidth="1"/>
    <col min="8" max="8" width="17.625" style="21" bestFit="1" customWidth="1"/>
    <col min="9" max="9" width="14.125" style="21" bestFit="1" customWidth="1"/>
    <col min="10" max="10" width="12" style="21" customWidth="1"/>
    <col min="11" max="12" width="19.125" style="21" customWidth="1"/>
    <col min="13" max="13" width="20.875" style="21" customWidth="1"/>
    <col min="14" max="15" width="42" style="21" customWidth="1"/>
    <col min="16" max="16" width="17.375" style="21" customWidth="1"/>
    <col min="17" max="18" width="2.375" style="21" customWidth="1"/>
    <col min="19" max="19" width="41.375" style="21" customWidth="1"/>
    <col min="20" max="20" width="17.625" style="21" bestFit="1" customWidth="1"/>
    <col min="21" max="21" width="14.125" style="21" bestFit="1" customWidth="1"/>
    <col min="22" max="22" width="12" style="21" customWidth="1"/>
    <col min="23" max="24" width="19.125" style="21" customWidth="1"/>
    <col min="25" max="25" width="20.875" style="21" customWidth="1"/>
    <col min="26" max="27" width="42" style="21" customWidth="1"/>
    <col min="28" max="28" width="17.375" style="21" customWidth="1"/>
    <col min="29" max="30" width="2.375" style="21" customWidth="1"/>
    <col min="31" max="31" width="41.375" style="21" customWidth="1"/>
    <col min="32" max="32" width="17.625" style="21" bestFit="1" customWidth="1"/>
    <col min="33" max="33" width="14.125" style="21" bestFit="1" customWidth="1"/>
    <col min="34" max="34" width="12" style="21" customWidth="1"/>
    <col min="35" max="36" width="19.125" style="21" customWidth="1"/>
    <col min="37" max="37" width="20.875" style="21" customWidth="1"/>
    <col min="38" max="39" width="42" style="21" customWidth="1"/>
    <col min="40" max="40" width="17.375" style="21" customWidth="1"/>
    <col min="41" max="42" width="2.375" style="21" customWidth="1"/>
    <col min="43" max="43" width="41.375" style="21" customWidth="1"/>
    <col min="44" max="44" width="17.625" style="21" bestFit="1" customWidth="1"/>
    <col min="45" max="45" width="14.125" style="21" bestFit="1" customWidth="1"/>
    <col min="46" max="46" width="12" style="21" customWidth="1"/>
    <col min="47" max="48" width="19.125" style="21" customWidth="1"/>
    <col min="49" max="49" width="20.875" style="21" customWidth="1"/>
    <col min="50" max="51" width="42" style="21" customWidth="1"/>
    <col min="52" max="52" width="17.375" style="21" customWidth="1"/>
    <col min="53" max="54" width="2.375" style="21" customWidth="1"/>
    <col min="55" max="55" width="41.375" style="21" customWidth="1"/>
    <col min="56" max="56" width="17.625" style="21" bestFit="1" customWidth="1"/>
    <col min="57" max="57" width="14.125" style="21" bestFit="1" customWidth="1"/>
    <col min="58" max="58" width="12" style="21" customWidth="1"/>
    <col min="59" max="60" width="19.125" style="21" customWidth="1"/>
    <col min="61" max="61" width="20.875" style="21" customWidth="1"/>
    <col min="62" max="63" width="42" style="21" customWidth="1"/>
    <col min="64" max="64" width="17.375" style="21" customWidth="1"/>
    <col min="65" max="66" width="2.375" style="21" customWidth="1"/>
    <col min="67" max="67" width="41.375" style="21" customWidth="1"/>
    <col min="68" max="68" width="17.625" style="21" bestFit="1" customWidth="1"/>
    <col min="69" max="69" width="14.125" style="21" bestFit="1" customWidth="1"/>
    <col min="70" max="70" width="12" style="21" customWidth="1"/>
    <col min="71" max="72" width="19.125" style="21" customWidth="1"/>
    <col min="73" max="73" width="20.875" style="21" customWidth="1"/>
    <col min="74" max="75" width="42" style="21" customWidth="1"/>
    <col min="76" max="76" width="17.375" style="21" customWidth="1"/>
    <col min="77" max="77" width="2.375" style="21" customWidth="1"/>
    <col min="78" max="78" width="2.375" style="120" customWidth="1"/>
    <col min="79" max="79" width="10.875" style="120"/>
    <col min="80" max="16384" width="10.875" style="21"/>
  </cols>
  <sheetData>
    <row r="1" spans="1:79" s="18" customFormat="1" ht="48" customHeight="1" thickBot="1">
      <c r="B1" s="316"/>
      <c r="C1" s="316"/>
      <c r="H1" s="19"/>
      <c r="T1" s="19"/>
      <c r="AF1" s="19"/>
      <c r="AR1" s="19"/>
      <c r="BD1" s="19"/>
      <c r="BP1" s="19"/>
      <c r="BZ1" s="115"/>
      <c r="CA1" s="115"/>
    </row>
    <row r="2" spans="1:79" ht="18" customHeight="1" thickBot="1">
      <c r="A2" s="18"/>
      <c r="B2" s="18"/>
      <c r="C2" s="18"/>
      <c r="D2" s="18"/>
      <c r="E2" s="20"/>
      <c r="F2" s="18"/>
      <c r="G2" s="20"/>
      <c r="H2" s="20"/>
      <c r="I2" s="20"/>
      <c r="J2" s="20"/>
      <c r="K2" s="20"/>
      <c r="L2" s="20"/>
      <c r="M2" s="20"/>
      <c r="N2" s="20"/>
      <c r="O2" s="20"/>
      <c r="P2" s="20"/>
      <c r="Q2" s="18"/>
      <c r="R2" s="18"/>
      <c r="S2" s="20"/>
      <c r="T2" s="20"/>
      <c r="U2" s="20"/>
      <c r="V2" s="20"/>
      <c r="W2" s="20"/>
      <c r="X2" s="20"/>
      <c r="Y2" s="20"/>
      <c r="Z2" s="20"/>
      <c r="AA2" s="20"/>
      <c r="AB2" s="20"/>
      <c r="AC2" s="18"/>
      <c r="AD2" s="18"/>
      <c r="AE2" s="20"/>
      <c r="AF2" s="20"/>
      <c r="AG2" s="20"/>
      <c r="AH2" s="20"/>
      <c r="AI2" s="20"/>
      <c r="AJ2" s="20"/>
      <c r="AK2" s="20"/>
      <c r="AL2" s="20"/>
      <c r="AM2" s="20"/>
      <c r="AN2" s="20"/>
      <c r="AO2" s="18"/>
      <c r="AP2" s="18"/>
      <c r="AQ2" s="20"/>
      <c r="AR2" s="20"/>
      <c r="AS2" s="20"/>
      <c r="AT2" s="20"/>
      <c r="AU2" s="20"/>
      <c r="AV2" s="20"/>
      <c r="AW2" s="20"/>
      <c r="AX2" s="20"/>
      <c r="AY2" s="20"/>
      <c r="AZ2" s="20"/>
      <c r="BA2" s="18"/>
      <c r="BB2" s="18"/>
      <c r="BC2" s="20"/>
      <c r="BD2" s="20"/>
      <c r="BE2" s="20"/>
      <c r="BF2" s="20"/>
      <c r="BG2" s="20"/>
      <c r="BH2" s="20"/>
      <c r="BI2" s="20"/>
      <c r="BJ2" s="20"/>
      <c r="BK2" s="20"/>
      <c r="BL2" s="20"/>
      <c r="BM2" s="18"/>
      <c r="BN2" s="18"/>
      <c r="BO2" s="20"/>
      <c r="BP2" s="20"/>
      <c r="BQ2" s="20"/>
      <c r="BR2" s="20"/>
      <c r="BS2" s="20"/>
      <c r="BT2" s="20"/>
      <c r="BU2" s="20"/>
      <c r="BV2" s="20"/>
      <c r="BW2" s="20"/>
      <c r="BX2" s="20"/>
      <c r="BY2" s="18"/>
      <c r="BZ2" s="115"/>
      <c r="CA2" s="116"/>
    </row>
    <row r="3" spans="1:79" ht="18.95" customHeight="1" thickBot="1">
      <c r="A3" s="18"/>
      <c r="B3" s="18"/>
      <c r="C3" s="18"/>
      <c r="D3" s="18"/>
      <c r="E3" s="20"/>
      <c r="F3" s="18"/>
      <c r="G3" s="20"/>
      <c r="H3" s="20"/>
      <c r="I3" s="20"/>
      <c r="J3" s="20"/>
      <c r="K3" s="20"/>
      <c r="L3" s="20"/>
      <c r="M3" s="20"/>
      <c r="N3" s="20"/>
      <c r="O3" s="20"/>
      <c r="P3" s="20"/>
      <c r="Q3" s="18"/>
      <c r="R3" s="18"/>
      <c r="S3" s="20"/>
      <c r="T3" s="20"/>
      <c r="U3" s="20"/>
      <c r="V3" s="20"/>
      <c r="W3" s="20"/>
      <c r="X3" s="20"/>
      <c r="Y3" s="20"/>
      <c r="Z3" s="20"/>
      <c r="AA3" s="20"/>
      <c r="AB3" s="20"/>
      <c r="AC3" s="18"/>
      <c r="AD3" s="18"/>
      <c r="AE3" s="20"/>
      <c r="AF3" s="20"/>
      <c r="AG3" s="20"/>
      <c r="AH3" s="20"/>
      <c r="AI3" s="20"/>
      <c r="AJ3" s="20"/>
      <c r="AK3" s="20"/>
      <c r="AL3" s="20"/>
      <c r="AM3" s="20"/>
      <c r="AN3" s="20"/>
      <c r="AO3" s="18"/>
      <c r="AP3" s="18"/>
      <c r="AQ3" s="20"/>
      <c r="AR3" s="20"/>
      <c r="AS3" s="20"/>
      <c r="AT3" s="20"/>
      <c r="AU3" s="20"/>
      <c r="AV3" s="20"/>
      <c r="AW3" s="20"/>
      <c r="AX3" s="20"/>
      <c r="AY3" s="20"/>
      <c r="AZ3" s="20"/>
      <c r="BA3" s="18"/>
      <c r="BB3" s="18"/>
      <c r="BC3" s="20"/>
      <c r="BD3" s="20"/>
      <c r="BE3" s="20"/>
      <c r="BF3" s="20"/>
      <c r="BG3" s="20"/>
      <c r="BH3" s="20"/>
      <c r="BI3" s="20"/>
      <c r="BJ3" s="20"/>
      <c r="BK3" s="20"/>
      <c r="BL3" s="20"/>
      <c r="BM3" s="18"/>
      <c r="BN3" s="18"/>
      <c r="BO3" s="20"/>
      <c r="BP3" s="20"/>
      <c r="BQ3" s="20"/>
      <c r="BR3" s="20"/>
      <c r="BS3" s="20"/>
      <c r="BT3" s="20"/>
      <c r="BU3" s="20"/>
      <c r="BV3" s="20"/>
      <c r="BW3" s="20"/>
      <c r="BX3" s="20"/>
      <c r="BY3" s="18"/>
      <c r="BZ3" s="115"/>
      <c r="CA3" s="116"/>
    </row>
    <row r="4" spans="1:79" ht="21.95" thickBot="1">
      <c r="A4" s="18"/>
      <c r="B4" s="22" t="s">
        <v>0</v>
      </c>
      <c r="C4" s="23" t="s">
        <v>1</v>
      </c>
      <c r="D4" s="18"/>
      <c r="E4" s="314"/>
      <c r="F4" s="18"/>
      <c r="G4" s="298" t="s">
        <v>2</v>
      </c>
      <c r="H4" s="299"/>
      <c r="I4" s="299"/>
      <c r="J4" s="299"/>
      <c r="K4" s="299"/>
      <c r="L4" s="299"/>
      <c r="M4" s="299"/>
      <c r="N4" s="299"/>
      <c r="O4" s="299"/>
      <c r="P4" s="300"/>
      <c r="Q4" s="18"/>
      <c r="R4" s="18"/>
      <c r="S4" s="298" t="s">
        <v>3</v>
      </c>
      <c r="T4" s="299"/>
      <c r="U4" s="299"/>
      <c r="V4" s="299"/>
      <c r="W4" s="299"/>
      <c r="X4" s="299"/>
      <c r="Y4" s="299"/>
      <c r="Z4" s="299"/>
      <c r="AA4" s="299"/>
      <c r="AB4" s="300"/>
      <c r="AC4" s="18"/>
      <c r="AD4" s="18"/>
      <c r="AE4" s="298" t="s">
        <v>4</v>
      </c>
      <c r="AF4" s="299"/>
      <c r="AG4" s="299"/>
      <c r="AH4" s="299"/>
      <c r="AI4" s="299"/>
      <c r="AJ4" s="299"/>
      <c r="AK4" s="299"/>
      <c r="AL4" s="299"/>
      <c r="AM4" s="299"/>
      <c r="AN4" s="300"/>
      <c r="AO4" s="18"/>
      <c r="AP4" s="18"/>
      <c r="AQ4" s="298" t="s">
        <v>5</v>
      </c>
      <c r="AR4" s="299"/>
      <c r="AS4" s="299"/>
      <c r="AT4" s="299"/>
      <c r="AU4" s="299"/>
      <c r="AV4" s="299"/>
      <c r="AW4" s="299"/>
      <c r="AX4" s="299"/>
      <c r="AY4" s="299"/>
      <c r="AZ4" s="300"/>
      <c r="BA4" s="18"/>
      <c r="BB4" s="18"/>
      <c r="BC4" s="298" t="s">
        <v>6</v>
      </c>
      <c r="BD4" s="299"/>
      <c r="BE4" s="299"/>
      <c r="BF4" s="299"/>
      <c r="BG4" s="299"/>
      <c r="BH4" s="299"/>
      <c r="BI4" s="299"/>
      <c r="BJ4" s="299"/>
      <c r="BK4" s="299"/>
      <c r="BL4" s="300"/>
      <c r="BM4" s="18"/>
      <c r="BN4" s="18"/>
      <c r="BO4" s="298" t="s">
        <v>7</v>
      </c>
      <c r="BP4" s="299"/>
      <c r="BQ4" s="299"/>
      <c r="BR4" s="299"/>
      <c r="BS4" s="299"/>
      <c r="BT4" s="299"/>
      <c r="BU4" s="299"/>
      <c r="BV4" s="299"/>
      <c r="BW4" s="299"/>
      <c r="BX4" s="300"/>
      <c r="BY4" s="18"/>
      <c r="BZ4" s="115"/>
      <c r="CA4" s="115"/>
    </row>
    <row r="5" spans="1:79" ht="35.1" thickBot="1">
      <c r="A5" s="25"/>
      <c r="B5" s="26">
        <v>37</v>
      </c>
      <c r="C5" s="27">
        <v>15</v>
      </c>
      <c r="D5" s="25"/>
      <c r="E5" s="315"/>
      <c r="F5" s="28"/>
      <c r="G5" s="29" t="s">
        <v>8</v>
      </c>
      <c r="H5" s="30" t="s">
        <v>9</v>
      </c>
      <c r="I5" s="30" t="s">
        <v>10</v>
      </c>
      <c r="J5" s="31" t="s">
        <v>11</v>
      </c>
      <c r="K5" s="32" t="s">
        <v>12</v>
      </c>
      <c r="L5" s="33" t="s">
        <v>13</v>
      </c>
      <c r="M5" s="34" t="s">
        <v>14</v>
      </c>
      <c r="N5" s="33" t="s">
        <v>15</v>
      </c>
      <c r="O5" s="35" t="s">
        <v>16</v>
      </c>
      <c r="P5" s="36" t="s">
        <v>17</v>
      </c>
      <c r="Q5" s="18"/>
      <c r="R5" s="28"/>
      <c r="S5" s="29" t="s">
        <v>8</v>
      </c>
      <c r="T5" s="30" t="s">
        <v>9</v>
      </c>
      <c r="U5" s="30" t="s">
        <v>10</v>
      </c>
      <c r="V5" s="31" t="s">
        <v>11</v>
      </c>
      <c r="W5" s="32" t="s">
        <v>12</v>
      </c>
      <c r="X5" s="33" t="s">
        <v>13</v>
      </c>
      <c r="Y5" s="34" t="s">
        <v>14</v>
      </c>
      <c r="Z5" s="33" t="s">
        <v>15</v>
      </c>
      <c r="AA5" s="35" t="s">
        <v>16</v>
      </c>
      <c r="AB5" s="36" t="s">
        <v>17</v>
      </c>
      <c r="AC5" s="18"/>
      <c r="AD5" s="28"/>
      <c r="AE5" s="29" t="s">
        <v>8</v>
      </c>
      <c r="AF5" s="30" t="s">
        <v>9</v>
      </c>
      <c r="AG5" s="30" t="s">
        <v>10</v>
      </c>
      <c r="AH5" s="31" t="s">
        <v>11</v>
      </c>
      <c r="AI5" s="32" t="s">
        <v>12</v>
      </c>
      <c r="AJ5" s="33" t="s">
        <v>13</v>
      </c>
      <c r="AK5" s="34" t="s">
        <v>14</v>
      </c>
      <c r="AL5" s="33" t="s">
        <v>15</v>
      </c>
      <c r="AM5" s="35" t="s">
        <v>16</v>
      </c>
      <c r="AN5" s="36" t="s">
        <v>17</v>
      </c>
      <c r="AO5" s="18"/>
      <c r="AP5" s="28"/>
      <c r="AQ5" s="29" t="s">
        <v>8</v>
      </c>
      <c r="AR5" s="30" t="s">
        <v>9</v>
      </c>
      <c r="AS5" s="30" t="s">
        <v>10</v>
      </c>
      <c r="AT5" s="31" t="s">
        <v>11</v>
      </c>
      <c r="AU5" s="32" t="s">
        <v>12</v>
      </c>
      <c r="AV5" s="33" t="s">
        <v>13</v>
      </c>
      <c r="AW5" s="34" t="s">
        <v>14</v>
      </c>
      <c r="AX5" s="33" t="s">
        <v>15</v>
      </c>
      <c r="AY5" s="35" t="s">
        <v>16</v>
      </c>
      <c r="AZ5" s="36" t="s">
        <v>17</v>
      </c>
      <c r="BA5" s="18"/>
      <c r="BB5" s="28"/>
      <c r="BC5" s="29" t="s">
        <v>8</v>
      </c>
      <c r="BD5" s="30" t="s">
        <v>9</v>
      </c>
      <c r="BE5" s="30" t="s">
        <v>10</v>
      </c>
      <c r="BF5" s="31" t="s">
        <v>11</v>
      </c>
      <c r="BG5" s="32" t="s">
        <v>12</v>
      </c>
      <c r="BH5" s="33" t="s">
        <v>13</v>
      </c>
      <c r="BI5" s="34" t="s">
        <v>14</v>
      </c>
      <c r="BJ5" s="33" t="s">
        <v>15</v>
      </c>
      <c r="BK5" s="35" t="s">
        <v>16</v>
      </c>
      <c r="BL5" s="36" t="s">
        <v>17</v>
      </c>
      <c r="BM5" s="18"/>
      <c r="BN5" s="28"/>
      <c r="BO5" s="29" t="s">
        <v>8</v>
      </c>
      <c r="BP5" s="30" t="s">
        <v>9</v>
      </c>
      <c r="BQ5" s="30" t="s">
        <v>10</v>
      </c>
      <c r="BR5" s="31" t="s">
        <v>11</v>
      </c>
      <c r="BS5" s="32" t="s">
        <v>12</v>
      </c>
      <c r="BT5" s="33" t="s">
        <v>13</v>
      </c>
      <c r="BU5" s="34" t="s">
        <v>14</v>
      </c>
      <c r="BV5" s="33" t="s">
        <v>15</v>
      </c>
      <c r="BW5" s="35" t="s">
        <v>16</v>
      </c>
      <c r="BX5" s="36" t="s">
        <v>17</v>
      </c>
      <c r="BY5" s="18"/>
      <c r="BZ5" s="115"/>
      <c r="CA5" s="115"/>
    </row>
    <row r="6" spans="1:79" ht="51.95" thickBot="1">
      <c r="A6" s="18"/>
      <c r="B6" s="18"/>
      <c r="C6" s="18"/>
      <c r="D6" s="18"/>
      <c r="E6" s="24" t="s">
        <v>18</v>
      </c>
      <c r="F6" s="37"/>
      <c r="G6" s="38" t="s">
        <v>19</v>
      </c>
      <c r="H6" s="39">
        <v>44774</v>
      </c>
      <c r="I6" s="40">
        <f t="shared" ref="I6:I30" ca="1" si="0">IF(H6="","",(TODAY()-H6)/31)</f>
        <v>43</v>
      </c>
      <c r="J6" s="41" t="s">
        <v>20</v>
      </c>
      <c r="K6" s="42">
        <v>7</v>
      </c>
      <c r="L6" s="42">
        <v>9</v>
      </c>
      <c r="M6" s="43">
        <f t="shared" ref="M6:M12" si="1">K6*L6</f>
        <v>63</v>
      </c>
      <c r="N6" s="44" t="s">
        <v>21</v>
      </c>
      <c r="O6" s="45" t="s">
        <v>22</v>
      </c>
      <c r="P6" s="46" t="s">
        <v>23</v>
      </c>
      <c r="Q6" s="47"/>
      <c r="R6" s="37"/>
      <c r="S6" s="38" t="s">
        <v>19</v>
      </c>
      <c r="T6" s="39">
        <v>44774</v>
      </c>
      <c r="U6" s="40">
        <f t="shared" ref="U6:U30" ca="1" si="2">IF(T6="","",(TODAY()-T6)/31)</f>
        <v>43</v>
      </c>
      <c r="V6" s="41" t="s">
        <v>20</v>
      </c>
      <c r="W6" s="42">
        <v>7</v>
      </c>
      <c r="X6" s="42">
        <v>9</v>
      </c>
      <c r="Y6" s="43">
        <f t="shared" ref="Y6:Y27" si="3">W6*X6</f>
        <v>63</v>
      </c>
      <c r="Z6" s="44" t="s">
        <v>21</v>
      </c>
      <c r="AA6" s="45" t="s">
        <v>22</v>
      </c>
      <c r="AB6" s="46" t="s">
        <v>23</v>
      </c>
      <c r="AC6" s="47"/>
      <c r="AD6" s="37"/>
      <c r="AE6" s="38" t="s">
        <v>19</v>
      </c>
      <c r="AF6" s="39">
        <v>44774</v>
      </c>
      <c r="AG6" s="40">
        <f t="shared" ref="AG6:AG30" ca="1" si="4">IF(AF6="","",(TODAY()-AF6)/31)</f>
        <v>43</v>
      </c>
      <c r="AH6" s="41" t="s">
        <v>20</v>
      </c>
      <c r="AI6" s="42">
        <v>7</v>
      </c>
      <c r="AJ6" s="42">
        <v>9</v>
      </c>
      <c r="AK6" s="43">
        <f t="shared" ref="AK6:AK27" si="5">AI6*AJ6</f>
        <v>63</v>
      </c>
      <c r="AL6" s="44" t="s">
        <v>21</v>
      </c>
      <c r="AM6" s="45" t="s">
        <v>22</v>
      </c>
      <c r="AN6" s="46" t="s">
        <v>23</v>
      </c>
      <c r="AO6" s="47"/>
      <c r="AP6" s="37"/>
      <c r="AQ6" s="38" t="s">
        <v>19</v>
      </c>
      <c r="AR6" s="39">
        <v>44774</v>
      </c>
      <c r="AS6" s="40">
        <f t="shared" ref="AS6:AS30" ca="1" si="6">IF(AR6="","",(TODAY()-AR6)/31)</f>
        <v>43</v>
      </c>
      <c r="AT6" s="41" t="s">
        <v>20</v>
      </c>
      <c r="AU6" s="42">
        <v>7</v>
      </c>
      <c r="AV6" s="42">
        <v>9</v>
      </c>
      <c r="AW6" s="43">
        <f t="shared" ref="AW6:AW27" si="7">AU6*AV6</f>
        <v>63</v>
      </c>
      <c r="AX6" s="44" t="s">
        <v>21</v>
      </c>
      <c r="AY6" s="45" t="s">
        <v>22</v>
      </c>
      <c r="AZ6" s="46" t="s">
        <v>23</v>
      </c>
      <c r="BA6" s="47"/>
      <c r="BB6" s="37"/>
      <c r="BC6" s="38" t="s">
        <v>19</v>
      </c>
      <c r="BD6" s="39">
        <v>44774</v>
      </c>
      <c r="BE6" s="40">
        <f t="shared" ref="BE6:BE30" ca="1" si="8">IF(BD6="","",(TODAY()-BD6)/31)</f>
        <v>43</v>
      </c>
      <c r="BF6" s="41" t="s">
        <v>20</v>
      </c>
      <c r="BG6" s="42">
        <v>7</v>
      </c>
      <c r="BH6" s="42">
        <v>9</v>
      </c>
      <c r="BI6" s="43">
        <f t="shared" ref="BI6:BI27" si="9">BG6*BH6</f>
        <v>63</v>
      </c>
      <c r="BJ6" s="44" t="s">
        <v>21</v>
      </c>
      <c r="BK6" s="45" t="s">
        <v>22</v>
      </c>
      <c r="BL6" s="46" t="s">
        <v>23</v>
      </c>
      <c r="BM6" s="47"/>
      <c r="BN6" s="37"/>
      <c r="BO6" s="38" t="s">
        <v>19</v>
      </c>
      <c r="BP6" s="39">
        <v>44774</v>
      </c>
      <c r="BQ6" s="40">
        <f t="shared" ref="BQ6:BQ30" ca="1" si="10">IF(BP6="","",(TODAY()-BP6)/31)</f>
        <v>43</v>
      </c>
      <c r="BR6" s="41" t="s">
        <v>20</v>
      </c>
      <c r="BS6" s="42">
        <v>7</v>
      </c>
      <c r="BT6" s="42">
        <v>9</v>
      </c>
      <c r="BU6" s="43">
        <f t="shared" ref="BU6:BU27" si="11">BS6*BT6</f>
        <v>63</v>
      </c>
      <c r="BV6" s="44" t="s">
        <v>21</v>
      </c>
      <c r="BW6" s="45" t="s">
        <v>22</v>
      </c>
      <c r="BX6" s="46" t="s">
        <v>23</v>
      </c>
      <c r="BY6" s="47"/>
      <c r="BZ6" s="117"/>
      <c r="CA6" s="115"/>
    </row>
    <row r="7" spans="1:79" ht="26.25" customHeight="1" thickBot="1">
      <c r="A7" s="18"/>
      <c r="B7" s="18"/>
      <c r="C7" s="18"/>
      <c r="D7" s="18"/>
      <c r="E7" s="313" t="s">
        <v>24</v>
      </c>
      <c r="F7" s="37"/>
      <c r="G7" s="38"/>
      <c r="H7" s="39"/>
      <c r="I7" s="40" t="str">
        <f t="shared" ca="1" si="0"/>
        <v/>
      </c>
      <c r="J7" s="51"/>
      <c r="K7" s="52"/>
      <c r="L7" s="52"/>
      <c r="M7" s="53">
        <f t="shared" si="1"/>
        <v>0</v>
      </c>
      <c r="N7" s="44"/>
      <c r="O7" s="54"/>
      <c r="P7" s="46"/>
      <c r="Q7" s="47"/>
      <c r="R7" s="37"/>
      <c r="S7" s="38"/>
      <c r="T7" s="39"/>
      <c r="U7" s="40" t="str">
        <f t="shared" ca="1" si="2"/>
        <v/>
      </c>
      <c r="V7" s="51"/>
      <c r="W7" s="52"/>
      <c r="X7" s="52"/>
      <c r="Y7" s="53">
        <f t="shared" si="3"/>
        <v>0</v>
      </c>
      <c r="Z7" s="44"/>
      <c r="AA7" s="54"/>
      <c r="AB7" s="46"/>
      <c r="AC7" s="47"/>
      <c r="AD7" s="37"/>
      <c r="AE7" s="38"/>
      <c r="AF7" s="39"/>
      <c r="AG7" s="40" t="str">
        <f t="shared" ca="1" si="4"/>
        <v/>
      </c>
      <c r="AH7" s="51"/>
      <c r="AI7" s="52"/>
      <c r="AJ7" s="52"/>
      <c r="AK7" s="53">
        <f t="shared" si="5"/>
        <v>0</v>
      </c>
      <c r="AL7" s="44"/>
      <c r="AM7" s="54"/>
      <c r="AN7" s="46"/>
      <c r="AO7" s="47"/>
      <c r="AP7" s="37"/>
      <c r="AQ7" s="38"/>
      <c r="AR7" s="39"/>
      <c r="AS7" s="40" t="str">
        <f t="shared" ca="1" si="6"/>
        <v/>
      </c>
      <c r="AT7" s="51"/>
      <c r="AU7" s="52"/>
      <c r="AV7" s="52"/>
      <c r="AW7" s="53">
        <f t="shared" si="7"/>
        <v>0</v>
      </c>
      <c r="AX7" s="44"/>
      <c r="AY7" s="54"/>
      <c r="AZ7" s="46"/>
      <c r="BA7" s="47"/>
      <c r="BB7" s="37"/>
      <c r="BC7" s="38"/>
      <c r="BD7" s="39"/>
      <c r="BE7" s="40" t="str">
        <f t="shared" ca="1" si="8"/>
        <v/>
      </c>
      <c r="BF7" s="51"/>
      <c r="BG7" s="52"/>
      <c r="BH7" s="52"/>
      <c r="BI7" s="53">
        <f t="shared" si="9"/>
        <v>0</v>
      </c>
      <c r="BJ7" s="44"/>
      <c r="BK7" s="54"/>
      <c r="BL7" s="46"/>
      <c r="BM7" s="47"/>
      <c r="BN7" s="37"/>
      <c r="BO7" s="38"/>
      <c r="BP7" s="39"/>
      <c r="BQ7" s="40" t="str">
        <f t="shared" ca="1" si="10"/>
        <v/>
      </c>
      <c r="BR7" s="51"/>
      <c r="BS7" s="52"/>
      <c r="BT7" s="52"/>
      <c r="BU7" s="53">
        <f t="shared" si="11"/>
        <v>0</v>
      </c>
      <c r="BV7" s="44"/>
      <c r="BW7" s="54"/>
      <c r="BX7" s="46"/>
      <c r="BY7" s="47"/>
      <c r="BZ7" s="117"/>
      <c r="CA7" s="115"/>
    </row>
    <row r="8" spans="1:79" ht="20.100000000000001" customHeight="1" thickBot="1">
      <c r="A8" s="18"/>
      <c r="B8" s="48" t="s">
        <v>25</v>
      </c>
      <c r="C8" s="49" t="s">
        <v>14</v>
      </c>
      <c r="D8" s="18"/>
      <c r="E8" s="314"/>
      <c r="F8" s="37"/>
      <c r="G8" s="50"/>
      <c r="H8" s="39"/>
      <c r="I8" s="40" t="str">
        <f t="shared" ca="1" si="0"/>
        <v/>
      </c>
      <c r="J8" s="51"/>
      <c r="K8" s="52"/>
      <c r="L8" s="52"/>
      <c r="M8" s="53">
        <f t="shared" si="1"/>
        <v>0</v>
      </c>
      <c r="N8" s="43"/>
      <c r="O8" s="54"/>
      <c r="P8" s="46"/>
      <c r="Q8" s="47"/>
      <c r="R8" s="37"/>
      <c r="S8" s="50"/>
      <c r="T8" s="39"/>
      <c r="U8" s="40" t="str">
        <f t="shared" ca="1" si="2"/>
        <v/>
      </c>
      <c r="V8" s="51" t="s">
        <v>26</v>
      </c>
      <c r="W8" s="52"/>
      <c r="X8" s="52"/>
      <c r="Y8" s="53">
        <f t="shared" si="3"/>
        <v>0</v>
      </c>
      <c r="Z8" s="43"/>
      <c r="AA8" s="54"/>
      <c r="AB8" s="46"/>
      <c r="AC8" s="47"/>
      <c r="AD8" s="37"/>
      <c r="AE8" s="50"/>
      <c r="AF8" s="39"/>
      <c r="AG8" s="40" t="str">
        <f t="shared" ca="1" si="4"/>
        <v/>
      </c>
      <c r="AH8" s="51" t="s">
        <v>26</v>
      </c>
      <c r="AI8" s="52"/>
      <c r="AJ8" s="52"/>
      <c r="AK8" s="53">
        <f t="shared" si="5"/>
        <v>0</v>
      </c>
      <c r="AL8" s="43"/>
      <c r="AM8" s="54"/>
      <c r="AN8" s="46"/>
      <c r="AO8" s="47"/>
      <c r="AP8" s="37"/>
      <c r="AQ8" s="50"/>
      <c r="AR8" s="39"/>
      <c r="AS8" s="40" t="str">
        <f t="shared" ca="1" si="6"/>
        <v/>
      </c>
      <c r="AT8" s="51" t="s">
        <v>26</v>
      </c>
      <c r="AU8" s="52"/>
      <c r="AV8" s="52"/>
      <c r="AW8" s="53">
        <f t="shared" si="7"/>
        <v>0</v>
      </c>
      <c r="AX8" s="43"/>
      <c r="AY8" s="54"/>
      <c r="AZ8" s="46"/>
      <c r="BA8" s="47"/>
      <c r="BB8" s="37"/>
      <c r="BC8" s="50"/>
      <c r="BD8" s="39"/>
      <c r="BE8" s="40" t="str">
        <f t="shared" ca="1" si="8"/>
        <v/>
      </c>
      <c r="BF8" s="51" t="s">
        <v>26</v>
      </c>
      <c r="BG8" s="52"/>
      <c r="BH8" s="52"/>
      <c r="BI8" s="53">
        <f t="shared" si="9"/>
        <v>0</v>
      </c>
      <c r="BJ8" s="43"/>
      <c r="BK8" s="54"/>
      <c r="BL8" s="46"/>
      <c r="BM8" s="47"/>
      <c r="BN8" s="37"/>
      <c r="BO8" s="50"/>
      <c r="BP8" s="39"/>
      <c r="BQ8" s="40" t="str">
        <f t="shared" ca="1" si="10"/>
        <v/>
      </c>
      <c r="BR8" s="51" t="s">
        <v>26</v>
      </c>
      <c r="BS8" s="52"/>
      <c r="BT8" s="52"/>
      <c r="BU8" s="53">
        <f t="shared" si="11"/>
        <v>0</v>
      </c>
      <c r="BV8" s="43"/>
      <c r="BW8" s="54"/>
      <c r="BX8" s="46"/>
      <c r="BY8" s="47"/>
      <c r="BZ8" s="117"/>
      <c r="CA8" s="115"/>
    </row>
    <row r="9" spans="1:79" ht="29.1" customHeight="1">
      <c r="A9" s="18"/>
      <c r="B9" s="55" t="s">
        <v>27</v>
      </c>
      <c r="C9" s="56" t="s">
        <v>23</v>
      </c>
      <c r="D9" s="18"/>
      <c r="E9" s="313" t="s">
        <v>28</v>
      </c>
      <c r="F9" s="37"/>
      <c r="G9" s="50"/>
      <c r="H9" s="39"/>
      <c r="I9" s="40" t="str">
        <f t="shared" ca="1" si="0"/>
        <v/>
      </c>
      <c r="J9" s="57"/>
      <c r="K9" s="42"/>
      <c r="L9" s="42">
        <v>6</v>
      </c>
      <c r="M9" s="43">
        <f t="shared" si="1"/>
        <v>0</v>
      </c>
      <c r="N9" s="42"/>
      <c r="O9" s="54"/>
      <c r="P9" s="46" t="s">
        <v>29</v>
      </c>
      <c r="Q9" s="58"/>
      <c r="R9" s="37"/>
      <c r="S9" s="50"/>
      <c r="T9" s="39"/>
      <c r="U9" s="40" t="str">
        <f t="shared" ca="1" si="2"/>
        <v/>
      </c>
      <c r="V9" s="57" t="s">
        <v>26</v>
      </c>
      <c r="W9" s="42"/>
      <c r="X9" s="42"/>
      <c r="Y9" s="43">
        <f t="shared" si="3"/>
        <v>0</v>
      </c>
      <c r="Z9" s="42"/>
      <c r="AA9" s="54"/>
      <c r="AB9" s="46"/>
      <c r="AC9" s="58"/>
      <c r="AD9" s="37"/>
      <c r="AE9" s="50"/>
      <c r="AF9" s="39"/>
      <c r="AG9" s="40" t="str">
        <f t="shared" ca="1" si="4"/>
        <v/>
      </c>
      <c r="AH9" s="57" t="s">
        <v>26</v>
      </c>
      <c r="AI9" s="42"/>
      <c r="AJ9" s="42"/>
      <c r="AK9" s="43">
        <f t="shared" si="5"/>
        <v>0</v>
      </c>
      <c r="AL9" s="42"/>
      <c r="AM9" s="54"/>
      <c r="AN9" s="46"/>
      <c r="AO9" s="58"/>
      <c r="AP9" s="37"/>
      <c r="AQ9" s="50"/>
      <c r="AR9" s="39"/>
      <c r="AS9" s="40" t="str">
        <f t="shared" ca="1" si="6"/>
        <v/>
      </c>
      <c r="AT9" s="57" t="s">
        <v>26</v>
      </c>
      <c r="AU9" s="42"/>
      <c r="AV9" s="42"/>
      <c r="AW9" s="43">
        <f t="shared" si="7"/>
        <v>0</v>
      </c>
      <c r="AX9" s="42"/>
      <c r="AY9" s="54"/>
      <c r="AZ9" s="46"/>
      <c r="BA9" s="58"/>
      <c r="BB9" s="37"/>
      <c r="BC9" s="50"/>
      <c r="BD9" s="39"/>
      <c r="BE9" s="40" t="str">
        <f t="shared" ca="1" si="8"/>
        <v/>
      </c>
      <c r="BF9" s="57" t="s">
        <v>26</v>
      </c>
      <c r="BG9" s="42"/>
      <c r="BH9" s="42"/>
      <c r="BI9" s="43">
        <f t="shared" si="9"/>
        <v>0</v>
      </c>
      <c r="BJ9" s="42"/>
      <c r="BK9" s="54"/>
      <c r="BL9" s="46"/>
      <c r="BM9" s="58"/>
      <c r="BN9" s="37"/>
      <c r="BO9" s="50"/>
      <c r="BP9" s="39"/>
      <c r="BQ9" s="40" t="str">
        <f t="shared" ca="1" si="10"/>
        <v/>
      </c>
      <c r="BR9" s="57" t="s">
        <v>26</v>
      </c>
      <c r="BS9" s="42"/>
      <c r="BT9" s="42"/>
      <c r="BU9" s="43">
        <f t="shared" si="11"/>
        <v>0</v>
      </c>
      <c r="BV9" s="42"/>
      <c r="BW9" s="54"/>
      <c r="BX9" s="46"/>
      <c r="BY9" s="58"/>
      <c r="BZ9" s="118"/>
      <c r="CA9" s="115"/>
    </row>
    <row r="10" spans="1:79" ht="29.1" customHeight="1" thickBot="1">
      <c r="A10" s="18"/>
      <c r="B10" s="59" t="s">
        <v>30</v>
      </c>
      <c r="C10" s="60" t="s">
        <v>29</v>
      </c>
      <c r="D10" s="18"/>
      <c r="E10" s="314"/>
      <c r="F10" s="61"/>
      <c r="G10" s="62"/>
      <c r="H10" s="39"/>
      <c r="I10" s="40" t="str">
        <f t="shared" ca="1" si="0"/>
        <v/>
      </c>
      <c r="J10" s="57"/>
      <c r="K10" s="42"/>
      <c r="L10" s="42"/>
      <c r="M10" s="43">
        <f t="shared" si="1"/>
        <v>0</v>
      </c>
      <c r="N10" s="42"/>
      <c r="O10" s="54"/>
      <c r="P10" s="46"/>
      <c r="Q10" s="47"/>
      <c r="R10" s="61"/>
      <c r="S10" s="62"/>
      <c r="T10" s="39"/>
      <c r="U10" s="40" t="str">
        <f t="shared" ca="1" si="2"/>
        <v/>
      </c>
      <c r="V10" s="57"/>
      <c r="W10" s="42"/>
      <c r="X10" s="42"/>
      <c r="Y10" s="43">
        <f t="shared" si="3"/>
        <v>0</v>
      </c>
      <c r="Z10" s="42"/>
      <c r="AA10" s="54"/>
      <c r="AB10" s="46"/>
      <c r="AC10" s="47"/>
      <c r="AD10" s="61"/>
      <c r="AE10" s="62"/>
      <c r="AF10" s="39"/>
      <c r="AG10" s="40" t="str">
        <f t="shared" ca="1" si="4"/>
        <v/>
      </c>
      <c r="AH10" s="57"/>
      <c r="AI10" s="42"/>
      <c r="AJ10" s="42"/>
      <c r="AK10" s="43">
        <f t="shared" si="5"/>
        <v>0</v>
      </c>
      <c r="AL10" s="42"/>
      <c r="AM10" s="54"/>
      <c r="AN10" s="46"/>
      <c r="AO10" s="47"/>
      <c r="AP10" s="61"/>
      <c r="AQ10" s="62"/>
      <c r="AR10" s="39"/>
      <c r="AS10" s="40" t="str">
        <f t="shared" ca="1" si="6"/>
        <v/>
      </c>
      <c r="AT10" s="57"/>
      <c r="AU10" s="42"/>
      <c r="AV10" s="42"/>
      <c r="AW10" s="43">
        <f t="shared" si="7"/>
        <v>0</v>
      </c>
      <c r="AX10" s="42"/>
      <c r="AY10" s="54"/>
      <c r="AZ10" s="46"/>
      <c r="BA10" s="47"/>
      <c r="BB10" s="61"/>
      <c r="BC10" s="62"/>
      <c r="BD10" s="39"/>
      <c r="BE10" s="40" t="str">
        <f t="shared" ca="1" si="8"/>
        <v/>
      </c>
      <c r="BF10" s="57"/>
      <c r="BG10" s="42"/>
      <c r="BH10" s="42"/>
      <c r="BI10" s="43">
        <f t="shared" si="9"/>
        <v>0</v>
      </c>
      <c r="BJ10" s="42"/>
      <c r="BK10" s="54"/>
      <c r="BL10" s="46"/>
      <c r="BM10" s="47"/>
      <c r="BN10" s="61"/>
      <c r="BO10" s="62"/>
      <c r="BP10" s="39"/>
      <c r="BQ10" s="40" t="str">
        <f t="shared" ca="1" si="10"/>
        <v/>
      </c>
      <c r="BR10" s="57"/>
      <c r="BS10" s="42"/>
      <c r="BT10" s="42"/>
      <c r="BU10" s="43">
        <f t="shared" si="11"/>
        <v>0</v>
      </c>
      <c r="BV10" s="42"/>
      <c r="BW10" s="54"/>
      <c r="BX10" s="46"/>
      <c r="BY10" s="47"/>
      <c r="BZ10" s="117"/>
      <c r="CA10" s="115"/>
    </row>
    <row r="11" spans="1:79" ht="29.1" customHeight="1" thickBot="1">
      <c r="A11" s="18"/>
      <c r="B11" s="63" t="s">
        <v>31</v>
      </c>
      <c r="C11" s="64" t="s">
        <v>32</v>
      </c>
      <c r="D11" s="18"/>
      <c r="E11" s="313" t="s">
        <v>33</v>
      </c>
      <c r="F11" s="37"/>
      <c r="G11" s="62"/>
      <c r="H11" s="39"/>
      <c r="I11" s="40" t="str">
        <f t="shared" ca="1" si="0"/>
        <v/>
      </c>
      <c r="J11" s="57"/>
      <c r="K11" s="42"/>
      <c r="L11" s="42"/>
      <c r="M11" s="43">
        <f t="shared" si="1"/>
        <v>0</v>
      </c>
      <c r="N11" s="42"/>
      <c r="O11" s="54"/>
      <c r="P11" s="46"/>
      <c r="Q11" s="58"/>
      <c r="R11" s="37"/>
      <c r="S11" s="62"/>
      <c r="T11" s="39"/>
      <c r="U11" s="40" t="str">
        <f t="shared" ca="1" si="2"/>
        <v/>
      </c>
      <c r="V11" s="57" t="s">
        <v>26</v>
      </c>
      <c r="W11" s="42"/>
      <c r="X11" s="42"/>
      <c r="Y11" s="43">
        <f t="shared" si="3"/>
        <v>0</v>
      </c>
      <c r="Z11" s="42"/>
      <c r="AA11" s="54"/>
      <c r="AB11" s="46"/>
      <c r="AC11" s="58"/>
      <c r="AD11" s="37"/>
      <c r="AE11" s="62"/>
      <c r="AF11" s="39"/>
      <c r="AG11" s="40" t="str">
        <f t="shared" ca="1" si="4"/>
        <v/>
      </c>
      <c r="AH11" s="57" t="s">
        <v>26</v>
      </c>
      <c r="AI11" s="42"/>
      <c r="AJ11" s="42"/>
      <c r="AK11" s="43">
        <f t="shared" si="5"/>
        <v>0</v>
      </c>
      <c r="AL11" s="42"/>
      <c r="AM11" s="54"/>
      <c r="AN11" s="46"/>
      <c r="AO11" s="58"/>
      <c r="AP11" s="37"/>
      <c r="AQ11" s="62"/>
      <c r="AR11" s="39"/>
      <c r="AS11" s="40" t="str">
        <f t="shared" ca="1" si="6"/>
        <v/>
      </c>
      <c r="AT11" s="57" t="s">
        <v>26</v>
      </c>
      <c r="AU11" s="42"/>
      <c r="AV11" s="42"/>
      <c r="AW11" s="43">
        <f t="shared" si="7"/>
        <v>0</v>
      </c>
      <c r="AX11" s="42"/>
      <c r="AY11" s="54"/>
      <c r="AZ11" s="46"/>
      <c r="BA11" s="58"/>
      <c r="BB11" s="37"/>
      <c r="BC11" s="62"/>
      <c r="BD11" s="39"/>
      <c r="BE11" s="40" t="str">
        <f t="shared" ca="1" si="8"/>
        <v/>
      </c>
      <c r="BF11" s="57" t="s">
        <v>26</v>
      </c>
      <c r="BG11" s="42"/>
      <c r="BH11" s="42"/>
      <c r="BI11" s="43">
        <f t="shared" si="9"/>
        <v>0</v>
      </c>
      <c r="BJ11" s="42"/>
      <c r="BK11" s="54"/>
      <c r="BL11" s="46"/>
      <c r="BM11" s="58"/>
      <c r="BN11" s="37"/>
      <c r="BO11" s="62"/>
      <c r="BP11" s="39"/>
      <c r="BQ11" s="40" t="str">
        <f t="shared" ca="1" si="10"/>
        <v/>
      </c>
      <c r="BR11" s="57" t="s">
        <v>26</v>
      </c>
      <c r="BS11" s="42"/>
      <c r="BT11" s="42"/>
      <c r="BU11" s="43">
        <f t="shared" si="11"/>
        <v>0</v>
      </c>
      <c r="BV11" s="42"/>
      <c r="BW11" s="54"/>
      <c r="BX11" s="46"/>
      <c r="BY11" s="58"/>
      <c r="BZ11" s="118"/>
      <c r="CA11" s="115"/>
    </row>
    <row r="12" spans="1:79" ht="29.1" customHeight="1" thickBot="1">
      <c r="A12" s="18"/>
      <c r="B12" s="18"/>
      <c r="C12" s="18"/>
      <c r="D12" s="18"/>
      <c r="E12" s="314"/>
      <c r="F12" s="61"/>
      <c r="G12" s="62"/>
      <c r="H12" s="39"/>
      <c r="I12" s="40" t="str">
        <f t="shared" ca="1" si="0"/>
        <v/>
      </c>
      <c r="J12" s="57"/>
      <c r="K12" s="42"/>
      <c r="L12" s="42"/>
      <c r="M12" s="43">
        <f t="shared" si="1"/>
        <v>0</v>
      </c>
      <c r="N12" s="42"/>
      <c r="O12" s="54"/>
      <c r="P12" s="46"/>
      <c r="Q12" s="47"/>
      <c r="R12" s="61"/>
      <c r="S12" s="62"/>
      <c r="T12" s="39"/>
      <c r="U12" s="40" t="str">
        <f t="shared" ca="1" si="2"/>
        <v/>
      </c>
      <c r="V12" s="57" t="s">
        <v>26</v>
      </c>
      <c r="W12" s="42"/>
      <c r="X12" s="42"/>
      <c r="Y12" s="43">
        <f t="shared" si="3"/>
        <v>0</v>
      </c>
      <c r="Z12" s="42"/>
      <c r="AA12" s="54"/>
      <c r="AB12" s="46"/>
      <c r="AC12" s="47"/>
      <c r="AD12" s="61"/>
      <c r="AE12" s="62"/>
      <c r="AF12" s="39"/>
      <c r="AG12" s="40" t="str">
        <f t="shared" ca="1" si="4"/>
        <v/>
      </c>
      <c r="AH12" s="57" t="s">
        <v>26</v>
      </c>
      <c r="AI12" s="42"/>
      <c r="AJ12" s="42"/>
      <c r="AK12" s="43">
        <f t="shared" si="5"/>
        <v>0</v>
      </c>
      <c r="AL12" s="42"/>
      <c r="AM12" s="54"/>
      <c r="AN12" s="46"/>
      <c r="AO12" s="47"/>
      <c r="AP12" s="61"/>
      <c r="AQ12" s="62"/>
      <c r="AR12" s="39"/>
      <c r="AS12" s="40" t="str">
        <f t="shared" ca="1" si="6"/>
        <v/>
      </c>
      <c r="AT12" s="57" t="s">
        <v>26</v>
      </c>
      <c r="AU12" s="42"/>
      <c r="AV12" s="42"/>
      <c r="AW12" s="43">
        <f t="shared" si="7"/>
        <v>0</v>
      </c>
      <c r="AX12" s="42"/>
      <c r="AY12" s="54"/>
      <c r="AZ12" s="46"/>
      <c r="BA12" s="47"/>
      <c r="BB12" s="61"/>
      <c r="BC12" s="62"/>
      <c r="BD12" s="39"/>
      <c r="BE12" s="40" t="str">
        <f t="shared" ca="1" si="8"/>
        <v/>
      </c>
      <c r="BF12" s="57" t="s">
        <v>26</v>
      </c>
      <c r="BG12" s="42"/>
      <c r="BH12" s="42"/>
      <c r="BI12" s="43">
        <f t="shared" si="9"/>
        <v>0</v>
      </c>
      <c r="BJ12" s="42"/>
      <c r="BK12" s="54"/>
      <c r="BL12" s="46"/>
      <c r="BM12" s="47"/>
      <c r="BN12" s="61"/>
      <c r="BO12" s="62"/>
      <c r="BP12" s="39"/>
      <c r="BQ12" s="40" t="str">
        <f t="shared" ca="1" si="10"/>
        <v/>
      </c>
      <c r="BR12" s="57" t="s">
        <v>26</v>
      </c>
      <c r="BS12" s="42"/>
      <c r="BT12" s="42"/>
      <c r="BU12" s="43">
        <f t="shared" si="11"/>
        <v>0</v>
      </c>
      <c r="BV12" s="42"/>
      <c r="BW12" s="54"/>
      <c r="BX12" s="46"/>
      <c r="BY12" s="47"/>
      <c r="BZ12" s="117"/>
      <c r="CA12" s="115"/>
    </row>
    <row r="13" spans="1:79" ht="29.1" customHeight="1">
      <c r="A13" s="18"/>
      <c r="B13" s="48" t="s">
        <v>25</v>
      </c>
      <c r="C13" s="49" t="s">
        <v>34</v>
      </c>
      <c r="D13" s="18"/>
      <c r="E13" s="313" t="s">
        <v>35</v>
      </c>
      <c r="F13" s="37"/>
      <c r="G13" s="62"/>
      <c r="H13" s="39"/>
      <c r="I13" s="40" t="str">
        <f t="shared" ca="1" si="0"/>
        <v/>
      </c>
      <c r="J13" s="57"/>
      <c r="K13" s="42"/>
      <c r="L13" s="42"/>
      <c r="M13" s="43">
        <f t="shared" ref="M13:M23" si="12">K13*L13</f>
        <v>0</v>
      </c>
      <c r="N13" s="42"/>
      <c r="O13" s="54"/>
      <c r="P13" s="46"/>
      <c r="Q13" s="58"/>
      <c r="R13" s="37"/>
      <c r="S13" s="62"/>
      <c r="T13" s="39"/>
      <c r="U13" s="40" t="str">
        <f t="shared" ca="1" si="2"/>
        <v/>
      </c>
      <c r="V13" s="57" t="s">
        <v>26</v>
      </c>
      <c r="W13" s="42"/>
      <c r="X13" s="42"/>
      <c r="Y13" s="43">
        <f t="shared" si="3"/>
        <v>0</v>
      </c>
      <c r="Z13" s="42"/>
      <c r="AA13" s="54"/>
      <c r="AB13" s="46"/>
      <c r="AC13" s="58"/>
      <c r="AD13" s="37"/>
      <c r="AE13" s="62"/>
      <c r="AF13" s="39"/>
      <c r="AG13" s="40" t="str">
        <f t="shared" ca="1" si="4"/>
        <v/>
      </c>
      <c r="AH13" s="57" t="s">
        <v>26</v>
      </c>
      <c r="AI13" s="42"/>
      <c r="AJ13" s="42"/>
      <c r="AK13" s="43">
        <f t="shared" si="5"/>
        <v>0</v>
      </c>
      <c r="AL13" s="42"/>
      <c r="AM13" s="54"/>
      <c r="AN13" s="46"/>
      <c r="AO13" s="58"/>
      <c r="AP13" s="37"/>
      <c r="AQ13" s="62"/>
      <c r="AR13" s="39"/>
      <c r="AS13" s="40" t="str">
        <f t="shared" ca="1" si="6"/>
        <v/>
      </c>
      <c r="AT13" s="57" t="s">
        <v>26</v>
      </c>
      <c r="AU13" s="42"/>
      <c r="AV13" s="42"/>
      <c r="AW13" s="43">
        <f t="shared" si="7"/>
        <v>0</v>
      </c>
      <c r="AX13" s="42"/>
      <c r="AY13" s="54"/>
      <c r="AZ13" s="46"/>
      <c r="BA13" s="58"/>
      <c r="BB13" s="37"/>
      <c r="BC13" s="62"/>
      <c r="BD13" s="39"/>
      <c r="BE13" s="40" t="str">
        <f t="shared" ca="1" si="8"/>
        <v/>
      </c>
      <c r="BF13" s="57" t="s">
        <v>26</v>
      </c>
      <c r="BG13" s="42"/>
      <c r="BH13" s="42"/>
      <c r="BI13" s="43">
        <f t="shared" si="9"/>
        <v>0</v>
      </c>
      <c r="BJ13" s="42"/>
      <c r="BK13" s="54"/>
      <c r="BL13" s="46"/>
      <c r="BM13" s="58"/>
      <c r="BN13" s="37"/>
      <c r="BO13" s="62"/>
      <c r="BP13" s="39"/>
      <c r="BQ13" s="40" t="str">
        <f t="shared" ca="1" si="10"/>
        <v/>
      </c>
      <c r="BR13" s="57" t="s">
        <v>26</v>
      </c>
      <c r="BS13" s="42"/>
      <c r="BT13" s="42"/>
      <c r="BU13" s="43">
        <f t="shared" si="11"/>
        <v>0</v>
      </c>
      <c r="BV13" s="42"/>
      <c r="BW13" s="54"/>
      <c r="BX13" s="46"/>
      <c r="BY13" s="58"/>
      <c r="BZ13" s="118"/>
      <c r="CA13" s="115"/>
    </row>
    <row r="14" spans="1:79" ht="29.1" customHeight="1">
      <c r="A14" s="18"/>
      <c r="B14" s="55">
        <v>10</v>
      </c>
      <c r="C14" s="65" t="s">
        <v>36</v>
      </c>
      <c r="D14" s="18"/>
      <c r="E14" s="314"/>
      <c r="F14" s="61"/>
      <c r="G14" s="62"/>
      <c r="H14" s="39"/>
      <c r="I14" s="40" t="str">
        <f t="shared" ca="1" si="0"/>
        <v/>
      </c>
      <c r="J14" s="57" t="s">
        <v>26</v>
      </c>
      <c r="K14" s="42"/>
      <c r="L14" s="42"/>
      <c r="M14" s="43">
        <f t="shared" si="12"/>
        <v>0</v>
      </c>
      <c r="N14" s="42"/>
      <c r="O14" s="54"/>
      <c r="P14" s="46"/>
      <c r="Q14" s="47"/>
      <c r="R14" s="61"/>
      <c r="S14" s="62"/>
      <c r="T14" s="39"/>
      <c r="U14" s="40" t="str">
        <f t="shared" ca="1" si="2"/>
        <v/>
      </c>
      <c r="V14" s="57" t="s">
        <v>26</v>
      </c>
      <c r="W14" s="42"/>
      <c r="X14" s="42"/>
      <c r="Y14" s="43">
        <f t="shared" si="3"/>
        <v>0</v>
      </c>
      <c r="Z14" s="42"/>
      <c r="AA14" s="54"/>
      <c r="AB14" s="46"/>
      <c r="AC14" s="47"/>
      <c r="AD14" s="61"/>
      <c r="AE14" s="62"/>
      <c r="AF14" s="39"/>
      <c r="AG14" s="40" t="str">
        <f t="shared" ca="1" si="4"/>
        <v/>
      </c>
      <c r="AH14" s="57" t="s">
        <v>26</v>
      </c>
      <c r="AI14" s="42"/>
      <c r="AJ14" s="42"/>
      <c r="AK14" s="43">
        <f t="shared" si="5"/>
        <v>0</v>
      </c>
      <c r="AL14" s="42"/>
      <c r="AM14" s="54"/>
      <c r="AN14" s="46"/>
      <c r="AO14" s="47"/>
      <c r="AP14" s="61"/>
      <c r="AQ14" s="62"/>
      <c r="AR14" s="39"/>
      <c r="AS14" s="40" t="str">
        <f t="shared" ca="1" si="6"/>
        <v/>
      </c>
      <c r="AT14" s="57" t="s">
        <v>26</v>
      </c>
      <c r="AU14" s="42"/>
      <c r="AV14" s="42"/>
      <c r="AW14" s="43">
        <f t="shared" si="7"/>
        <v>0</v>
      </c>
      <c r="AX14" s="42"/>
      <c r="AY14" s="54"/>
      <c r="AZ14" s="46"/>
      <c r="BA14" s="47"/>
      <c r="BB14" s="61"/>
      <c r="BC14" s="62"/>
      <c r="BD14" s="39"/>
      <c r="BE14" s="40" t="str">
        <f t="shared" ca="1" si="8"/>
        <v/>
      </c>
      <c r="BF14" s="57" t="s">
        <v>26</v>
      </c>
      <c r="BG14" s="42"/>
      <c r="BH14" s="42"/>
      <c r="BI14" s="43">
        <f t="shared" si="9"/>
        <v>0</v>
      </c>
      <c r="BJ14" s="42"/>
      <c r="BK14" s="54"/>
      <c r="BL14" s="46"/>
      <c r="BM14" s="47"/>
      <c r="BN14" s="61"/>
      <c r="BO14" s="62"/>
      <c r="BP14" s="39"/>
      <c r="BQ14" s="40" t="str">
        <f t="shared" ca="1" si="10"/>
        <v/>
      </c>
      <c r="BR14" s="57" t="s">
        <v>26</v>
      </c>
      <c r="BS14" s="42"/>
      <c r="BT14" s="42"/>
      <c r="BU14" s="43">
        <f t="shared" si="11"/>
        <v>0</v>
      </c>
      <c r="BV14" s="42"/>
      <c r="BW14" s="54"/>
      <c r="BX14" s="46"/>
      <c r="BY14" s="47"/>
      <c r="BZ14" s="117"/>
      <c r="CA14" s="115"/>
    </row>
    <row r="15" spans="1:79" ht="29.1" customHeight="1">
      <c r="A15" s="18"/>
      <c r="B15" s="55">
        <v>9</v>
      </c>
      <c r="C15" s="65" t="s">
        <v>37</v>
      </c>
      <c r="D15" s="18"/>
      <c r="E15" s="314"/>
      <c r="F15" s="61"/>
      <c r="G15" s="62"/>
      <c r="H15" s="39"/>
      <c r="I15" s="40" t="str">
        <f t="shared" ca="1" si="0"/>
        <v/>
      </c>
      <c r="J15" s="57" t="s">
        <v>26</v>
      </c>
      <c r="K15" s="42"/>
      <c r="L15" s="42"/>
      <c r="M15" s="43">
        <f t="shared" si="12"/>
        <v>0</v>
      </c>
      <c r="N15" s="42"/>
      <c r="O15" s="54"/>
      <c r="P15" s="46"/>
      <c r="Q15" s="47"/>
      <c r="R15" s="61"/>
      <c r="S15" s="62"/>
      <c r="T15" s="39"/>
      <c r="U15" s="40" t="str">
        <f t="shared" ca="1" si="2"/>
        <v/>
      </c>
      <c r="V15" s="57" t="s">
        <v>26</v>
      </c>
      <c r="W15" s="42"/>
      <c r="X15" s="42"/>
      <c r="Y15" s="43">
        <f t="shared" si="3"/>
        <v>0</v>
      </c>
      <c r="Z15" s="42"/>
      <c r="AA15" s="54"/>
      <c r="AB15" s="46"/>
      <c r="AC15" s="47"/>
      <c r="AD15" s="61"/>
      <c r="AE15" s="62"/>
      <c r="AF15" s="39"/>
      <c r="AG15" s="40" t="str">
        <f t="shared" ca="1" si="4"/>
        <v/>
      </c>
      <c r="AH15" s="57" t="s">
        <v>26</v>
      </c>
      <c r="AI15" s="42"/>
      <c r="AJ15" s="42"/>
      <c r="AK15" s="43">
        <f t="shared" si="5"/>
        <v>0</v>
      </c>
      <c r="AL15" s="42"/>
      <c r="AM15" s="54"/>
      <c r="AN15" s="46"/>
      <c r="AO15" s="47"/>
      <c r="AP15" s="61"/>
      <c r="AQ15" s="62"/>
      <c r="AR15" s="39"/>
      <c r="AS15" s="40" t="str">
        <f t="shared" ca="1" si="6"/>
        <v/>
      </c>
      <c r="AT15" s="57" t="s">
        <v>26</v>
      </c>
      <c r="AU15" s="42"/>
      <c r="AV15" s="42"/>
      <c r="AW15" s="43">
        <f t="shared" si="7"/>
        <v>0</v>
      </c>
      <c r="AX15" s="42"/>
      <c r="AY15" s="54"/>
      <c r="AZ15" s="46"/>
      <c r="BA15" s="47"/>
      <c r="BB15" s="61"/>
      <c r="BC15" s="62"/>
      <c r="BD15" s="39"/>
      <c r="BE15" s="40" t="str">
        <f t="shared" ca="1" si="8"/>
        <v/>
      </c>
      <c r="BF15" s="57" t="s">
        <v>26</v>
      </c>
      <c r="BG15" s="42"/>
      <c r="BH15" s="42"/>
      <c r="BI15" s="43">
        <f t="shared" si="9"/>
        <v>0</v>
      </c>
      <c r="BJ15" s="42"/>
      <c r="BK15" s="54"/>
      <c r="BL15" s="46"/>
      <c r="BM15" s="47"/>
      <c r="BN15" s="61"/>
      <c r="BO15" s="62"/>
      <c r="BP15" s="39"/>
      <c r="BQ15" s="40" t="str">
        <f t="shared" ca="1" si="10"/>
        <v/>
      </c>
      <c r="BR15" s="57" t="s">
        <v>26</v>
      </c>
      <c r="BS15" s="42"/>
      <c r="BT15" s="42"/>
      <c r="BU15" s="43">
        <f t="shared" si="11"/>
        <v>0</v>
      </c>
      <c r="BV15" s="42"/>
      <c r="BW15" s="54"/>
      <c r="BX15" s="46"/>
      <c r="BY15" s="47"/>
      <c r="BZ15" s="117"/>
      <c r="CA15" s="115"/>
    </row>
    <row r="16" spans="1:79" ht="29.1" customHeight="1">
      <c r="A16" s="18"/>
      <c r="B16" s="55">
        <v>8</v>
      </c>
      <c r="C16" s="65" t="s">
        <v>38</v>
      </c>
      <c r="D16" s="18"/>
      <c r="E16" s="314"/>
      <c r="F16" s="61"/>
      <c r="G16" s="62"/>
      <c r="H16" s="39"/>
      <c r="I16" s="40" t="str">
        <f t="shared" ca="1" si="0"/>
        <v/>
      </c>
      <c r="J16" s="57" t="s">
        <v>26</v>
      </c>
      <c r="K16" s="42"/>
      <c r="L16" s="42"/>
      <c r="M16" s="43">
        <f t="shared" si="12"/>
        <v>0</v>
      </c>
      <c r="N16" s="42"/>
      <c r="O16" s="54"/>
      <c r="P16" s="46"/>
      <c r="Q16" s="47"/>
      <c r="R16" s="61"/>
      <c r="S16" s="62"/>
      <c r="T16" s="39"/>
      <c r="U16" s="40" t="str">
        <f t="shared" ca="1" si="2"/>
        <v/>
      </c>
      <c r="V16" s="57" t="s">
        <v>26</v>
      </c>
      <c r="W16" s="42"/>
      <c r="X16" s="42"/>
      <c r="Y16" s="43">
        <f t="shared" si="3"/>
        <v>0</v>
      </c>
      <c r="Z16" s="42"/>
      <c r="AA16" s="54"/>
      <c r="AB16" s="46"/>
      <c r="AC16" s="47"/>
      <c r="AD16" s="61"/>
      <c r="AE16" s="62"/>
      <c r="AF16" s="39"/>
      <c r="AG16" s="40" t="str">
        <f t="shared" ca="1" si="4"/>
        <v/>
      </c>
      <c r="AH16" s="57" t="s">
        <v>26</v>
      </c>
      <c r="AI16" s="42"/>
      <c r="AJ16" s="42"/>
      <c r="AK16" s="43">
        <f t="shared" si="5"/>
        <v>0</v>
      </c>
      <c r="AL16" s="42"/>
      <c r="AM16" s="54"/>
      <c r="AN16" s="46"/>
      <c r="AO16" s="47"/>
      <c r="AP16" s="61"/>
      <c r="AQ16" s="62"/>
      <c r="AR16" s="39"/>
      <c r="AS16" s="40" t="str">
        <f t="shared" ca="1" si="6"/>
        <v/>
      </c>
      <c r="AT16" s="57" t="s">
        <v>26</v>
      </c>
      <c r="AU16" s="42"/>
      <c r="AV16" s="42"/>
      <c r="AW16" s="43">
        <f t="shared" si="7"/>
        <v>0</v>
      </c>
      <c r="AX16" s="42"/>
      <c r="AY16" s="54"/>
      <c r="AZ16" s="46"/>
      <c r="BA16" s="47"/>
      <c r="BB16" s="61"/>
      <c r="BC16" s="62"/>
      <c r="BD16" s="39"/>
      <c r="BE16" s="40" t="str">
        <f t="shared" ca="1" si="8"/>
        <v/>
      </c>
      <c r="BF16" s="57" t="s">
        <v>26</v>
      </c>
      <c r="BG16" s="42"/>
      <c r="BH16" s="42"/>
      <c r="BI16" s="43">
        <f t="shared" si="9"/>
        <v>0</v>
      </c>
      <c r="BJ16" s="42"/>
      <c r="BK16" s="54"/>
      <c r="BL16" s="46"/>
      <c r="BM16" s="47"/>
      <c r="BN16" s="61"/>
      <c r="BO16" s="62"/>
      <c r="BP16" s="39"/>
      <c r="BQ16" s="40" t="str">
        <f t="shared" ca="1" si="10"/>
        <v/>
      </c>
      <c r="BR16" s="57" t="s">
        <v>26</v>
      </c>
      <c r="BS16" s="42"/>
      <c r="BT16" s="42"/>
      <c r="BU16" s="43">
        <f t="shared" si="11"/>
        <v>0</v>
      </c>
      <c r="BV16" s="42"/>
      <c r="BW16" s="54"/>
      <c r="BX16" s="46"/>
      <c r="BY16" s="47"/>
      <c r="BZ16" s="117"/>
      <c r="CA16" s="115"/>
    </row>
    <row r="17" spans="1:79" ht="29.1" customHeight="1">
      <c r="A17" s="18"/>
      <c r="B17" s="66">
        <v>7</v>
      </c>
      <c r="C17" s="65" t="s">
        <v>39</v>
      </c>
      <c r="D17" s="18"/>
      <c r="E17" s="314"/>
      <c r="F17" s="61"/>
      <c r="G17" s="62"/>
      <c r="H17" s="39"/>
      <c r="I17" s="40" t="str">
        <f t="shared" ca="1" si="0"/>
        <v/>
      </c>
      <c r="J17" s="57"/>
      <c r="K17" s="42"/>
      <c r="L17" s="42"/>
      <c r="M17" s="43">
        <f t="shared" si="12"/>
        <v>0</v>
      </c>
      <c r="N17" s="67"/>
      <c r="O17" s="54"/>
      <c r="P17" s="46"/>
      <c r="Q17" s="47"/>
      <c r="R17" s="61"/>
      <c r="S17" s="62"/>
      <c r="T17" s="39"/>
      <c r="U17" s="40" t="str">
        <f t="shared" ca="1" si="2"/>
        <v/>
      </c>
      <c r="V17" s="57"/>
      <c r="W17" s="42"/>
      <c r="X17" s="42"/>
      <c r="Y17" s="43">
        <f t="shared" si="3"/>
        <v>0</v>
      </c>
      <c r="Z17" s="67"/>
      <c r="AA17" s="54"/>
      <c r="AB17" s="46"/>
      <c r="AC17" s="47"/>
      <c r="AD17" s="61"/>
      <c r="AE17" s="62"/>
      <c r="AF17" s="39"/>
      <c r="AG17" s="40" t="str">
        <f t="shared" ca="1" si="4"/>
        <v/>
      </c>
      <c r="AH17" s="57"/>
      <c r="AI17" s="42"/>
      <c r="AJ17" s="42"/>
      <c r="AK17" s="43">
        <f t="shared" si="5"/>
        <v>0</v>
      </c>
      <c r="AL17" s="67"/>
      <c r="AM17" s="54"/>
      <c r="AN17" s="46"/>
      <c r="AO17" s="47"/>
      <c r="AP17" s="61"/>
      <c r="AQ17" s="62"/>
      <c r="AR17" s="39"/>
      <c r="AS17" s="40" t="str">
        <f t="shared" ca="1" si="6"/>
        <v/>
      </c>
      <c r="AT17" s="57"/>
      <c r="AU17" s="42"/>
      <c r="AV17" s="42"/>
      <c r="AW17" s="43">
        <f t="shared" si="7"/>
        <v>0</v>
      </c>
      <c r="AX17" s="67"/>
      <c r="AY17" s="54"/>
      <c r="AZ17" s="46"/>
      <c r="BA17" s="47"/>
      <c r="BB17" s="61"/>
      <c r="BC17" s="62"/>
      <c r="BD17" s="39"/>
      <c r="BE17" s="40" t="str">
        <f t="shared" ca="1" si="8"/>
        <v/>
      </c>
      <c r="BF17" s="57"/>
      <c r="BG17" s="42"/>
      <c r="BH17" s="42"/>
      <c r="BI17" s="43">
        <f t="shared" si="9"/>
        <v>0</v>
      </c>
      <c r="BJ17" s="67"/>
      <c r="BK17" s="54"/>
      <c r="BL17" s="46"/>
      <c r="BM17" s="47"/>
      <c r="BN17" s="61"/>
      <c r="BO17" s="62"/>
      <c r="BP17" s="39"/>
      <c r="BQ17" s="40" t="str">
        <f t="shared" ca="1" si="10"/>
        <v/>
      </c>
      <c r="BR17" s="57"/>
      <c r="BS17" s="42"/>
      <c r="BT17" s="42"/>
      <c r="BU17" s="43">
        <f t="shared" si="11"/>
        <v>0</v>
      </c>
      <c r="BV17" s="67"/>
      <c r="BW17" s="54"/>
      <c r="BX17" s="46"/>
      <c r="BY17" s="47"/>
      <c r="BZ17" s="117"/>
      <c r="CA17" s="115"/>
    </row>
    <row r="18" spans="1:79" ht="29.1" customHeight="1">
      <c r="A18" s="18"/>
      <c r="B18" s="68">
        <v>6</v>
      </c>
      <c r="C18" s="65" t="s">
        <v>40</v>
      </c>
      <c r="D18" s="18"/>
      <c r="E18" s="314"/>
      <c r="F18" s="61"/>
      <c r="G18" s="62"/>
      <c r="H18" s="39"/>
      <c r="I18" s="40" t="str">
        <f t="shared" ca="1" si="0"/>
        <v/>
      </c>
      <c r="J18" s="57" t="s">
        <v>26</v>
      </c>
      <c r="K18" s="42"/>
      <c r="L18" s="42"/>
      <c r="M18" s="43">
        <f t="shared" si="12"/>
        <v>0</v>
      </c>
      <c r="N18" s="42"/>
      <c r="O18" s="54"/>
      <c r="P18" s="46"/>
      <c r="Q18" s="47"/>
      <c r="R18" s="61"/>
      <c r="S18" s="62"/>
      <c r="T18" s="39"/>
      <c r="U18" s="40" t="str">
        <f t="shared" ca="1" si="2"/>
        <v/>
      </c>
      <c r="V18" s="57" t="s">
        <v>26</v>
      </c>
      <c r="W18" s="42"/>
      <c r="X18" s="42"/>
      <c r="Y18" s="43">
        <f t="shared" si="3"/>
        <v>0</v>
      </c>
      <c r="Z18" s="42"/>
      <c r="AA18" s="54"/>
      <c r="AB18" s="46"/>
      <c r="AC18" s="47"/>
      <c r="AD18" s="61"/>
      <c r="AE18" s="62"/>
      <c r="AF18" s="39"/>
      <c r="AG18" s="40" t="str">
        <f t="shared" ca="1" si="4"/>
        <v/>
      </c>
      <c r="AH18" s="57" t="s">
        <v>26</v>
      </c>
      <c r="AI18" s="42"/>
      <c r="AJ18" s="42"/>
      <c r="AK18" s="43">
        <f t="shared" si="5"/>
        <v>0</v>
      </c>
      <c r="AL18" s="42"/>
      <c r="AM18" s="54"/>
      <c r="AN18" s="46"/>
      <c r="AO18" s="47"/>
      <c r="AP18" s="61"/>
      <c r="AQ18" s="62"/>
      <c r="AR18" s="39"/>
      <c r="AS18" s="40" t="str">
        <f t="shared" ca="1" si="6"/>
        <v/>
      </c>
      <c r="AT18" s="57" t="s">
        <v>26</v>
      </c>
      <c r="AU18" s="42"/>
      <c r="AV18" s="42"/>
      <c r="AW18" s="43">
        <f t="shared" si="7"/>
        <v>0</v>
      </c>
      <c r="AX18" s="42"/>
      <c r="AY18" s="54"/>
      <c r="AZ18" s="46"/>
      <c r="BA18" s="47"/>
      <c r="BB18" s="61"/>
      <c r="BC18" s="62"/>
      <c r="BD18" s="39"/>
      <c r="BE18" s="40" t="str">
        <f t="shared" ca="1" si="8"/>
        <v/>
      </c>
      <c r="BF18" s="57" t="s">
        <v>26</v>
      </c>
      <c r="BG18" s="42"/>
      <c r="BH18" s="42"/>
      <c r="BI18" s="43">
        <f t="shared" si="9"/>
        <v>0</v>
      </c>
      <c r="BJ18" s="42"/>
      <c r="BK18" s="54"/>
      <c r="BL18" s="46"/>
      <c r="BM18" s="47"/>
      <c r="BN18" s="61"/>
      <c r="BO18" s="62"/>
      <c r="BP18" s="39"/>
      <c r="BQ18" s="40" t="str">
        <f t="shared" ca="1" si="10"/>
        <v/>
      </c>
      <c r="BR18" s="57" t="s">
        <v>26</v>
      </c>
      <c r="BS18" s="42"/>
      <c r="BT18" s="42"/>
      <c r="BU18" s="43">
        <f t="shared" si="11"/>
        <v>0</v>
      </c>
      <c r="BV18" s="42"/>
      <c r="BW18" s="54"/>
      <c r="BX18" s="46"/>
      <c r="BY18" s="47"/>
      <c r="BZ18" s="117"/>
      <c r="CA18" s="115"/>
    </row>
    <row r="19" spans="1:79" ht="29.1" customHeight="1">
      <c r="A19" s="18"/>
      <c r="B19" s="68">
        <v>5</v>
      </c>
      <c r="C19" s="65" t="s">
        <v>41</v>
      </c>
      <c r="D19" s="18"/>
      <c r="E19" s="314"/>
      <c r="F19" s="61"/>
      <c r="G19" s="62"/>
      <c r="H19" s="39"/>
      <c r="I19" s="40" t="str">
        <f t="shared" ca="1" si="0"/>
        <v/>
      </c>
      <c r="J19" s="57" t="s">
        <v>26</v>
      </c>
      <c r="K19" s="42"/>
      <c r="L19" s="42"/>
      <c r="M19" s="43">
        <f t="shared" si="12"/>
        <v>0</v>
      </c>
      <c r="N19" s="42"/>
      <c r="O19" s="54"/>
      <c r="P19" s="46"/>
      <c r="Q19" s="47"/>
      <c r="R19" s="61"/>
      <c r="S19" s="62"/>
      <c r="T19" s="39"/>
      <c r="U19" s="40" t="str">
        <f t="shared" ca="1" si="2"/>
        <v/>
      </c>
      <c r="V19" s="57" t="s">
        <v>26</v>
      </c>
      <c r="W19" s="42"/>
      <c r="X19" s="42"/>
      <c r="Y19" s="43">
        <f t="shared" si="3"/>
        <v>0</v>
      </c>
      <c r="Z19" s="42"/>
      <c r="AA19" s="54"/>
      <c r="AB19" s="46"/>
      <c r="AC19" s="47"/>
      <c r="AD19" s="61"/>
      <c r="AE19" s="62"/>
      <c r="AF19" s="39"/>
      <c r="AG19" s="40" t="str">
        <f t="shared" ca="1" si="4"/>
        <v/>
      </c>
      <c r="AH19" s="57" t="s">
        <v>26</v>
      </c>
      <c r="AI19" s="42"/>
      <c r="AJ19" s="42"/>
      <c r="AK19" s="43">
        <f t="shared" si="5"/>
        <v>0</v>
      </c>
      <c r="AL19" s="42"/>
      <c r="AM19" s="54"/>
      <c r="AN19" s="46"/>
      <c r="AO19" s="47"/>
      <c r="AP19" s="61"/>
      <c r="AQ19" s="62"/>
      <c r="AR19" s="39"/>
      <c r="AS19" s="40" t="str">
        <f t="shared" ca="1" si="6"/>
        <v/>
      </c>
      <c r="AT19" s="57" t="s">
        <v>26</v>
      </c>
      <c r="AU19" s="42"/>
      <c r="AV19" s="42"/>
      <c r="AW19" s="43">
        <f t="shared" si="7"/>
        <v>0</v>
      </c>
      <c r="AX19" s="42"/>
      <c r="AY19" s="54"/>
      <c r="AZ19" s="46"/>
      <c r="BA19" s="47"/>
      <c r="BB19" s="61"/>
      <c r="BC19" s="62"/>
      <c r="BD19" s="39"/>
      <c r="BE19" s="40" t="str">
        <f t="shared" ca="1" si="8"/>
        <v/>
      </c>
      <c r="BF19" s="57" t="s">
        <v>26</v>
      </c>
      <c r="BG19" s="42"/>
      <c r="BH19" s="42"/>
      <c r="BI19" s="43">
        <f t="shared" si="9"/>
        <v>0</v>
      </c>
      <c r="BJ19" s="42"/>
      <c r="BK19" s="54"/>
      <c r="BL19" s="46"/>
      <c r="BM19" s="47"/>
      <c r="BN19" s="61"/>
      <c r="BO19" s="62"/>
      <c r="BP19" s="39"/>
      <c r="BQ19" s="40" t="str">
        <f t="shared" ca="1" si="10"/>
        <v/>
      </c>
      <c r="BR19" s="57" t="s">
        <v>26</v>
      </c>
      <c r="BS19" s="42"/>
      <c r="BT19" s="42"/>
      <c r="BU19" s="43">
        <f t="shared" si="11"/>
        <v>0</v>
      </c>
      <c r="BV19" s="42"/>
      <c r="BW19" s="54"/>
      <c r="BX19" s="46"/>
      <c r="BY19" s="47"/>
      <c r="BZ19" s="117"/>
      <c r="CA19" s="115"/>
    </row>
    <row r="20" spans="1:79" ht="29.1" customHeight="1">
      <c r="A20" s="18"/>
      <c r="B20" s="68">
        <v>4</v>
      </c>
      <c r="C20" s="65" t="s">
        <v>42</v>
      </c>
      <c r="D20" s="18"/>
      <c r="E20" s="314"/>
      <c r="F20" s="61"/>
      <c r="G20" s="62"/>
      <c r="H20" s="39"/>
      <c r="I20" s="40" t="str">
        <f t="shared" ca="1" si="0"/>
        <v/>
      </c>
      <c r="J20" s="57" t="s">
        <v>26</v>
      </c>
      <c r="K20" s="42"/>
      <c r="L20" s="42"/>
      <c r="M20" s="43">
        <f t="shared" si="12"/>
        <v>0</v>
      </c>
      <c r="N20" s="42"/>
      <c r="O20" s="54"/>
      <c r="P20" s="46"/>
      <c r="Q20" s="47"/>
      <c r="R20" s="61"/>
      <c r="S20" s="62"/>
      <c r="T20" s="39"/>
      <c r="U20" s="40" t="str">
        <f t="shared" ca="1" si="2"/>
        <v/>
      </c>
      <c r="V20" s="57" t="s">
        <v>26</v>
      </c>
      <c r="W20" s="42"/>
      <c r="X20" s="42"/>
      <c r="Y20" s="43">
        <f t="shared" si="3"/>
        <v>0</v>
      </c>
      <c r="Z20" s="42"/>
      <c r="AA20" s="54"/>
      <c r="AB20" s="46"/>
      <c r="AC20" s="47"/>
      <c r="AD20" s="61"/>
      <c r="AE20" s="62"/>
      <c r="AF20" s="39"/>
      <c r="AG20" s="40" t="str">
        <f t="shared" ca="1" si="4"/>
        <v/>
      </c>
      <c r="AH20" s="57" t="s">
        <v>26</v>
      </c>
      <c r="AI20" s="42"/>
      <c r="AJ20" s="42"/>
      <c r="AK20" s="43">
        <f t="shared" si="5"/>
        <v>0</v>
      </c>
      <c r="AL20" s="42"/>
      <c r="AM20" s="54"/>
      <c r="AN20" s="46"/>
      <c r="AO20" s="47"/>
      <c r="AP20" s="61"/>
      <c r="AQ20" s="62"/>
      <c r="AR20" s="39"/>
      <c r="AS20" s="40" t="str">
        <f t="shared" ca="1" si="6"/>
        <v/>
      </c>
      <c r="AT20" s="57" t="s">
        <v>26</v>
      </c>
      <c r="AU20" s="42"/>
      <c r="AV20" s="42"/>
      <c r="AW20" s="43">
        <f t="shared" si="7"/>
        <v>0</v>
      </c>
      <c r="AX20" s="42"/>
      <c r="AY20" s="54"/>
      <c r="AZ20" s="46"/>
      <c r="BA20" s="47"/>
      <c r="BB20" s="61"/>
      <c r="BC20" s="62"/>
      <c r="BD20" s="39"/>
      <c r="BE20" s="40" t="str">
        <f t="shared" ca="1" si="8"/>
        <v/>
      </c>
      <c r="BF20" s="57" t="s">
        <v>26</v>
      </c>
      <c r="BG20" s="42"/>
      <c r="BH20" s="42"/>
      <c r="BI20" s="43">
        <f t="shared" si="9"/>
        <v>0</v>
      </c>
      <c r="BJ20" s="42"/>
      <c r="BK20" s="54"/>
      <c r="BL20" s="46"/>
      <c r="BM20" s="47"/>
      <c r="BN20" s="61"/>
      <c r="BO20" s="62"/>
      <c r="BP20" s="39"/>
      <c r="BQ20" s="40" t="str">
        <f t="shared" ca="1" si="10"/>
        <v/>
      </c>
      <c r="BR20" s="57" t="s">
        <v>26</v>
      </c>
      <c r="BS20" s="42"/>
      <c r="BT20" s="42"/>
      <c r="BU20" s="43">
        <f t="shared" si="11"/>
        <v>0</v>
      </c>
      <c r="BV20" s="42"/>
      <c r="BW20" s="54"/>
      <c r="BX20" s="46"/>
      <c r="BY20" s="47"/>
      <c r="BZ20" s="117"/>
      <c r="CA20" s="115"/>
    </row>
    <row r="21" spans="1:79" ht="29.1" customHeight="1">
      <c r="A21" s="18"/>
      <c r="B21" s="68">
        <v>3</v>
      </c>
      <c r="C21" s="65" t="s">
        <v>43</v>
      </c>
      <c r="D21" s="18"/>
      <c r="E21" s="314"/>
      <c r="F21" s="61"/>
      <c r="G21" s="62"/>
      <c r="H21" s="39"/>
      <c r="I21" s="40" t="str">
        <f t="shared" ca="1" si="0"/>
        <v/>
      </c>
      <c r="J21" s="57" t="s">
        <v>26</v>
      </c>
      <c r="K21" s="42"/>
      <c r="L21" s="42"/>
      <c r="M21" s="43">
        <f t="shared" si="12"/>
        <v>0</v>
      </c>
      <c r="N21" s="42"/>
      <c r="O21" s="54"/>
      <c r="P21" s="46"/>
      <c r="Q21" s="47"/>
      <c r="R21" s="61"/>
      <c r="S21" s="62"/>
      <c r="T21" s="39"/>
      <c r="U21" s="40" t="str">
        <f t="shared" ca="1" si="2"/>
        <v/>
      </c>
      <c r="V21" s="57" t="s">
        <v>26</v>
      </c>
      <c r="W21" s="42"/>
      <c r="X21" s="42"/>
      <c r="Y21" s="43">
        <f t="shared" si="3"/>
        <v>0</v>
      </c>
      <c r="Z21" s="42"/>
      <c r="AA21" s="54"/>
      <c r="AB21" s="46"/>
      <c r="AC21" s="47"/>
      <c r="AD21" s="61"/>
      <c r="AE21" s="62"/>
      <c r="AF21" s="39"/>
      <c r="AG21" s="40" t="str">
        <f t="shared" ca="1" si="4"/>
        <v/>
      </c>
      <c r="AH21" s="57" t="s">
        <v>26</v>
      </c>
      <c r="AI21" s="42"/>
      <c r="AJ21" s="42"/>
      <c r="AK21" s="43">
        <f t="shared" si="5"/>
        <v>0</v>
      </c>
      <c r="AL21" s="42"/>
      <c r="AM21" s="54"/>
      <c r="AN21" s="46"/>
      <c r="AO21" s="47"/>
      <c r="AP21" s="61"/>
      <c r="AQ21" s="62"/>
      <c r="AR21" s="39"/>
      <c r="AS21" s="40" t="str">
        <f t="shared" ca="1" si="6"/>
        <v/>
      </c>
      <c r="AT21" s="57" t="s">
        <v>26</v>
      </c>
      <c r="AU21" s="42"/>
      <c r="AV21" s="42"/>
      <c r="AW21" s="43">
        <f t="shared" si="7"/>
        <v>0</v>
      </c>
      <c r="AX21" s="42"/>
      <c r="AY21" s="54"/>
      <c r="AZ21" s="46"/>
      <c r="BA21" s="47"/>
      <c r="BB21" s="61"/>
      <c r="BC21" s="62"/>
      <c r="BD21" s="39"/>
      <c r="BE21" s="40" t="str">
        <f t="shared" ca="1" si="8"/>
        <v/>
      </c>
      <c r="BF21" s="57" t="s">
        <v>26</v>
      </c>
      <c r="BG21" s="42"/>
      <c r="BH21" s="42"/>
      <c r="BI21" s="43">
        <f t="shared" si="9"/>
        <v>0</v>
      </c>
      <c r="BJ21" s="42"/>
      <c r="BK21" s="54"/>
      <c r="BL21" s="46"/>
      <c r="BM21" s="47"/>
      <c r="BN21" s="61"/>
      <c r="BO21" s="62"/>
      <c r="BP21" s="39"/>
      <c r="BQ21" s="40" t="str">
        <f t="shared" ca="1" si="10"/>
        <v/>
      </c>
      <c r="BR21" s="57" t="s">
        <v>26</v>
      </c>
      <c r="BS21" s="42"/>
      <c r="BT21" s="42"/>
      <c r="BU21" s="43">
        <f t="shared" si="11"/>
        <v>0</v>
      </c>
      <c r="BV21" s="42"/>
      <c r="BW21" s="54"/>
      <c r="BX21" s="46"/>
      <c r="BY21" s="47"/>
      <c r="BZ21" s="117"/>
      <c r="CA21" s="115"/>
    </row>
    <row r="22" spans="1:79" ht="29.1" customHeight="1" thickBot="1">
      <c r="A22" s="18"/>
      <c r="B22" s="68">
        <v>2</v>
      </c>
      <c r="C22" s="70" t="s">
        <v>44</v>
      </c>
      <c r="D22" s="18"/>
      <c r="E22" s="314"/>
      <c r="F22" s="61"/>
      <c r="G22" s="62"/>
      <c r="H22" s="39"/>
      <c r="I22" s="40" t="str">
        <f t="shared" ca="1" si="0"/>
        <v/>
      </c>
      <c r="J22" s="57" t="s">
        <v>26</v>
      </c>
      <c r="K22" s="42"/>
      <c r="L22" s="42"/>
      <c r="M22" s="43">
        <f t="shared" si="12"/>
        <v>0</v>
      </c>
      <c r="N22" s="42"/>
      <c r="O22" s="54"/>
      <c r="P22" s="46"/>
      <c r="Q22" s="47"/>
      <c r="R22" s="61"/>
      <c r="S22" s="62"/>
      <c r="T22" s="39"/>
      <c r="U22" s="40" t="str">
        <f t="shared" ca="1" si="2"/>
        <v/>
      </c>
      <c r="V22" s="57" t="s">
        <v>26</v>
      </c>
      <c r="W22" s="42"/>
      <c r="X22" s="42"/>
      <c r="Y22" s="43">
        <f t="shared" si="3"/>
        <v>0</v>
      </c>
      <c r="Z22" s="42"/>
      <c r="AA22" s="54"/>
      <c r="AB22" s="46"/>
      <c r="AC22" s="47"/>
      <c r="AD22" s="61"/>
      <c r="AE22" s="62"/>
      <c r="AF22" s="39"/>
      <c r="AG22" s="40" t="str">
        <f t="shared" ca="1" si="4"/>
        <v/>
      </c>
      <c r="AH22" s="57" t="s">
        <v>26</v>
      </c>
      <c r="AI22" s="42"/>
      <c r="AJ22" s="42"/>
      <c r="AK22" s="43">
        <f t="shared" si="5"/>
        <v>0</v>
      </c>
      <c r="AL22" s="42"/>
      <c r="AM22" s="54"/>
      <c r="AN22" s="46"/>
      <c r="AO22" s="47"/>
      <c r="AP22" s="61"/>
      <c r="AQ22" s="62"/>
      <c r="AR22" s="39"/>
      <c r="AS22" s="40" t="str">
        <f t="shared" ca="1" si="6"/>
        <v/>
      </c>
      <c r="AT22" s="57" t="s">
        <v>26</v>
      </c>
      <c r="AU22" s="42"/>
      <c r="AV22" s="42"/>
      <c r="AW22" s="43">
        <f t="shared" si="7"/>
        <v>0</v>
      </c>
      <c r="AX22" s="42"/>
      <c r="AY22" s="54"/>
      <c r="AZ22" s="46"/>
      <c r="BA22" s="47"/>
      <c r="BB22" s="61"/>
      <c r="BC22" s="62"/>
      <c r="BD22" s="39"/>
      <c r="BE22" s="40" t="str">
        <f t="shared" ca="1" si="8"/>
        <v/>
      </c>
      <c r="BF22" s="57" t="s">
        <v>26</v>
      </c>
      <c r="BG22" s="42"/>
      <c r="BH22" s="42"/>
      <c r="BI22" s="43">
        <f t="shared" si="9"/>
        <v>0</v>
      </c>
      <c r="BJ22" s="42"/>
      <c r="BK22" s="54"/>
      <c r="BL22" s="46"/>
      <c r="BM22" s="47"/>
      <c r="BN22" s="61"/>
      <c r="BO22" s="62"/>
      <c r="BP22" s="39"/>
      <c r="BQ22" s="40" t="str">
        <f t="shared" ca="1" si="10"/>
        <v/>
      </c>
      <c r="BR22" s="57" t="s">
        <v>26</v>
      </c>
      <c r="BS22" s="42"/>
      <c r="BT22" s="42"/>
      <c r="BU22" s="43">
        <f t="shared" si="11"/>
        <v>0</v>
      </c>
      <c r="BV22" s="42"/>
      <c r="BW22" s="54"/>
      <c r="BX22" s="46"/>
      <c r="BY22" s="47"/>
      <c r="BZ22" s="117"/>
      <c r="CA22" s="115"/>
    </row>
    <row r="23" spans="1:79" ht="29.1" customHeight="1" thickBot="1">
      <c r="A23" s="18"/>
      <c r="B23" s="69">
        <v>1</v>
      </c>
      <c r="C23" s="70" t="s">
        <v>45</v>
      </c>
      <c r="D23" s="18"/>
      <c r="E23" s="314"/>
      <c r="F23" s="61"/>
      <c r="G23" s="62"/>
      <c r="H23" s="39"/>
      <c r="I23" s="40" t="str">
        <f t="shared" ca="1" si="0"/>
        <v/>
      </c>
      <c r="J23" s="57" t="s">
        <v>26</v>
      </c>
      <c r="K23" s="42"/>
      <c r="L23" s="42"/>
      <c r="M23" s="43">
        <f t="shared" si="12"/>
        <v>0</v>
      </c>
      <c r="N23" s="42"/>
      <c r="O23" s="54"/>
      <c r="P23" s="107"/>
      <c r="Q23" s="47"/>
      <c r="R23" s="61"/>
      <c r="S23" s="62"/>
      <c r="T23" s="39"/>
      <c r="U23" s="40" t="str">
        <f t="shared" ca="1" si="2"/>
        <v/>
      </c>
      <c r="V23" s="57" t="s">
        <v>26</v>
      </c>
      <c r="W23" s="42"/>
      <c r="X23" s="42"/>
      <c r="Y23" s="43">
        <f t="shared" si="3"/>
        <v>0</v>
      </c>
      <c r="Z23" s="42"/>
      <c r="AA23" s="54"/>
      <c r="AB23" s="107"/>
      <c r="AC23" s="47"/>
      <c r="AD23" s="61"/>
      <c r="AE23" s="62"/>
      <c r="AF23" s="39"/>
      <c r="AG23" s="40" t="str">
        <f t="shared" ca="1" si="4"/>
        <v/>
      </c>
      <c r="AH23" s="57" t="s">
        <v>26</v>
      </c>
      <c r="AI23" s="42"/>
      <c r="AJ23" s="42"/>
      <c r="AK23" s="43">
        <f t="shared" si="5"/>
        <v>0</v>
      </c>
      <c r="AL23" s="42"/>
      <c r="AM23" s="54"/>
      <c r="AN23" s="107"/>
      <c r="AO23" s="47"/>
      <c r="AP23" s="61"/>
      <c r="AQ23" s="62"/>
      <c r="AR23" s="39"/>
      <c r="AS23" s="40" t="str">
        <f t="shared" ca="1" si="6"/>
        <v/>
      </c>
      <c r="AT23" s="57" t="s">
        <v>26</v>
      </c>
      <c r="AU23" s="42"/>
      <c r="AV23" s="42"/>
      <c r="AW23" s="43">
        <f t="shared" si="7"/>
        <v>0</v>
      </c>
      <c r="AX23" s="42"/>
      <c r="AY23" s="54"/>
      <c r="AZ23" s="107"/>
      <c r="BA23" s="47"/>
      <c r="BB23" s="61"/>
      <c r="BC23" s="62"/>
      <c r="BD23" s="39"/>
      <c r="BE23" s="40" t="str">
        <f t="shared" ca="1" si="8"/>
        <v/>
      </c>
      <c r="BF23" s="57" t="s">
        <v>26</v>
      </c>
      <c r="BG23" s="42"/>
      <c r="BH23" s="42"/>
      <c r="BI23" s="43">
        <f t="shared" si="9"/>
        <v>0</v>
      </c>
      <c r="BJ23" s="42"/>
      <c r="BK23" s="54"/>
      <c r="BL23" s="107"/>
      <c r="BM23" s="47"/>
      <c r="BN23" s="61"/>
      <c r="BO23" s="62"/>
      <c r="BP23" s="39"/>
      <c r="BQ23" s="40" t="str">
        <f t="shared" ca="1" si="10"/>
        <v/>
      </c>
      <c r="BR23" s="57" t="s">
        <v>26</v>
      </c>
      <c r="BS23" s="42"/>
      <c r="BT23" s="42"/>
      <c r="BU23" s="43">
        <f t="shared" si="11"/>
        <v>0</v>
      </c>
      <c r="BV23" s="42"/>
      <c r="BW23" s="54"/>
      <c r="BX23" s="107"/>
      <c r="BY23" s="47"/>
      <c r="BZ23" s="117"/>
      <c r="CA23" s="115"/>
    </row>
    <row r="24" spans="1:79" ht="29.1" customHeight="1" thickBot="1">
      <c r="A24" s="18"/>
      <c r="B24" s="18"/>
      <c r="C24" s="18"/>
      <c r="D24" s="18"/>
      <c r="E24" s="313" t="s">
        <v>46</v>
      </c>
      <c r="F24" s="37"/>
      <c r="G24" s="62"/>
      <c r="H24" s="39"/>
      <c r="I24" s="40" t="str">
        <f t="shared" ca="1" si="0"/>
        <v/>
      </c>
      <c r="J24" s="57"/>
      <c r="K24" s="42"/>
      <c r="L24" s="42"/>
      <c r="M24" s="43">
        <f t="shared" ref="M24:M30" si="13">K24*L24</f>
        <v>0</v>
      </c>
      <c r="N24" s="42"/>
      <c r="O24" s="54"/>
      <c r="P24" s="108"/>
      <c r="Q24" s="58"/>
      <c r="R24" s="37"/>
      <c r="S24" s="62"/>
      <c r="T24" s="39"/>
      <c r="U24" s="40" t="str">
        <f t="shared" ca="1" si="2"/>
        <v/>
      </c>
      <c r="V24" s="57"/>
      <c r="W24" s="42"/>
      <c r="X24" s="42"/>
      <c r="Y24" s="43">
        <f t="shared" si="3"/>
        <v>0</v>
      </c>
      <c r="Z24" s="42"/>
      <c r="AA24" s="54"/>
      <c r="AB24" s="108"/>
      <c r="AC24" s="58"/>
      <c r="AD24" s="37"/>
      <c r="AE24" s="62"/>
      <c r="AF24" s="39"/>
      <c r="AG24" s="40" t="str">
        <f t="shared" ca="1" si="4"/>
        <v/>
      </c>
      <c r="AH24" s="57"/>
      <c r="AI24" s="42"/>
      <c r="AJ24" s="42"/>
      <c r="AK24" s="43">
        <f t="shared" si="5"/>
        <v>0</v>
      </c>
      <c r="AL24" s="42"/>
      <c r="AM24" s="54"/>
      <c r="AN24" s="108"/>
      <c r="AO24" s="58"/>
      <c r="AP24" s="37"/>
      <c r="AQ24" s="62"/>
      <c r="AR24" s="39"/>
      <c r="AS24" s="40" t="str">
        <f t="shared" ca="1" si="6"/>
        <v/>
      </c>
      <c r="AT24" s="57"/>
      <c r="AU24" s="42"/>
      <c r="AV24" s="42"/>
      <c r="AW24" s="43">
        <f t="shared" si="7"/>
        <v>0</v>
      </c>
      <c r="AX24" s="42"/>
      <c r="AY24" s="54"/>
      <c r="AZ24" s="108"/>
      <c r="BA24" s="58"/>
      <c r="BB24" s="37"/>
      <c r="BC24" s="62"/>
      <c r="BD24" s="39"/>
      <c r="BE24" s="40" t="str">
        <f t="shared" ca="1" si="8"/>
        <v/>
      </c>
      <c r="BF24" s="57"/>
      <c r="BG24" s="42"/>
      <c r="BH24" s="42"/>
      <c r="BI24" s="43">
        <f t="shared" si="9"/>
        <v>0</v>
      </c>
      <c r="BJ24" s="42"/>
      <c r="BK24" s="54"/>
      <c r="BL24" s="108"/>
      <c r="BM24" s="58"/>
      <c r="BN24" s="37"/>
      <c r="BO24" s="62"/>
      <c r="BP24" s="39"/>
      <c r="BQ24" s="40" t="str">
        <f t="shared" ca="1" si="10"/>
        <v/>
      </c>
      <c r="BR24" s="57"/>
      <c r="BS24" s="42"/>
      <c r="BT24" s="42"/>
      <c r="BU24" s="43">
        <f t="shared" si="11"/>
        <v>0</v>
      </c>
      <c r="BV24" s="42"/>
      <c r="BW24" s="54"/>
      <c r="BX24" s="108"/>
      <c r="BY24" s="58"/>
      <c r="BZ24" s="118"/>
      <c r="CA24" s="115"/>
    </row>
    <row r="25" spans="1:79" ht="29.1" customHeight="1">
      <c r="A25" s="18"/>
      <c r="B25" s="311" t="s">
        <v>47</v>
      </c>
      <c r="C25" s="312"/>
      <c r="D25" s="18"/>
      <c r="E25" s="314"/>
      <c r="F25" s="61"/>
      <c r="G25" s="62"/>
      <c r="H25" s="39"/>
      <c r="I25" s="40" t="str">
        <f t="shared" ca="1" si="0"/>
        <v/>
      </c>
      <c r="J25" s="57" t="s">
        <v>26</v>
      </c>
      <c r="K25" s="42"/>
      <c r="L25" s="42"/>
      <c r="M25" s="43">
        <f t="shared" si="13"/>
        <v>0</v>
      </c>
      <c r="N25" s="42"/>
      <c r="O25" s="54"/>
      <c r="P25" s="108"/>
      <c r="Q25" s="47"/>
      <c r="R25" s="61"/>
      <c r="S25" s="62"/>
      <c r="T25" s="39"/>
      <c r="U25" s="40" t="str">
        <f t="shared" ca="1" si="2"/>
        <v/>
      </c>
      <c r="V25" s="57" t="s">
        <v>26</v>
      </c>
      <c r="W25" s="42"/>
      <c r="X25" s="42"/>
      <c r="Y25" s="43">
        <f t="shared" si="3"/>
        <v>0</v>
      </c>
      <c r="Z25" s="42"/>
      <c r="AA25" s="54"/>
      <c r="AB25" s="108"/>
      <c r="AC25" s="47"/>
      <c r="AD25" s="61"/>
      <c r="AE25" s="62"/>
      <c r="AF25" s="39"/>
      <c r="AG25" s="40" t="str">
        <f t="shared" ca="1" si="4"/>
        <v/>
      </c>
      <c r="AH25" s="57" t="s">
        <v>26</v>
      </c>
      <c r="AI25" s="42"/>
      <c r="AJ25" s="42"/>
      <c r="AK25" s="43">
        <f t="shared" si="5"/>
        <v>0</v>
      </c>
      <c r="AL25" s="42"/>
      <c r="AM25" s="54"/>
      <c r="AN25" s="108"/>
      <c r="AO25" s="47"/>
      <c r="AP25" s="61"/>
      <c r="AQ25" s="62"/>
      <c r="AR25" s="39"/>
      <c r="AS25" s="40" t="str">
        <f t="shared" ca="1" si="6"/>
        <v/>
      </c>
      <c r="AT25" s="57" t="s">
        <v>26</v>
      </c>
      <c r="AU25" s="42"/>
      <c r="AV25" s="42"/>
      <c r="AW25" s="43">
        <f t="shared" si="7"/>
        <v>0</v>
      </c>
      <c r="AX25" s="42"/>
      <c r="AY25" s="54"/>
      <c r="AZ25" s="108"/>
      <c r="BA25" s="47"/>
      <c r="BB25" s="61"/>
      <c r="BC25" s="62"/>
      <c r="BD25" s="39"/>
      <c r="BE25" s="40" t="str">
        <f t="shared" ca="1" si="8"/>
        <v/>
      </c>
      <c r="BF25" s="57" t="s">
        <v>26</v>
      </c>
      <c r="BG25" s="42"/>
      <c r="BH25" s="42"/>
      <c r="BI25" s="43">
        <f t="shared" si="9"/>
        <v>0</v>
      </c>
      <c r="BJ25" s="42"/>
      <c r="BK25" s="54"/>
      <c r="BL25" s="108"/>
      <c r="BM25" s="47"/>
      <c r="BN25" s="61"/>
      <c r="BO25" s="62"/>
      <c r="BP25" s="39"/>
      <c r="BQ25" s="40" t="str">
        <f t="shared" ca="1" si="10"/>
        <v/>
      </c>
      <c r="BR25" s="57" t="s">
        <v>26</v>
      </c>
      <c r="BS25" s="42"/>
      <c r="BT25" s="42"/>
      <c r="BU25" s="43">
        <f t="shared" si="11"/>
        <v>0</v>
      </c>
      <c r="BV25" s="42"/>
      <c r="BW25" s="54"/>
      <c r="BX25" s="108"/>
      <c r="BY25" s="47"/>
      <c r="BZ25" s="117"/>
      <c r="CA25" s="115"/>
    </row>
    <row r="26" spans="1:79" ht="29.1" customHeight="1">
      <c r="A26" s="18"/>
      <c r="B26" s="55" t="s">
        <v>48</v>
      </c>
      <c r="C26" s="56" t="s">
        <v>23</v>
      </c>
      <c r="D26" s="18"/>
      <c r="E26" s="314"/>
      <c r="F26" s="61"/>
      <c r="G26" s="62"/>
      <c r="H26" s="39"/>
      <c r="I26" s="40" t="str">
        <f t="shared" ca="1" si="0"/>
        <v/>
      </c>
      <c r="J26" s="57" t="s">
        <v>26</v>
      </c>
      <c r="K26" s="42"/>
      <c r="L26" s="42"/>
      <c r="M26" s="43">
        <f t="shared" si="13"/>
        <v>0</v>
      </c>
      <c r="N26" s="42"/>
      <c r="O26" s="54"/>
      <c r="P26" s="108"/>
      <c r="Q26" s="47"/>
      <c r="R26" s="61"/>
      <c r="S26" s="62"/>
      <c r="T26" s="39"/>
      <c r="U26" s="40" t="str">
        <f t="shared" ca="1" si="2"/>
        <v/>
      </c>
      <c r="V26" s="57" t="s">
        <v>26</v>
      </c>
      <c r="W26" s="42"/>
      <c r="X26" s="42"/>
      <c r="Y26" s="43">
        <f t="shared" si="3"/>
        <v>0</v>
      </c>
      <c r="Z26" s="42"/>
      <c r="AA26" s="54"/>
      <c r="AB26" s="108"/>
      <c r="AC26" s="47"/>
      <c r="AD26" s="61"/>
      <c r="AE26" s="62"/>
      <c r="AF26" s="39"/>
      <c r="AG26" s="40" t="str">
        <f t="shared" ca="1" si="4"/>
        <v/>
      </c>
      <c r="AH26" s="57" t="s">
        <v>26</v>
      </c>
      <c r="AI26" s="42"/>
      <c r="AJ26" s="42"/>
      <c r="AK26" s="43">
        <f t="shared" si="5"/>
        <v>0</v>
      </c>
      <c r="AL26" s="42"/>
      <c r="AM26" s="54"/>
      <c r="AN26" s="108"/>
      <c r="AO26" s="47"/>
      <c r="AP26" s="61"/>
      <c r="AQ26" s="62"/>
      <c r="AR26" s="39"/>
      <c r="AS26" s="40" t="str">
        <f t="shared" ca="1" si="6"/>
        <v/>
      </c>
      <c r="AT26" s="57" t="s">
        <v>26</v>
      </c>
      <c r="AU26" s="42"/>
      <c r="AV26" s="42"/>
      <c r="AW26" s="43">
        <f t="shared" si="7"/>
        <v>0</v>
      </c>
      <c r="AX26" s="42"/>
      <c r="AY26" s="54"/>
      <c r="AZ26" s="108"/>
      <c r="BA26" s="47"/>
      <c r="BB26" s="61"/>
      <c r="BC26" s="62"/>
      <c r="BD26" s="39"/>
      <c r="BE26" s="40" t="str">
        <f t="shared" ca="1" si="8"/>
        <v/>
      </c>
      <c r="BF26" s="57" t="s">
        <v>26</v>
      </c>
      <c r="BG26" s="42"/>
      <c r="BH26" s="42"/>
      <c r="BI26" s="43">
        <f t="shared" si="9"/>
        <v>0</v>
      </c>
      <c r="BJ26" s="42"/>
      <c r="BK26" s="54"/>
      <c r="BL26" s="108"/>
      <c r="BM26" s="47"/>
      <c r="BN26" s="61"/>
      <c r="BO26" s="62"/>
      <c r="BP26" s="39"/>
      <c r="BQ26" s="40" t="str">
        <f t="shared" ca="1" si="10"/>
        <v/>
      </c>
      <c r="BR26" s="57" t="s">
        <v>26</v>
      </c>
      <c r="BS26" s="42"/>
      <c r="BT26" s="42"/>
      <c r="BU26" s="43">
        <f t="shared" si="11"/>
        <v>0</v>
      </c>
      <c r="BV26" s="42"/>
      <c r="BW26" s="54"/>
      <c r="BX26" s="108"/>
      <c r="BY26" s="47"/>
      <c r="BZ26" s="117"/>
      <c r="CA26" s="115"/>
    </row>
    <row r="27" spans="1:79" ht="29.1" customHeight="1">
      <c r="A27" s="18"/>
      <c r="B27" s="71" t="s">
        <v>49</v>
      </c>
      <c r="C27" s="60" t="s">
        <v>29</v>
      </c>
      <c r="D27" s="18"/>
      <c r="E27" s="314"/>
      <c r="F27" s="61"/>
      <c r="G27" s="62"/>
      <c r="H27" s="39"/>
      <c r="I27" s="40" t="str">
        <f t="shared" ca="1" si="0"/>
        <v/>
      </c>
      <c r="J27" s="57" t="s">
        <v>26</v>
      </c>
      <c r="K27" s="42"/>
      <c r="L27" s="42"/>
      <c r="M27" s="43">
        <f t="shared" si="13"/>
        <v>0</v>
      </c>
      <c r="N27" s="42"/>
      <c r="O27" s="54"/>
      <c r="P27" s="108"/>
      <c r="Q27" s="47"/>
      <c r="R27" s="61"/>
      <c r="S27" s="62"/>
      <c r="T27" s="39"/>
      <c r="U27" s="40" t="str">
        <f t="shared" ca="1" si="2"/>
        <v/>
      </c>
      <c r="V27" s="57" t="s">
        <v>26</v>
      </c>
      <c r="W27" s="42"/>
      <c r="X27" s="42"/>
      <c r="Y27" s="43">
        <f t="shared" si="3"/>
        <v>0</v>
      </c>
      <c r="Z27" s="42"/>
      <c r="AA27" s="54"/>
      <c r="AB27" s="108"/>
      <c r="AC27" s="47"/>
      <c r="AD27" s="61"/>
      <c r="AE27" s="62"/>
      <c r="AF27" s="39"/>
      <c r="AG27" s="40" t="str">
        <f t="shared" ca="1" si="4"/>
        <v/>
      </c>
      <c r="AH27" s="57" t="s">
        <v>26</v>
      </c>
      <c r="AI27" s="42"/>
      <c r="AJ27" s="42"/>
      <c r="AK27" s="43">
        <f t="shared" si="5"/>
        <v>0</v>
      </c>
      <c r="AL27" s="42"/>
      <c r="AM27" s="54"/>
      <c r="AN27" s="108"/>
      <c r="AO27" s="47"/>
      <c r="AP27" s="61"/>
      <c r="AQ27" s="62"/>
      <c r="AR27" s="39"/>
      <c r="AS27" s="40" t="str">
        <f t="shared" ca="1" si="6"/>
        <v/>
      </c>
      <c r="AT27" s="57" t="s">
        <v>26</v>
      </c>
      <c r="AU27" s="42"/>
      <c r="AV27" s="42"/>
      <c r="AW27" s="43">
        <f t="shared" si="7"/>
        <v>0</v>
      </c>
      <c r="AX27" s="42"/>
      <c r="AY27" s="54"/>
      <c r="AZ27" s="108"/>
      <c r="BA27" s="47"/>
      <c r="BB27" s="61"/>
      <c r="BC27" s="62"/>
      <c r="BD27" s="39"/>
      <c r="BE27" s="40" t="str">
        <f t="shared" ca="1" si="8"/>
        <v/>
      </c>
      <c r="BF27" s="57" t="s">
        <v>26</v>
      </c>
      <c r="BG27" s="42"/>
      <c r="BH27" s="42"/>
      <c r="BI27" s="43">
        <f t="shared" si="9"/>
        <v>0</v>
      </c>
      <c r="BJ27" s="42"/>
      <c r="BK27" s="54"/>
      <c r="BL27" s="108"/>
      <c r="BM27" s="47"/>
      <c r="BN27" s="61"/>
      <c r="BO27" s="62"/>
      <c r="BP27" s="39"/>
      <c r="BQ27" s="40" t="str">
        <f t="shared" ca="1" si="10"/>
        <v/>
      </c>
      <c r="BR27" s="57" t="s">
        <v>26</v>
      </c>
      <c r="BS27" s="42"/>
      <c r="BT27" s="42"/>
      <c r="BU27" s="43">
        <f t="shared" si="11"/>
        <v>0</v>
      </c>
      <c r="BV27" s="42"/>
      <c r="BW27" s="54"/>
      <c r="BX27" s="108"/>
      <c r="BY27" s="47"/>
      <c r="BZ27" s="117"/>
      <c r="CA27" s="115"/>
    </row>
    <row r="28" spans="1:79" ht="29.1" customHeight="1" thickBot="1">
      <c r="A28" s="18"/>
      <c r="B28" s="63" t="s">
        <v>50</v>
      </c>
      <c r="C28" s="64" t="s">
        <v>32</v>
      </c>
      <c r="D28" s="18"/>
      <c r="E28" s="314"/>
      <c r="F28" s="61"/>
      <c r="G28" s="62"/>
      <c r="H28" s="39"/>
      <c r="I28" s="40" t="str">
        <f t="shared" ca="1" si="0"/>
        <v/>
      </c>
      <c r="J28" s="57" t="s">
        <v>26</v>
      </c>
      <c r="K28" s="42"/>
      <c r="L28" s="42"/>
      <c r="M28" s="72">
        <v>0</v>
      </c>
      <c r="N28" s="42"/>
      <c r="O28" s="54"/>
      <c r="P28" s="109"/>
      <c r="Q28" s="47"/>
      <c r="R28" s="61"/>
      <c r="S28" s="62"/>
      <c r="T28" s="39"/>
      <c r="U28" s="40" t="str">
        <f t="shared" ca="1" si="2"/>
        <v/>
      </c>
      <c r="V28" s="57" t="s">
        <v>26</v>
      </c>
      <c r="W28" s="42"/>
      <c r="X28" s="42"/>
      <c r="Y28" s="72">
        <v>0</v>
      </c>
      <c r="Z28" s="42"/>
      <c r="AA28" s="54"/>
      <c r="AB28" s="109"/>
      <c r="AC28" s="47"/>
      <c r="AD28" s="61"/>
      <c r="AE28" s="62"/>
      <c r="AF28" s="39"/>
      <c r="AG28" s="40" t="str">
        <f t="shared" ca="1" si="4"/>
        <v/>
      </c>
      <c r="AH28" s="57" t="s">
        <v>26</v>
      </c>
      <c r="AI28" s="42"/>
      <c r="AJ28" s="42"/>
      <c r="AK28" s="72">
        <v>0</v>
      </c>
      <c r="AL28" s="42"/>
      <c r="AM28" s="54"/>
      <c r="AN28" s="109"/>
      <c r="AO28" s="47"/>
      <c r="AP28" s="61"/>
      <c r="AQ28" s="62"/>
      <c r="AR28" s="39"/>
      <c r="AS28" s="40" t="str">
        <f t="shared" ca="1" si="6"/>
        <v/>
      </c>
      <c r="AT28" s="57" t="s">
        <v>26</v>
      </c>
      <c r="AU28" s="42"/>
      <c r="AV28" s="42"/>
      <c r="AW28" s="72">
        <v>0</v>
      </c>
      <c r="AX28" s="42"/>
      <c r="AY28" s="54"/>
      <c r="AZ28" s="109"/>
      <c r="BA28" s="47"/>
      <c r="BB28" s="61"/>
      <c r="BC28" s="62"/>
      <c r="BD28" s="39"/>
      <c r="BE28" s="40" t="str">
        <f t="shared" ca="1" si="8"/>
        <v/>
      </c>
      <c r="BF28" s="57" t="s">
        <v>26</v>
      </c>
      <c r="BG28" s="42"/>
      <c r="BH28" s="42"/>
      <c r="BI28" s="72">
        <v>0</v>
      </c>
      <c r="BJ28" s="42"/>
      <c r="BK28" s="54"/>
      <c r="BL28" s="109"/>
      <c r="BM28" s="47"/>
      <c r="BN28" s="61"/>
      <c r="BO28" s="62"/>
      <c r="BP28" s="39"/>
      <c r="BQ28" s="40" t="str">
        <f t="shared" ca="1" si="10"/>
        <v/>
      </c>
      <c r="BR28" s="57" t="s">
        <v>26</v>
      </c>
      <c r="BS28" s="42"/>
      <c r="BT28" s="42"/>
      <c r="BU28" s="72">
        <v>0</v>
      </c>
      <c r="BV28" s="42"/>
      <c r="BW28" s="54"/>
      <c r="BX28" s="109"/>
      <c r="BY28" s="47"/>
      <c r="BZ28" s="117"/>
      <c r="CA28" s="115"/>
    </row>
    <row r="29" spans="1:79" ht="29.1" customHeight="1">
      <c r="A29" s="18"/>
      <c r="B29" s="18"/>
      <c r="C29" s="18"/>
      <c r="D29" s="18"/>
      <c r="E29" s="314"/>
      <c r="F29" s="61"/>
      <c r="G29" s="62"/>
      <c r="H29" s="39"/>
      <c r="I29" s="40" t="str">
        <f t="shared" ca="1" si="0"/>
        <v/>
      </c>
      <c r="J29" s="57" t="s">
        <v>26</v>
      </c>
      <c r="K29" s="42"/>
      <c r="L29" s="42"/>
      <c r="M29" s="43">
        <f t="shared" si="13"/>
        <v>0</v>
      </c>
      <c r="N29" s="42"/>
      <c r="O29" s="54"/>
      <c r="P29" s="108"/>
      <c r="Q29" s="47"/>
      <c r="R29" s="61"/>
      <c r="S29" s="62"/>
      <c r="T29" s="39"/>
      <c r="U29" s="40" t="str">
        <f t="shared" ca="1" si="2"/>
        <v/>
      </c>
      <c r="V29" s="57" t="s">
        <v>26</v>
      </c>
      <c r="W29" s="42"/>
      <c r="X29" s="42"/>
      <c r="Y29" s="43">
        <f t="shared" ref="Y29:Y30" si="14">W29*X29</f>
        <v>0</v>
      </c>
      <c r="Z29" s="42"/>
      <c r="AA29" s="54"/>
      <c r="AB29" s="108"/>
      <c r="AC29" s="47"/>
      <c r="AD29" s="61"/>
      <c r="AE29" s="62"/>
      <c r="AF29" s="39"/>
      <c r="AG29" s="40" t="str">
        <f t="shared" ca="1" si="4"/>
        <v/>
      </c>
      <c r="AH29" s="57" t="s">
        <v>26</v>
      </c>
      <c r="AI29" s="42"/>
      <c r="AJ29" s="42"/>
      <c r="AK29" s="43">
        <f t="shared" ref="AK29:AK30" si="15">AI29*AJ29</f>
        <v>0</v>
      </c>
      <c r="AL29" s="42"/>
      <c r="AM29" s="54"/>
      <c r="AN29" s="108"/>
      <c r="AO29" s="47"/>
      <c r="AP29" s="61"/>
      <c r="AQ29" s="62"/>
      <c r="AR29" s="39"/>
      <c r="AS29" s="40" t="str">
        <f t="shared" ca="1" si="6"/>
        <v/>
      </c>
      <c r="AT29" s="57" t="s">
        <v>26</v>
      </c>
      <c r="AU29" s="42"/>
      <c r="AV29" s="42"/>
      <c r="AW29" s="43">
        <f t="shared" ref="AW29:AW30" si="16">AU29*AV29</f>
        <v>0</v>
      </c>
      <c r="AX29" s="42"/>
      <c r="AY29" s="54"/>
      <c r="AZ29" s="108"/>
      <c r="BA29" s="47"/>
      <c r="BB29" s="61"/>
      <c r="BC29" s="62"/>
      <c r="BD29" s="39"/>
      <c r="BE29" s="40" t="str">
        <f t="shared" ca="1" si="8"/>
        <v/>
      </c>
      <c r="BF29" s="57" t="s">
        <v>26</v>
      </c>
      <c r="BG29" s="42"/>
      <c r="BH29" s="42"/>
      <c r="BI29" s="43">
        <f t="shared" ref="BI29:BI30" si="17">BG29*BH29</f>
        <v>0</v>
      </c>
      <c r="BJ29" s="42"/>
      <c r="BK29" s="54"/>
      <c r="BL29" s="108"/>
      <c r="BM29" s="47"/>
      <c r="BN29" s="61"/>
      <c r="BO29" s="62"/>
      <c r="BP29" s="39"/>
      <c r="BQ29" s="40" t="str">
        <f t="shared" ca="1" si="10"/>
        <v/>
      </c>
      <c r="BR29" s="57" t="s">
        <v>26</v>
      </c>
      <c r="BS29" s="42"/>
      <c r="BT29" s="42"/>
      <c r="BU29" s="43">
        <f t="shared" ref="BU29:BU30" si="18">BS29*BT29</f>
        <v>0</v>
      </c>
      <c r="BV29" s="42"/>
      <c r="BW29" s="54"/>
      <c r="BX29" s="108"/>
      <c r="BY29" s="47"/>
      <c r="BZ29" s="117"/>
      <c r="CA29" s="115"/>
    </row>
    <row r="30" spans="1:79" ht="29.1" customHeight="1" thickBot="1">
      <c r="A30" s="18"/>
      <c r="B30" s="18"/>
      <c r="C30" s="18"/>
      <c r="D30" s="18"/>
      <c r="E30" s="314"/>
      <c r="F30" s="61"/>
      <c r="G30" s="62"/>
      <c r="H30" s="39"/>
      <c r="I30" s="40" t="str">
        <f t="shared" ca="1" si="0"/>
        <v/>
      </c>
      <c r="J30" s="57" t="s">
        <v>26</v>
      </c>
      <c r="K30" s="42"/>
      <c r="L30" s="42"/>
      <c r="M30" s="43">
        <f t="shared" si="13"/>
        <v>0</v>
      </c>
      <c r="N30" s="42"/>
      <c r="O30" s="54"/>
      <c r="P30" s="108"/>
      <c r="Q30" s="47"/>
      <c r="R30" s="61"/>
      <c r="S30" s="62"/>
      <c r="T30" s="39"/>
      <c r="U30" s="40" t="str">
        <f t="shared" ca="1" si="2"/>
        <v/>
      </c>
      <c r="V30" s="57" t="s">
        <v>26</v>
      </c>
      <c r="W30" s="42"/>
      <c r="X30" s="42"/>
      <c r="Y30" s="43">
        <f t="shared" si="14"/>
        <v>0</v>
      </c>
      <c r="Z30" s="42"/>
      <c r="AA30" s="54"/>
      <c r="AB30" s="108"/>
      <c r="AC30" s="47"/>
      <c r="AD30" s="61"/>
      <c r="AE30" s="62"/>
      <c r="AF30" s="39"/>
      <c r="AG30" s="40" t="str">
        <f t="shared" ca="1" si="4"/>
        <v/>
      </c>
      <c r="AH30" s="57" t="s">
        <v>26</v>
      </c>
      <c r="AI30" s="42"/>
      <c r="AJ30" s="42"/>
      <c r="AK30" s="43">
        <f t="shared" si="15"/>
        <v>0</v>
      </c>
      <c r="AL30" s="42"/>
      <c r="AM30" s="54"/>
      <c r="AN30" s="108"/>
      <c r="AO30" s="47"/>
      <c r="AP30" s="61"/>
      <c r="AQ30" s="62"/>
      <c r="AR30" s="39"/>
      <c r="AS30" s="40" t="str">
        <f t="shared" ca="1" si="6"/>
        <v/>
      </c>
      <c r="AT30" s="57" t="s">
        <v>26</v>
      </c>
      <c r="AU30" s="42"/>
      <c r="AV30" s="42"/>
      <c r="AW30" s="43">
        <f t="shared" si="16"/>
        <v>0</v>
      </c>
      <c r="AX30" s="42"/>
      <c r="AY30" s="54"/>
      <c r="AZ30" s="108"/>
      <c r="BA30" s="47"/>
      <c r="BB30" s="61"/>
      <c r="BC30" s="62"/>
      <c r="BD30" s="39"/>
      <c r="BE30" s="40" t="str">
        <f t="shared" ca="1" si="8"/>
        <v/>
      </c>
      <c r="BF30" s="57" t="s">
        <v>26</v>
      </c>
      <c r="BG30" s="42"/>
      <c r="BH30" s="42"/>
      <c r="BI30" s="43">
        <f t="shared" si="17"/>
        <v>0</v>
      </c>
      <c r="BJ30" s="42"/>
      <c r="BK30" s="54"/>
      <c r="BL30" s="108"/>
      <c r="BM30" s="47"/>
      <c r="BN30" s="61"/>
      <c r="BO30" s="62"/>
      <c r="BP30" s="39"/>
      <c r="BQ30" s="40" t="str">
        <f t="shared" ca="1" si="10"/>
        <v/>
      </c>
      <c r="BR30" s="57" t="s">
        <v>26</v>
      </c>
      <c r="BS30" s="42"/>
      <c r="BT30" s="42"/>
      <c r="BU30" s="43">
        <f t="shared" si="18"/>
        <v>0</v>
      </c>
      <c r="BV30" s="42"/>
      <c r="BW30" s="54"/>
      <c r="BX30" s="108"/>
      <c r="BY30" s="47"/>
      <c r="BZ30" s="117"/>
      <c r="CA30" s="115"/>
    </row>
    <row r="31" spans="1:79" ht="18.95" hidden="1" customHeight="1" thickBot="1">
      <c r="A31" s="18"/>
      <c r="B31" s="18"/>
      <c r="C31" s="18"/>
      <c r="D31" s="18"/>
      <c r="E31" s="315"/>
      <c r="F31" s="73"/>
      <c r="G31" s="74">
        <f>COUNTIF(G24:G30,"&lt;&gt;")</f>
        <v>0</v>
      </c>
      <c r="H31" s="75"/>
      <c r="J31" s="301"/>
      <c r="K31" s="302"/>
      <c r="L31" s="302"/>
      <c r="M31" s="302"/>
      <c r="N31" s="302"/>
      <c r="O31" s="302"/>
      <c r="P31" s="303"/>
      <c r="Q31" s="78"/>
      <c r="R31" s="73"/>
      <c r="S31" s="74">
        <f>COUNTIF(S24:S30,"&lt;&gt;")</f>
        <v>0</v>
      </c>
      <c r="T31" s="75"/>
      <c r="V31" s="301"/>
      <c r="W31" s="302"/>
      <c r="X31" s="302"/>
      <c r="Y31" s="302"/>
      <c r="Z31" s="302"/>
      <c r="AA31" s="302"/>
      <c r="AB31" s="303"/>
      <c r="AC31" s="78"/>
      <c r="AD31" s="73"/>
      <c r="AE31" s="74">
        <f>COUNTIF(AE24:AE30,"&lt;&gt;")</f>
        <v>0</v>
      </c>
      <c r="AF31" s="75"/>
      <c r="AH31" s="301"/>
      <c r="AI31" s="302"/>
      <c r="AJ31" s="302"/>
      <c r="AK31" s="302"/>
      <c r="AL31" s="302"/>
      <c r="AM31" s="302"/>
      <c r="AN31" s="303"/>
      <c r="AO31" s="78"/>
      <c r="AP31" s="73"/>
      <c r="AQ31" s="74">
        <f>COUNTIF(AQ24:AQ30,"&lt;&gt;")</f>
        <v>0</v>
      </c>
      <c r="AR31" s="75"/>
      <c r="AT31" s="301"/>
      <c r="AU31" s="302"/>
      <c r="AV31" s="302"/>
      <c r="AW31" s="302"/>
      <c r="AX31" s="302"/>
      <c r="AY31" s="302"/>
      <c r="AZ31" s="303"/>
      <c r="BA31" s="78"/>
      <c r="BB31" s="73"/>
      <c r="BC31" s="74">
        <f>COUNTIF(BC24:BC30,"&lt;&gt;")</f>
        <v>0</v>
      </c>
      <c r="BD31" s="75"/>
      <c r="BF31" s="301"/>
      <c r="BG31" s="302"/>
      <c r="BH31" s="302"/>
      <c r="BI31" s="302"/>
      <c r="BJ31" s="302"/>
      <c r="BK31" s="302"/>
      <c r="BL31" s="303"/>
      <c r="BM31" s="78"/>
      <c r="BN31" s="73"/>
      <c r="BO31" s="74">
        <f>COUNTIF(BO24:BO30,"&lt;&gt;")</f>
        <v>0</v>
      </c>
      <c r="BP31" s="75"/>
      <c r="BR31" s="301"/>
      <c r="BS31" s="302"/>
      <c r="BT31" s="302"/>
      <c r="BU31" s="302"/>
      <c r="BV31" s="302"/>
      <c r="BW31" s="302"/>
      <c r="BX31" s="303"/>
      <c r="BY31" s="78"/>
      <c r="BZ31" s="119"/>
      <c r="CA31" s="115"/>
    </row>
    <row r="32" spans="1:79" ht="36" customHeight="1" thickBot="1">
      <c r="A32" s="18"/>
      <c r="B32" s="18"/>
      <c r="C32" s="18"/>
      <c r="D32" s="18"/>
      <c r="E32" s="79" t="s">
        <v>51</v>
      </c>
      <c r="F32" s="80"/>
      <c r="G32" s="81">
        <f>G31/G35</f>
        <v>0</v>
      </c>
      <c r="H32" s="75"/>
      <c r="J32" s="82"/>
      <c r="K32" s="76"/>
      <c r="L32" s="77"/>
      <c r="M32" s="77"/>
      <c r="N32" s="77"/>
      <c r="O32" s="77"/>
      <c r="P32" s="77"/>
      <c r="Q32" s="78"/>
      <c r="R32" s="80"/>
      <c r="S32" s="81">
        <f>S31/S35</f>
        <v>0</v>
      </c>
      <c r="T32" s="75"/>
      <c r="V32" s="82"/>
      <c r="W32" s="76"/>
      <c r="X32" s="77"/>
      <c r="Y32" s="77"/>
      <c r="Z32" s="77"/>
      <c r="AA32" s="77"/>
      <c r="AB32" s="77"/>
      <c r="AC32" s="78"/>
      <c r="AD32" s="80"/>
      <c r="AE32" s="81">
        <f>AE31/AE35</f>
        <v>0</v>
      </c>
      <c r="AF32" s="75"/>
      <c r="AH32" s="82"/>
      <c r="AI32" s="76"/>
      <c r="AJ32" s="77"/>
      <c r="AK32" s="77"/>
      <c r="AL32" s="77"/>
      <c r="AM32" s="77"/>
      <c r="AN32" s="77"/>
      <c r="AO32" s="78"/>
      <c r="AP32" s="80"/>
      <c r="AQ32" s="81">
        <f>AQ31/AQ35</f>
        <v>0</v>
      </c>
      <c r="AR32" s="75"/>
      <c r="AT32" s="82"/>
      <c r="AU32" s="76"/>
      <c r="AV32" s="77"/>
      <c r="AW32" s="77"/>
      <c r="AX32" s="77"/>
      <c r="AY32" s="77"/>
      <c r="AZ32" s="77"/>
      <c r="BA32" s="78"/>
      <c r="BB32" s="80"/>
      <c r="BC32" s="81">
        <f>BC31/BC35</f>
        <v>0</v>
      </c>
      <c r="BD32" s="75"/>
      <c r="BF32" s="82"/>
      <c r="BG32" s="76"/>
      <c r="BH32" s="77"/>
      <c r="BI32" s="77"/>
      <c r="BJ32" s="77"/>
      <c r="BK32" s="77"/>
      <c r="BL32" s="77"/>
      <c r="BM32" s="78"/>
      <c r="BN32" s="80"/>
      <c r="BO32" s="81">
        <f>BO31/BO35</f>
        <v>0</v>
      </c>
      <c r="BP32" s="75"/>
      <c r="BR32" s="82"/>
      <c r="BS32" s="76"/>
      <c r="BT32" s="77"/>
      <c r="BU32" s="77"/>
      <c r="BV32" s="77"/>
      <c r="BW32" s="77"/>
      <c r="BX32" s="77"/>
      <c r="BY32" s="78"/>
      <c r="BZ32" s="119"/>
      <c r="CA32" s="115"/>
    </row>
    <row r="33" spans="1:79" ht="36" customHeight="1" thickBot="1">
      <c r="A33" s="18"/>
      <c r="B33" s="18"/>
      <c r="C33" s="18"/>
      <c r="D33" s="18"/>
      <c r="E33" s="79" t="s">
        <v>52</v>
      </c>
      <c r="F33" s="83"/>
      <c r="G33" s="84">
        <f>(COUNTIF(P6:P23,"PIPELINE"))/(COUNTIF(P6:P23,"PIPELINE")+COUNTIF(P6:P23,"CRITICAL")+COUNTIF(P6:P23,"STABLE"))</f>
        <v>0.5</v>
      </c>
      <c r="H33" s="76"/>
      <c r="K33" s="75"/>
      <c r="L33" s="75"/>
      <c r="M33" s="75"/>
      <c r="N33" s="75"/>
      <c r="O33" s="75"/>
      <c r="P33" s="75"/>
      <c r="Q33" s="78"/>
      <c r="R33" s="83"/>
      <c r="S33" s="84">
        <f>(COUNTIF(AB6:AB23,"PIPELINE"))/(COUNTIF(AB6:AB23,"PIPELINE")+COUNTIF(AB6:AB23,"CRITICAL")+COUNTIF(AB6:AB23,"STABLE"))</f>
        <v>1</v>
      </c>
      <c r="T33" s="76"/>
      <c r="W33" s="75"/>
      <c r="X33" s="75"/>
      <c r="Y33" s="75"/>
      <c r="Z33" s="75"/>
      <c r="AA33" s="75"/>
      <c r="AB33" s="75"/>
      <c r="AC33" s="78"/>
      <c r="AD33" s="83"/>
      <c r="AE33" s="84">
        <f>(COUNTIF(AN6:AN23,"PIPELINE"))/(COUNTIF(AN6:AN23,"PIPELINE")+COUNTIF(AN6:AN23,"CRITICAL")+COUNTIF(AN6:AN23,"STABLE"))</f>
        <v>1</v>
      </c>
      <c r="AF33" s="76"/>
      <c r="AI33" s="75"/>
      <c r="AJ33" s="75"/>
      <c r="AK33" s="75"/>
      <c r="AL33" s="75"/>
      <c r="AM33" s="75"/>
      <c r="AN33" s="75"/>
      <c r="AO33" s="78"/>
      <c r="AP33" s="83"/>
      <c r="AQ33" s="84">
        <f>(COUNTIF(AZ6:AZ23,"PIPELINE"))/(COUNTIF(AZ6:AZ23,"PIPELINE")+COUNTIF(AZ6:AZ23,"CRITICAL")+COUNTIF(AZ6:AZ23,"STABLE"))</f>
        <v>1</v>
      </c>
      <c r="AR33" s="76"/>
      <c r="AU33" s="75"/>
      <c r="AV33" s="75"/>
      <c r="AW33" s="75"/>
      <c r="AX33" s="75"/>
      <c r="AY33" s="75"/>
      <c r="AZ33" s="75"/>
      <c r="BA33" s="78"/>
      <c r="BB33" s="83"/>
      <c r="BC33" s="84">
        <f>(COUNTIF(BL6:BL23,"PIPELINE"))/(COUNTIF(BL6:BL23,"PIPELINE")+COUNTIF(BL6:BL23,"CRITICAL")+COUNTIF(BL6:BL23,"STABLE"))</f>
        <v>1</v>
      </c>
      <c r="BD33" s="76"/>
      <c r="BG33" s="75"/>
      <c r="BH33" s="75"/>
      <c r="BI33" s="75"/>
      <c r="BJ33" s="75"/>
      <c r="BK33" s="75"/>
      <c r="BL33" s="75"/>
      <c r="BM33" s="78"/>
      <c r="BN33" s="83"/>
      <c r="BO33" s="84">
        <f>(COUNTIF(BX6:BX23,"PIPELINE"))/(COUNTIF(BX6:BX23,"PIPELINE")+COUNTIF(BX6:BX23,"CRITICAL")+COUNTIF(BX6:BX23,"STABLE"))</f>
        <v>1</v>
      </c>
      <c r="BP33" s="76"/>
      <c r="BS33" s="75"/>
      <c r="BT33" s="75"/>
      <c r="BU33" s="75"/>
      <c r="BV33" s="75"/>
      <c r="BW33" s="75"/>
      <c r="BX33" s="75"/>
      <c r="BY33" s="78"/>
      <c r="BZ33" s="119"/>
      <c r="CA33" s="115"/>
    </row>
    <row r="34" spans="1:79" ht="36" customHeight="1">
      <c r="A34" s="18"/>
      <c r="B34" s="18"/>
      <c r="C34" s="18"/>
      <c r="D34" s="18"/>
      <c r="E34" s="85" t="s">
        <v>53</v>
      </c>
      <c r="F34" s="86"/>
      <c r="G34" s="87">
        <f ca="1">AVERAGE(I6:I30)</f>
        <v>43</v>
      </c>
      <c r="H34" s="76"/>
      <c r="K34" s="75"/>
      <c r="L34" s="75"/>
      <c r="M34" s="75"/>
      <c r="N34" s="75"/>
      <c r="O34" s="75"/>
      <c r="P34" s="75"/>
      <c r="Q34" s="18"/>
      <c r="R34" s="86"/>
      <c r="S34" s="87">
        <f ca="1">AVERAGE(U6:U30)</f>
        <v>43</v>
      </c>
      <c r="T34" s="76"/>
      <c r="W34" s="75"/>
      <c r="X34" s="75"/>
      <c r="Y34" s="75"/>
      <c r="Z34" s="75"/>
      <c r="AA34" s="75"/>
      <c r="AB34" s="75"/>
      <c r="AC34" s="18"/>
      <c r="AD34" s="86"/>
      <c r="AE34" s="87">
        <f ca="1">AVERAGE(AG6:AG30)</f>
        <v>43</v>
      </c>
      <c r="AF34" s="76"/>
      <c r="AI34" s="75"/>
      <c r="AJ34" s="75"/>
      <c r="AK34" s="75"/>
      <c r="AL34" s="75"/>
      <c r="AM34" s="75"/>
      <c r="AN34" s="75"/>
      <c r="AO34" s="18"/>
      <c r="AP34" s="86"/>
      <c r="AQ34" s="87">
        <f ca="1">AVERAGE(AS6:AS30)</f>
        <v>43</v>
      </c>
      <c r="AR34" s="76"/>
      <c r="AU34" s="75"/>
      <c r="AV34" s="75"/>
      <c r="AW34" s="75"/>
      <c r="AX34" s="75"/>
      <c r="AY34" s="75"/>
      <c r="AZ34" s="75"/>
      <c r="BA34" s="18"/>
      <c r="BB34" s="86"/>
      <c r="BC34" s="87">
        <f ca="1">AVERAGE(BE6:BE30)</f>
        <v>43</v>
      </c>
      <c r="BD34" s="76"/>
      <c r="BG34" s="75"/>
      <c r="BH34" s="75"/>
      <c r="BI34" s="75"/>
      <c r="BJ34" s="75"/>
      <c r="BK34" s="75"/>
      <c r="BL34" s="75"/>
      <c r="BM34" s="18"/>
      <c r="BN34" s="86"/>
      <c r="BO34" s="87">
        <f ca="1">AVERAGE(BQ6:BQ30)</f>
        <v>43</v>
      </c>
      <c r="BP34" s="76"/>
      <c r="BS34" s="75"/>
      <c r="BT34" s="75"/>
      <c r="BU34" s="75"/>
      <c r="BV34" s="75"/>
      <c r="BW34" s="75"/>
      <c r="BX34" s="75"/>
      <c r="BY34" s="18"/>
      <c r="BZ34" s="115"/>
      <c r="CA34" s="115"/>
    </row>
    <row r="35" spans="1:79" ht="36" customHeight="1" thickBot="1">
      <c r="A35" s="18"/>
      <c r="B35" s="18"/>
      <c r="C35" s="18"/>
      <c r="D35" s="18"/>
      <c r="E35" s="85" t="s">
        <v>54</v>
      </c>
      <c r="F35" s="86"/>
      <c r="G35" s="88">
        <f>COUNTIF(G6:G30,"&lt;&gt;")</f>
        <v>1</v>
      </c>
      <c r="H35" s="76"/>
      <c r="K35" s="89"/>
      <c r="L35" s="75"/>
      <c r="M35" s="75"/>
      <c r="N35" s="75"/>
      <c r="O35" s="75"/>
      <c r="P35" s="75"/>
      <c r="Q35" s="78"/>
      <c r="R35" s="86"/>
      <c r="S35" s="88">
        <f>COUNTIF(S6:S30,"&lt;&gt;")</f>
        <v>1</v>
      </c>
      <c r="T35" s="76"/>
      <c r="W35" s="89"/>
      <c r="X35" s="75"/>
      <c r="Y35" s="75"/>
      <c r="Z35" s="75"/>
      <c r="AA35" s="75"/>
      <c r="AB35" s="75"/>
      <c r="AC35" s="78"/>
      <c r="AD35" s="86"/>
      <c r="AE35" s="88">
        <f>COUNTIF(AE6:AE30,"&lt;&gt;")</f>
        <v>1</v>
      </c>
      <c r="AF35" s="76"/>
      <c r="AI35" s="89"/>
      <c r="AJ35" s="75"/>
      <c r="AK35" s="75"/>
      <c r="AL35" s="75"/>
      <c r="AM35" s="75"/>
      <c r="AN35" s="75"/>
      <c r="AO35" s="78"/>
      <c r="AP35" s="86"/>
      <c r="AQ35" s="88">
        <f>COUNTIF(AQ6:AQ30,"&lt;&gt;")</f>
        <v>1</v>
      </c>
      <c r="AR35" s="76"/>
      <c r="AU35" s="89"/>
      <c r="AV35" s="75"/>
      <c r="AW35" s="75"/>
      <c r="AX35" s="75"/>
      <c r="AY35" s="75"/>
      <c r="AZ35" s="75"/>
      <c r="BA35" s="78"/>
      <c r="BB35" s="86"/>
      <c r="BC35" s="88">
        <f>COUNTIF(BC6:BC30,"&lt;&gt;")</f>
        <v>1</v>
      </c>
      <c r="BD35" s="76"/>
      <c r="BG35" s="89"/>
      <c r="BH35" s="75"/>
      <c r="BI35" s="75"/>
      <c r="BJ35" s="75"/>
      <c r="BK35" s="75"/>
      <c r="BL35" s="75"/>
      <c r="BM35" s="78"/>
      <c r="BN35" s="86"/>
      <c r="BO35" s="88">
        <f>COUNTIF(BO6:BO30,"&lt;&gt;")</f>
        <v>1</v>
      </c>
      <c r="BP35" s="76"/>
      <c r="BS35" s="89"/>
      <c r="BT35" s="75"/>
      <c r="BU35" s="75"/>
      <c r="BV35" s="75"/>
      <c r="BW35" s="75"/>
      <c r="BX35" s="75"/>
      <c r="BY35" s="78"/>
      <c r="BZ35" s="119"/>
      <c r="CA35" s="115"/>
    </row>
    <row r="36" spans="1:79" ht="33.950000000000003" thickBot="1">
      <c r="A36" s="18"/>
      <c r="B36" s="18"/>
      <c r="C36" s="18"/>
      <c r="D36" s="18"/>
      <c r="E36" s="90"/>
      <c r="F36" s="90"/>
      <c r="G36" s="304"/>
      <c r="H36" s="304"/>
      <c r="I36" s="304"/>
      <c r="J36" s="304"/>
      <c r="K36" s="304"/>
      <c r="L36" s="304"/>
      <c r="M36" s="304"/>
      <c r="N36" s="304"/>
      <c r="O36" s="304"/>
      <c r="P36" s="304"/>
      <c r="Q36" s="304"/>
      <c r="R36" s="90"/>
      <c r="S36" s="304"/>
      <c r="T36" s="304"/>
      <c r="U36" s="304"/>
      <c r="V36" s="304"/>
      <c r="W36" s="304"/>
      <c r="X36" s="304"/>
      <c r="Y36" s="304"/>
      <c r="Z36" s="304"/>
      <c r="AA36" s="304"/>
      <c r="AB36" s="304"/>
      <c r="AC36" s="304"/>
      <c r="AD36" s="90"/>
      <c r="AE36" s="304"/>
      <c r="AF36" s="304"/>
      <c r="AG36" s="304"/>
      <c r="AH36" s="304"/>
      <c r="AI36" s="304"/>
      <c r="AJ36" s="304"/>
      <c r="AK36" s="304"/>
      <c r="AL36" s="304"/>
      <c r="AM36" s="304"/>
      <c r="AN36" s="304"/>
      <c r="AO36" s="304"/>
      <c r="AP36" s="90"/>
      <c r="AQ36" s="304"/>
      <c r="AR36" s="304"/>
      <c r="AS36" s="304"/>
      <c r="AT36" s="304"/>
      <c r="AU36" s="304"/>
      <c r="AV36" s="304"/>
      <c r="AW36" s="304"/>
      <c r="AX36" s="304"/>
      <c r="AY36" s="304"/>
      <c r="AZ36" s="304"/>
      <c r="BA36" s="304"/>
      <c r="BB36" s="90"/>
      <c r="BC36" s="304"/>
      <c r="BD36" s="304"/>
      <c r="BE36" s="304"/>
      <c r="BF36" s="304"/>
      <c r="BG36" s="304"/>
      <c r="BH36" s="304"/>
      <c r="BI36" s="304"/>
      <c r="BJ36" s="304"/>
      <c r="BK36" s="304"/>
      <c r="BL36" s="304"/>
      <c r="BM36" s="304"/>
      <c r="BN36" s="90"/>
      <c r="BO36" s="304"/>
      <c r="BP36" s="304"/>
      <c r="BQ36" s="304"/>
      <c r="BR36" s="304"/>
      <c r="BS36" s="304"/>
      <c r="BT36" s="304"/>
      <c r="BU36" s="304"/>
      <c r="BV36" s="304"/>
      <c r="BW36" s="304"/>
      <c r="BX36" s="304"/>
      <c r="BY36" s="304"/>
      <c r="BZ36" s="119"/>
      <c r="CA36" s="115"/>
    </row>
    <row r="37" spans="1:79" ht="21.95" thickBot="1">
      <c r="A37" s="18"/>
      <c r="B37" s="18"/>
      <c r="C37" s="18"/>
      <c r="D37" s="18"/>
      <c r="E37" s="111"/>
      <c r="F37" s="111"/>
      <c r="G37" s="305" t="s">
        <v>55</v>
      </c>
      <c r="H37" s="305"/>
      <c r="I37" s="305"/>
      <c r="J37" s="305"/>
      <c r="K37" s="305"/>
      <c r="L37" s="305"/>
      <c r="M37" s="305" t="s">
        <v>56</v>
      </c>
      <c r="N37" s="305"/>
      <c r="O37" s="305"/>
      <c r="P37" s="305"/>
      <c r="Q37" s="305"/>
      <c r="R37" s="111"/>
      <c r="S37" s="305" t="s">
        <v>55</v>
      </c>
      <c r="T37" s="305"/>
      <c r="U37" s="305"/>
      <c r="V37" s="305"/>
      <c r="W37" s="305"/>
      <c r="X37" s="305"/>
      <c r="Y37" s="305" t="s">
        <v>56</v>
      </c>
      <c r="Z37" s="305"/>
      <c r="AA37" s="305"/>
      <c r="AB37" s="305"/>
      <c r="AC37" s="305"/>
      <c r="AD37" s="111"/>
      <c r="AE37" s="305" t="s">
        <v>55</v>
      </c>
      <c r="AF37" s="305"/>
      <c r="AG37" s="305"/>
      <c r="AH37" s="305"/>
      <c r="AI37" s="305"/>
      <c r="AJ37" s="305"/>
      <c r="AK37" s="305" t="s">
        <v>56</v>
      </c>
      <c r="AL37" s="305"/>
      <c r="AM37" s="305"/>
      <c r="AN37" s="305"/>
      <c r="AO37" s="305"/>
      <c r="AP37" s="111"/>
      <c r="AQ37" s="305" t="s">
        <v>55</v>
      </c>
      <c r="AR37" s="305"/>
      <c r="AS37" s="305"/>
      <c r="AT37" s="305"/>
      <c r="AU37" s="305"/>
      <c r="AV37" s="305"/>
      <c r="AW37" s="305" t="s">
        <v>56</v>
      </c>
      <c r="AX37" s="305"/>
      <c r="AY37" s="305"/>
      <c r="AZ37" s="305"/>
      <c r="BA37" s="305"/>
      <c r="BB37" s="111"/>
      <c r="BC37" s="305" t="s">
        <v>55</v>
      </c>
      <c r="BD37" s="305"/>
      <c r="BE37" s="305"/>
      <c r="BF37" s="305"/>
      <c r="BG37" s="305"/>
      <c r="BH37" s="305"/>
      <c r="BI37" s="305" t="s">
        <v>56</v>
      </c>
      <c r="BJ37" s="305"/>
      <c r="BK37" s="305"/>
      <c r="BL37" s="305"/>
      <c r="BM37" s="305"/>
      <c r="BN37" s="111"/>
      <c r="BO37" s="305" t="s">
        <v>55</v>
      </c>
      <c r="BP37" s="305"/>
      <c r="BQ37" s="305"/>
      <c r="BR37" s="305"/>
      <c r="BS37" s="305"/>
      <c r="BT37" s="305"/>
      <c r="BU37" s="305" t="s">
        <v>56</v>
      </c>
      <c r="BV37" s="305"/>
      <c r="BW37" s="305"/>
      <c r="BX37" s="305"/>
      <c r="BY37" s="305"/>
      <c r="BZ37" s="119"/>
      <c r="CA37" s="115"/>
    </row>
    <row r="38" spans="1:79" ht="35.1" customHeight="1" thickBot="1">
      <c r="A38" s="18"/>
      <c r="B38" s="18"/>
      <c r="C38" s="18"/>
      <c r="D38" s="18"/>
      <c r="E38" s="112" t="s">
        <v>57</v>
      </c>
      <c r="F38" s="113"/>
      <c r="G38" s="306">
        <f>4*(COUNTIFS(J:J,"FT")*$B$5)+4*(COUNTIFS(J:J,"PT")*$C$5)</f>
        <v>148</v>
      </c>
      <c r="H38" s="307"/>
      <c r="I38" s="307"/>
      <c r="J38" s="307"/>
      <c r="K38" s="307"/>
      <c r="L38" s="319"/>
      <c r="M38" s="306">
        <f>4*(COUNTIFS(J:J,"FT")*$B$5)+4*(COUNTIFS(J:J,"PT")*$C$5)</f>
        <v>148</v>
      </c>
      <c r="N38" s="307"/>
      <c r="O38" s="307"/>
      <c r="P38" s="307"/>
      <c r="Q38" s="307"/>
      <c r="R38" s="113"/>
      <c r="S38" s="306">
        <f>4*(COUNTIFS(V:V,"FT")*$B$5)+4*(COUNTIFS(V:V,"PT")*$C$5)</f>
        <v>148</v>
      </c>
      <c r="T38" s="307"/>
      <c r="U38" s="307"/>
      <c r="V38" s="307"/>
      <c r="W38" s="307"/>
      <c r="X38" s="307"/>
      <c r="Y38" s="306">
        <f>4*(COUNTIFS(V:V,"FT")*$B$5)+4*(COUNTIFS(V:V,"PT")*$C$5)</f>
        <v>148</v>
      </c>
      <c r="Z38" s="307"/>
      <c r="AA38" s="307"/>
      <c r="AB38" s="307"/>
      <c r="AC38" s="307"/>
      <c r="AD38" s="113"/>
      <c r="AE38" s="306">
        <f>4*(COUNTIFS(AH:AH,"FT")*$B$5)+4*(COUNTIFS(AH:AH,"PT")*$C$5)</f>
        <v>148</v>
      </c>
      <c r="AF38" s="307"/>
      <c r="AG38" s="307"/>
      <c r="AH38" s="307"/>
      <c r="AI38" s="307"/>
      <c r="AJ38" s="307"/>
      <c r="AK38" s="306">
        <f>4*(COUNTIFS(AH:AH,"FT")*$B$5)+4*(COUNTIFS(AH:AH,"PT")*$C$5)</f>
        <v>148</v>
      </c>
      <c r="AL38" s="307"/>
      <c r="AM38" s="307"/>
      <c r="AN38" s="307"/>
      <c r="AO38" s="307"/>
      <c r="AP38" s="113"/>
      <c r="AQ38" s="306">
        <f>4*(COUNTIFS(AT:AT,"FT")*$B$5)+4*(COUNTIFS(AT:AT,"PT")*$C$5)</f>
        <v>148</v>
      </c>
      <c r="AR38" s="307"/>
      <c r="AS38" s="307"/>
      <c r="AT38" s="307"/>
      <c r="AU38" s="307"/>
      <c r="AV38" s="307"/>
      <c r="AW38" s="306">
        <f>4*(COUNTIFS(AT:AT,"FT")*$B$5)+4*(COUNTIFS(AT:AT,"PT")*$C$5)</f>
        <v>148</v>
      </c>
      <c r="AX38" s="307"/>
      <c r="AY38" s="307"/>
      <c r="AZ38" s="307"/>
      <c r="BA38" s="307"/>
      <c r="BB38" s="113"/>
      <c r="BC38" s="306">
        <f>4*(COUNTIFS(BF:BF,"FT")*$B$5)+4*(COUNTIFS(BF:BF,"PT")*$C$5)</f>
        <v>148</v>
      </c>
      <c r="BD38" s="307"/>
      <c r="BE38" s="307"/>
      <c r="BF38" s="307"/>
      <c r="BG38" s="307"/>
      <c r="BH38" s="307"/>
      <c r="BI38" s="306">
        <f>4*(COUNTIFS(BF:BF,"FT")*$B$5)+4*(COUNTIFS(BF:BF,"PT")*$C$5)</f>
        <v>148</v>
      </c>
      <c r="BJ38" s="307"/>
      <c r="BK38" s="307"/>
      <c r="BL38" s="307"/>
      <c r="BM38" s="307"/>
      <c r="BN38" s="113"/>
      <c r="BO38" s="306">
        <f>4*(COUNTIFS(BR:BR,"FT")*$B$5)+4*(COUNTIFS(BR:BR,"PT")*$C$5)</f>
        <v>148</v>
      </c>
      <c r="BP38" s="307"/>
      <c r="BQ38" s="307"/>
      <c r="BR38" s="307"/>
      <c r="BS38" s="307"/>
      <c r="BT38" s="307"/>
      <c r="BU38" s="306">
        <f>4*(COUNTIFS(BR:BR,"FT")*$B$5)+4*(COUNTIFS(BR:BR,"PT")*$C$5)</f>
        <v>148</v>
      </c>
      <c r="BV38" s="307"/>
      <c r="BW38" s="307"/>
      <c r="BX38" s="307"/>
      <c r="BY38" s="307"/>
      <c r="BZ38" s="119"/>
      <c r="CA38" s="115"/>
    </row>
    <row r="39" spans="1:79" ht="51.95" thickBot="1">
      <c r="A39" s="18"/>
      <c r="B39" s="18"/>
      <c r="C39" s="18"/>
      <c r="D39" s="18"/>
      <c r="E39" s="112" t="s">
        <v>58</v>
      </c>
      <c r="F39" s="114"/>
      <c r="G39" s="308">
        <v>980</v>
      </c>
      <c r="H39" s="309"/>
      <c r="I39" s="309"/>
      <c r="J39" s="309"/>
      <c r="K39" s="309"/>
      <c r="L39" s="310"/>
      <c r="M39" s="308">
        <v>1200</v>
      </c>
      <c r="N39" s="309"/>
      <c r="O39" s="309"/>
      <c r="P39" s="309"/>
      <c r="Q39" s="309"/>
      <c r="R39" s="114"/>
      <c r="S39" s="308">
        <v>980</v>
      </c>
      <c r="T39" s="309"/>
      <c r="U39" s="309"/>
      <c r="V39" s="309"/>
      <c r="W39" s="309"/>
      <c r="X39" s="310"/>
      <c r="Y39" s="308">
        <v>1200</v>
      </c>
      <c r="Z39" s="309"/>
      <c r="AA39" s="309"/>
      <c r="AB39" s="309"/>
      <c r="AC39" s="309"/>
      <c r="AD39" s="114"/>
      <c r="AE39" s="308">
        <v>980</v>
      </c>
      <c r="AF39" s="309"/>
      <c r="AG39" s="309"/>
      <c r="AH39" s="309"/>
      <c r="AI39" s="309"/>
      <c r="AJ39" s="310"/>
      <c r="AK39" s="308">
        <v>1200</v>
      </c>
      <c r="AL39" s="309"/>
      <c r="AM39" s="309"/>
      <c r="AN39" s="309"/>
      <c r="AO39" s="309"/>
      <c r="AP39" s="114"/>
      <c r="AQ39" s="308">
        <v>980</v>
      </c>
      <c r="AR39" s="309"/>
      <c r="AS39" s="309"/>
      <c r="AT39" s="309"/>
      <c r="AU39" s="309"/>
      <c r="AV39" s="310"/>
      <c r="AW39" s="308">
        <v>1200</v>
      </c>
      <c r="AX39" s="309"/>
      <c r="AY39" s="309"/>
      <c r="AZ39" s="309"/>
      <c r="BA39" s="309"/>
      <c r="BB39" s="114"/>
      <c r="BC39" s="308">
        <v>980</v>
      </c>
      <c r="BD39" s="309"/>
      <c r="BE39" s="309"/>
      <c r="BF39" s="309"/>
      <c r="BG39" s="309"/>
      <c r="BH39" s="310"/>
      <c r="BI39" s="308">
        <v>1200</v>
      </c>
      <c r="BJ39" s="309"/>
      <c r="BK39" s="309"/>
      <c r="BL39" s="309"/>
      <c r="BM39" s="309"/>
      <c r="BN39" s="114"/>
      <c r="BO39" s="308">
        <v>980</v>
      </c>
      <c r="BP39" s="309"/>
      <c r="BQ39" s="309"/>
      <c r="BR39" s="309"/>
      <c r="BS39" s="309"/>
      <c r="BT39" s="310"/>
      <c r="BU39" s="308">
        <v>1200</v>
      </c>
      <c r="BV39" s="309"/>
      <c r="BW39" s="309"/>
      <c r="BX39" s="309"/>
      <c r="BY39" s="309"/>
      <c r="BZ39" s="119"/>
      <c r="CA39" s="115"/>
    </row>
    <row r="40" spans="1:79" s="18" customFormat="1" ht="33.950000000000003">
      <c r="E40" s="112" t="s">
        <v>59</v>
      </c>
      <c r="F40" s="113"/>
      <c r="G40" s="292">
        <f>G38-G39</f>
        <v>-832</v>
      </c>
      <c r="H40" s="292"/>
      <c r="I40" s="292"/>
      <c r="J40" s="292"/>
      <c r="K40" s="292"/>
      <c r="L40" s="293"/>
      <c r="M40" s="294">
        <f>M38-M39</f>
        <v>-1052</v>
      </c>
      <c r="N40" s="292"/>
      <c r="O40" s="292"/>
      <c r="P40" s="292"/>
      <c r="Q40" s="292"/>
      <c r="R40" s="113"/>
      <c r="S40" s="292">
        <f>S38-S39</f>
        <v>-832</v>
      </c>
      <c r="T40" s="292"/>
      <c r="U40" s="292"/>
      <c r="V40" s="292"/>
      <c r="W40" s="292"/>
      <c r="X40" s="293"/>
      <c r="Y40" s="294">
        <f>Y38-Y39</f>
        <v>-1052</v>
      </c>
      <c r="Z40" s="292"/>
      <c r="AA40" s="292"/>
      <c r="AB40" s="292"/>
      <c r="AC40" s="292"/>
      <c r="AD40" s="113"/>
      <c r="AE40" s="292">
        <f>AE38-AE39</f>
        <v>-832</v>
      </c>
      <c r="AF40" s="292"/>
      <c r="AG40" s="292"/>
      <c r="AH40" s="292"/>
      <c r="AI40" s="292"/>
      <c r="AJ40" s="293"/>
      <c r="AK40" s="294">
        <f>AK38-AK39</f>
        <v>-1052</v>
      </c>
      <c r="AL40" s="292"/>
      <c r="AM40" s="292"/>
      <c r="AN40" s="292"/>
      <c r="AO40" s="292"/>
      <c r="AP40" s="113"/>
      <c r="AQ40" s="292">
        <f>AQ38-AQ39</f>
        <v>-832</v>
      </c>
      <c r="AR40" s="292"/>
      <c r="AS40" s="292"/>
      <c r="AT40" s="292"/>
      <c r="AU40" s="292"/>
      <c r="AV40" s="293"/>
      <c r="AW40" s="294">
        <f>AW38-AW39</f>
        <v>-1052</v>
      </c>
      <c r="AX40" s="292"/>
      <c r="AY40" s="292"/>
      <c r="AZ40" s="292"/>
      <c r="BA40" s="292"/>
      <c r="BB40" s="113"/>
      <c r="BC40" s="292">
        <f>BC38-BC39</f>
        <v>-832</v>
      </c>
      <c r="BD40" s="292"/>
      <c r="BE40" s="292"/>
      <c r="BF40" s="292"/>
      <c r="BG40" s="292"/>
      <c r="BH40" s="293"/>
      <c r="BI40" s="294">
        <f>BI38-BI39</f>
        <v>-1052</v>
      </c>
      <c r="BJ40" s="292"/>
      <c r="BK40" s="292"/>
      <c r="BL40" s="292"/>
      <c r="BM40" s="292"/>
      <c r="BN40" s="113"/>
      <c r="BO40" s="292">
        <f>BO38-BO39</f>
        <v>-832</v>
      </c>
      <c r="BP40" s="292"/>
      <c r="BQ40" s="292"/>
      <c r="BR40" s="292"/>
      <c r="BS40" s="292"/>
      <c r="BT40" s="293"/>
      <c r="BU40" s="294">
        <f>BU38-BU39</f>
        <v>-1052</v>
      </c>
      <c r="BV40" s="292"/>
      <c r="BW40" s="292"/>
      <c r="BX40" s="292"/>
      <c r="BY40" s="292"/>
      <c r="BZ40" s="121"/>
      <c r="CA40" s="115"/>
    </row>
    <row r="41" spans="1:79" ht="33.950000000000003" thickBot="1">
      <c r="A41" s="18"/>
      <c r="B41" s="18"/>
      <c r="C41" s="18"/>
      <c r="D41" s="18"/>
      <c r="E41" s="115"/>
      <c r="F41" s="115"/>
      <c r="G41" s="295"/>
      <c r="H41" s="295"/>
      <c r="I41" s="295"/>
      <c r="J41" s="295"/>
      <c r="K41" s="295"/>
      <c r="L41" s="295"/>
      <c r="M41" s="295"/>
      <c r="N41" s="295"/>
      <c r="O41" s="295"/>
      <c r="P41" s="295"/>
      <c r="Q41" s="295"/>
      <c r="R41" s="115"/>
      <c r="S41" s="295"/>
      <c r="T41" s="295"/>
      <c r="U41" s="295"/>
      <c r="V41" s="295"/>
      <c r="W41" s="295"/>
      <c r="X41" s="295"/>
      <c r="Y41" s="295"/>
      <c r="Z41" s="295"/>
      <c r="AA41" s="295"/>
      <c r="AB41" s="295"/>
      <c r="AC41" s="295"/>
      <c r="AD41" s="115"/>
      <c r="AE41" s="295"/>
      <c r="AF41" s="295"/>
      <c r="AG41" s="295"/>
      <c r="AH41" s="295"/>
      <c r="AI41" s="295"/>
      <c r="AJ41" s="295"/>
      <c r="AK41" s="295"/>
      <c r="AL41" s="295"/>
      <c r="AM41" s="295"/>
      <c r="AN41" s="295"/>
      <c r="AO41" s="295"/>
      <c r="AP41" s="115"/>
      <c r="AQ41" s="295"/>
      <c r="AR41" s="295"/>
      <c r="AS41" s="295"/>
      <c r="AT41" s="295"/>
      <c r="AU41" s="295"/>
      <c r="AV41" s="295"/>
      <c r="AW41" s="295"/>
      <c r="AX41" s="295"/>
      <c r="AY41" s="295"/>
      <c r="AZ41" s="295"/>
      <c r="BA41" s="295"/>
      <c r="BB41" s="115"/>
      <c r="BC41" s="295"/>
      <c r="BD41" s="295"/>
      <c r="BE41" s="295"/>
      <c r="BF41" s="295"/>
      <c r="BG41" s="295"/>
      <c r="BH41" s="295"/>
      <c r="BI41" s="295"/>
      <c r="BJ41" s="295"/>
      <c r="BK41" s="295"/>
      <c r="BL41" s="295"/>
      <c r="BM41" s="295"/>
      <c r="BN41" s="115"/>
      <c r="BO41" s="295"/>
      <c r="BP41" s="295"/>
      <c r="BQ41" s="295"/>
      <c r="BR41" s="295"/>
      <c r="BS41" s="295"/>
      <c r="BT41" s="295"/>
      <c r="BU41" s="295"/>
      <c r="BV41" s="295"/>
      <c r="BW41" s="295"/>
      <c r="BX41" s="295"/>
      <c r="BY41" s="295"/>
      <c r="BZ41" s="121"/>
      <c r="CA41" s="115"/>
    </row>
    <row r="42" spans="1:79" ht="30.95">
      <c r="A42" s="18"/>
      <c r="B42" s="18"/>
      <c r="C42" s="18"/>
      <c r="D42" s="18"/>
      <c r="E42" s="317" t="s">
        <v>60</v>
      </c>
      <c r="F42" s="113"/>
      <c r="G42" s="296">
        <f>G40/(B5*4)</f>
        <v>-5.6216216216216219</v>
      </c>
      <c r="H42" s="296"/>
      <c r="I42" s="296"/>
      <c r="J42" s="296"/>
      <c r="K42" s="296"/>
      <c r="L42" s="296"/>
      <c r="M42" s="296">
        <f>M40/(B5*4)</f>
        <v>-7.1081081081081079</v>
      </c>
      <c r="N42" s="296"/>
      <c r="O42" s="296"/>
      <c r="P42" s="296"/>
      <c r="Q42" s="296"/>
      <c r="R42" s="113"/>
      <c r="S42" s="296">
        <f>S40/(B5*4)</f>
        <v>-5.6216216216216219</v>
      </c>
      <c r="T42" s="296"/>
      <c r="U42" s="296"/>
      <c r="V42" s="296"/>
      <c r="W42" s="296"/>
      <c r="X42" s="296"/>
      <c r="Y42" s="296">
        <f>Y40/(B5*4)</f>
        <v>-7.1081081081081079</v>
      </c>
      <c r="Z42" s="296"/>
      <c r="AA42" s="296"/>
      <c r="AB42" s="296"/>
      <c r="AC42" s="296"/>
      <c r="AD42" s="113"/>
      <c r="AE42" s="296">
        <f>AE40/(B5*4)</f>
        <v>-5.6216216216216219</v>
      </c>
      <c r="AF42" s="296"/>
      <c r="AG42" s="296"/>
      <c r="AH42" s="296"/>
      <c r="AI42" s="296"/>
      <c r="AJ42" s="296"/>
      <c r="AK42" s="296">
        <f>AK40/(B5*4)</f>
        <v>-7.1081081081081079</v>
      </c>
      <c r="AL42" s="296"/>
      <c r="AM42" s="296"/>
      <c r="AN42" s="296"/>
      <c r="AO42" s="296"/>
      <c r="AP42" s="113"/>
      <c r="AQ42" s="296">
        <f>AQ40/(B5*4)</f>
        <v>-5.6216216216216219</v>
      </c>
      <c r="AR42" s="296"/>
      <c r="AS42" s="296"/>
      <c r="AT42" s="296"/>
      <c r="AU42" s="296"/>
      <c r="AV42" s="296"/>
      <c r="AW42" s="296">
        <f>AW40/(B5*4)</f>
        <v>-7.1081081081081079</v>
      </c>
      <c r="AX42" s="296"/>
      <c r="AY42" s="296"/>
      <c r="AZ42" s="296"/>
      <c r="BA42" s="296"/>
      <c r="BB42" s="113"/>
      <c r="BC42" s="296">
        <f>BC40/(B5*4)</f>
        <v>-5.6216216216216219</v>
      </c>
      <c r="BD42" s="296"/>
      <c r="BE42" s="296"/>
      <c r="BF42" s="296"/>
      <c r="BG42" s="296"/>
      <c r="BH42" s="296"/>
      <c r="BI42" s="296">
        <f>BI40/(B5*4)</f>
        <v>-7.1081081081081079</v>
      </c>
      <c r="BJ42" s="296"/>
      <c r="BK42" s="296"/>
      <c r="BL42" s="296"/>
      <c r="BM42" s="296"/>
      <c r="BN42" s="113"/>
      <c r="BO42" s="296">
        <f>BO40/(B5*4)</f>
        <v>-5.6216216216216219</v>
      </c>
      <c r="BP42" s="296"/>
      <c r="BQ42" s="296"/>
      <c r="BR42" s="296"/>
      <c r="BS42" s="296"/>
      <c r="BT42" s="296"/>
      <c r="BU42" s="296">
        <f>BU40/(B5*4)</f>
        <v>-7.1081081081081079</v>
      </c>
      <c r="BV42" s="296"/>
      <c r="BW42" s="296"/>
      <c r="BX42" s="296"/>
      <c r="BY42" s="296"/>
      <c r="BZ42" s="121"/>
      <c r="CA42" s="115"/>
    </row>
    <row r="43" spans="1:79" ht="30.95">
      <c r="A43" s="18"/>
      <c r="B43" s="18"/>
      <c r="C43" s="18"/>
      <c r="D43" s="18"/>
      <c r="E43" s="318"/>
      <c r="F43" s="113"/>
      <c r="G43" s="297"/>
      <c r="H43" s="297"/>
      <c r="I43" s="297"/>
      <c r="J43" s="297"/>
      <c r="K43" s="297"/>
      <c r="L43" s="297"/>
      <c r="M43" s="297"/>
      <c r="N43" s="297"/>
      <c r="O43" s="297"/>
      <c r="P43" s="297"/>
      <c r="Q43" s="297"/>
      <c r="R43" s="113"/>
      <c r="S43" s="297"/>
      <c r="T43" s="297"/>
      <c r="U43" s="297"/>
      <c r="V43" s="297"/>
      <c r="W43" s="297"/>
      <c r="X43" s="297"/>
      <c r="Y43" s="297"/>
      <c r="Z43" s="297"/>
      <c r="AA43" s="297"/>
      <c r="AB43" s="297"/>
      <c r="AC43" s="297"/>
      <c r="AD43" s="113"/>
      <c r="AE43" s="297"/>
      <c r="AF43" s="297"/>
      <c r="AG43" s="297"/>
      <c r="AH43" s="297"/>
      <c r="AI43" s="297"/>
      <c r="AJ43" s="297"/>
      <c r="AK43" s="297"/>
      <c r="AL43" s="297"/>
      <c r="AM43" s="297"/>
      <c r="AN43" s="297"/>
      <c r="AO43" s="297"/>
      <c r="AP43" s="113"/>
      <c r="AQ43" s="297"/>
      <c r="AR43" s="297"/>
      <c r="AS43" s="297"/>
      <c r="AT43" s="297"/>
      <c r="AU43" s="297"/>
      <c r="AV43" s="297"/>
      <c r="AW43" s="297"/>
      <c r="AX43" s="297"/>
      <c r="AY43" s="297"/>
      <c r="AZ43" s="297"/>
      <c r="BA43" s="297"/>
      <c r="BB43" s="113"/>
      <c r="BC43" s="297"/>
      <c r="BD43" s="297"/>
      <c r="BE43" s="297"/>
      <c r="BF43" s="297"/>
      <c r="BG43" s="297"/>
      <c r="BH43" s="297"/>
      <c r="BI43" s="297"/>
      <c r="BJ43" s="297"/>
      <c r="BK43" s="297"/>
      <c r="BL43" s="297"/>
      <c r="BM43" s="297"/>
      <c r="BN43" s="113"/>
      <c r="BO43" s="297"/>
      <c r="BP43" s="297"/>
      <c r="BQ43" s="297"/>
      <c r="BR43" s="297"/>
      <c r="BS43" s="297"/>
      <c r="BT43" s="297"/>
      <c r="BU43" s="297"/>
      <c r="BV43" s="297"/>
      <c r="BW43" s="297"/>
      <c r="BX43" s="297"/>
      <c r="BY43" s="297"/>
      <c r="BZ43" s="121"/>
      <c r="CA43" s="115"/>
    </row>
    <row r="44" spans="1:79" s="18" customFormat="1">
      <c r="BZ44" s="115"/>
      <c r="CA44" s="115"/>
    </row>
    <row r="45" spans="1:79" s="18" customFormat="1">
      <c r="BZ45" s="115"/>
      <c r="CA45" s="115"/>
    </row>
    <row r="46" spans="1:79" s="18" customFormat="1">
      <c r="BZ46" s="115"/>
      <c r="CA46" s="115"/>
    </row>
    <row r="47" spans="1:79" s="18" customFormat="1" ht="15" hidden="1" customHeight="1">
      <c r="G47" s="18" t="s">
        <v>61</v>
      </c>
      <c r="H47" s="18">
        <f>COUNTIF(G6,"&lt;&gt;")</f>
        <v>1</v>
      </c>
      <c r="S47" s="18" t="s">
        <v>61</v>
      </c>
      <c r="T47" s="18">
        <f>COUNTIF(S6,"&lt;&gt;")</f>
        <v>1</v>
      </c>
      <c r="AE47" s="18" t="s">
        <v>61</v>
      </c>
      <c r="AF47" s="18">
        <f>COUNTIF(AE6,"&lt;&gt;")</f>
        <v>1</v>
      </c>
      <c r="AQ47" s="18" t="s">
        <v>61</v>
      </c>
      <c r="AR47" s="18">
        <f>COUNTIF(AQ6,"&lt;&gt;")</f>
        <v>1</v>
      </c>
      <c r="BC47" s="18" t="s">
        <v>61</v>
      </c>
      <c r="BD47" s="18">
        <f>COUNTIF(BC6,"&lt;&gt;")</f>
        <v>1</v>
      </c>
      <c r="BO47" s="18" t="s">
        <v>61</v>
      </c>
      <c r="BP47" s="18">
        <f>COUNTIF(BO6,"&lt;&gt;")</f>
        <v>1</v>
      </c>
      <c r="BZ47" s="115"/>
      <c r="CA47" s="115"/>
    </row>
    <row r="48" spans="1:79" s="18" customFormat="1" ht="15" hidden="1" customHeight="1">
      <c r="G48" s="18" t="s">
        <v>62</v>
      </c>
      <c r="H48" s="18">
        <f t="shared" ref="H48" si="19">COUNTIF(G8,"&lt;&gt;")</f>
        <v>0</v>
      </c>
      <c r="S48" s="18" t="s">
        <v>62</v>
      </c>
      <c r="T48" s="18">
        <f t="shared" ref="T48" si="20">COUNTIF(S8,"&lt;&gt;")</f>
        <v>0</v>
      </c>
      <c r="AE48" s="18" t="s">
        <v>62</v>
      </c>
      <c r="AF48" s="18">
        <f t="shared" ref="AF48" si="21">COUNTIF(AE8,"&lt;&gt;")</f>
        <v>0</v>
      </c>
      <c r="AQ48" s="18" t="s">
        <v>62</v>
      </c>
      <c r="AR48" s="18">
        <f t="shared" ref="AR48" si="22">COUNTIF(AQ8,"&lt;&gt;")</f>
        <v>0</v>
      </c>
      <c r="BC48" s="18" t="s">
        <v>62</v>
      </c>
      <c r="BD48" s="18">
        <f t="shared" ref="BD48" si="23">COUNTIF(BC8,"&lt;&gt;")</f>
        <v>0</v>
      </c>
      <c r="BO48" s="18" t="s">
        <v>62</v>
      </c>
      <c r="BP48" s="18">
        <f t="shared" ref="BP48" si="24">COUNTIF(BO8,"&lt;&gt;")</f>
        <v>0</v>
      </c>
      <c r="BZ48" s="115"/>
      <c r="CA48" s="115"/>
    </row>
    <row r="49" spans="7:79" s="18" customFormat="1" ht="15" hidden="1" customHeight="1">
      <c r="G49" s="18" t="s">
        <v>63</v>
      </c>
      <c r="H49" s="18">
        <f>COUNTIF(G9:G10,"&lt;&gt;")</f>
        <v>0</v>
      </c>
      <c r="S49" s="18" t="s">
        <v>63</v>
      </c>
      <c r="T49" s="18">
        <f>COUNTIF(S9:S10,"&lt;&gt;")</f>
        <v>0</v>
      </c>
      <c r="AE49" s="18" t="s">
        <v>63</v>
      </c>
      <c r="AF49" s="18">
        <f>COUNTIF(AE9:AE10,"&lt;&gt;")</f>
        <v>0</v>
      </c>
      <c r="AQ49" s="18" t="s">
        <v>63</v>
      </c>
      <c r="AR49" s="18">
        <f>COUNTIF(AQ9:AQ10,"&lt;&gt;")</f>
        <v>0</v>
      </c>
      <c r="BC49" s="18" t="s">
        <v>63</v>
      </c>
      <c r="BD49" s="18">
        <f>COUNTIF(BC9:BC10,"&lt;&gt;")</f>
        <v>0</v>
      </c>
      <c r="BO49" s="18" t="s">
        <v>63</v>
      </c>
      <c r="BP49" s="18">
        <f>COUNTIF(BO9:BO10,"&lt;&gt;")</f>
        <v>0</v>
      </c>
      <c r="BZ49" s="115"/>
      <c r="CA49" s="115"/>
    </row>
    <row r="50" spans="7:79" s="18" customFormat="1" ht="15" hidden="1" customHeight="1">
      <c r="G50" s="18" t="s">
        <v>64</v>
      </c>
      <c r="H50" s="18">
        <f>COUNTIF(G11:G12,"&lt;&gt;")</f>
        <v>0</v>
      </c>
      <c r="S50" s="18" t="s">
        <v>64</v>
      </c>
      <c r="T50" s="18">
        <f>COUNTIF(S11:S12,"&lt;&gt;")</f>
        <v>0</v>
      </c>
      <c r="AE50" s="18" t="s">
        <v>64</v>
      </c>
      <c r="AF50" s="18">
        <f>COUNTIF(AE11:AE12,"&lt;&gt;")</f>
        <v>0</v>
      </c>
      <c r="AQ50" s="18" t="s">
        <v>64</v>
      </c>
      <c r="AR50" s="18">
        <f>COUNTIF(AQ11:AQ12,"&lt;&gt;")</f>
        <v>0</v>
      </c>
      <c r="BC50" s="18" t="s">
        <v>64</v>
      </c>
      <c r="BD50" s="18">
        <f>COUNTIF(BC11:BC12,"&lt;&gt;")</f>
        <v>0</v>
      </c>
      <c r="BO50" s="18" t="s">
        <v>64</v>
      </c>
      <c r="BP50" s="18">
        <f>COUNTIF(BO11:BO12,"&lt;&gt;")</f>
        <v>0</v>
      </c>
      <c r="BZ50" s="115"/>
      <c r="CA50" s="115"/>
    </row>
    <row r="51" spans="7:79" s="18" customFormat="1" ht="15" hidden="1" customHeight="1">
      <c r="G51" s="18" t="s">
        <v>65</v>
      </c>
      <c r="H51" s="18">
        <f>COUNTIF(G13:G23,"&lt;&gt;")</f>
        <v>0</v>
      </c>
      <c r="S51" s="18" t="s">
        <v>65</v>
      </c>
      <c r="T51" s="18">
        <f>COUNTIF(S13:S23,"&lt;&gt;")</f>
        <v>0</v>
      </c>
      <c r="AE51" s="18" t="s">
        <v>65</v>
      </c>
      <c r="AF51" s="18">
        <f>COUNTIF(AE13:AE23,"&lt;&gt;")</f>
        <v>0</v>
      </c>
      <c r="AQ51" s="18" t="s">
        <v>65</v>
      </c>
      <c r="AR51" s="18">
        <f>COUNTIF(AQ13:AQ23,"&lt;&gt;")</f>
        <v>0</v>
      </c>
      <c r="BC51" s="18" t="s">
        <v>65</v>
      </c>
      <c r="BD51" s="18">
        <f>COUNTIF(BC13:BC23,"&lt;&gt;")</f>
        <v>0</v>
      </c>
      <c r="BO51" s="18" t="s">
        <v>65</v>
      </c>
      <c r="BP51" s="18">
        <f>COUNTIF(BO13:BO23,"&lt;&gt;")</f>
        <v>0</v>
      </c>
      <c r="BZ51" s="115"/>
      <c r="CA51" s="115"/>
    </row>
    <row r="52" spans="7:79" s="18" customFormat="1" ht="15" hidden="1" customHeight="1">
      <c r="G52" s="18" t="s">
        <v>66</v>
      </c>
      <c r="H52" s="18">
        <f>COUNTIF(G24:G30,"&lt;&gt;")</f>
        <v>0</v>
      </c>
      <c r="S52" s="18" t="s">
        <v>66</v>
      </c>
      <c r="T52" s="18">
        <f>COUNTIF(S24:S30,"&lt;&gt;")</f>
        <v>0</v>
      </c>
      <c r="AE52" s="18" t="s">
        <v>66</v>
      </c>
      <c r="AF52" s="18">
        <f>COUNTIF(AE24:AE30,"&lt;&gt;")</f>
        <v>0</v>
      </c>
      <c r="AQ52" s="18" t="s">
        <v>66</v>
      </c>
      <c r="AR52" s="18">
        <f>COUNTIF(AQ24:AQ30,"&lt;&gt;")</f>
        <v>0</v>
      </c>
      <c r="BC52" s="18" t="s">
        <v>66</v>
      </c>
      <c r="BD52" s="18">
        <f>COUNTIF(BC24:BC30,"&lt;&gt;")</f>
        <v>0</v>
      </c>
      <c r="BO52" s="18" t="s">
        <v>66</v>
      </c>
      <c r="BP52" s="18">
        <f>COUNTIF(BO24:BO30,"&lt;&gt;")</f>
        <v>0</v>
      </c>
      <c r="BZ52" s="115"/>
      <c r="CA52" s="115"/>
    </row>
    <row r="53" spans="7:79" s="18" customFormat="1">
      <c r="BZ53" s="115"/>
      <c r="CA53" s="115"/>
    </row>
    <row r="54" spans="7:79" s="18" customFormat="1">
      <c r="BZ54" s="115"/>
      <c r="CA54" s="115"/>
    </row>
    <row r="55" spans="7:79" s="18" customFormat="1">
      <c r="BZ55" s="115"/>
      <c r="CA55" s="115"/>
    </row>
    <row r="56" spans="7:79" s="18" customFormat="1">
      <c r="BZ56" s="115"/>
      <c r="CA56" s="115"/>
    </row>
    <row r="57" spans="7:79" s="18" customFormat="1">
      <c r="BZ57" s="115"/>
      <c r="CA57" s="115"/>
    </row>
    <row r="58" spans="7:79" s="18" customFormat="1">
      <c r="BZ58" s="115"/>
      <c r="CA58" s="115"/>
    </row>
    <row r="59" spans="7:79" s="18" customFormat="1">
      <c r="BZ59" s="115"/>
      <c r="CA59" s="115"/>
    </row>
    <row r="60" spans="7:79" s="18" customFormat="1">
      <c r="BZ60" s="115"/>
      <c r="CA60" s="115"/>
    </row>
    <row r="61" spans="7:79" s="18" customFormat="1">
      <c r="BZ61" s="115"/>
      <c r="CA61" s="115"/>
    </row>
    <row r="62" spans="7:79" s="18" customFormat="1">
      <c r="BZ62" s="115"/>
      <c r="CA62" s="115"/>
    </row>
    <row r="63" spans="7:79" s="18" customFormat="1">
      <c r="BZ63" s="115"/>
      <c r="CA63" s="115"/>
    </row>
    <row r="64" spans="7:79" s="18" customFormat="1">
      <c r="BZ64" s="115"/>
      <c r="CA64" s="115"/>
    </row>
    <row r="65" spans="78:79" s="18" customFormat="1">
      <c r="BZ65" s="115"/>
      <c r="CA65" s="115"/>
    </row>
    <row r="66" spans="78:79" s="18" customFormat="1">
      <c r="BZ66" s="115"/>
      <c r="CA66" s="115"/>
    </row>
    <row r="67" spans="78:79" s="18" customFormat="1">
      <c r="BZ67" s="115"/>
      <c r="CA67" s="115"/>
    </row>
    <row r="68" spans="78:79" s="18" customFormat="1">
      <c r="BZ68" s="115"/>
      <c r="CA68" s="115"/>
    </row>
    <row r="69" spans="78:79" s="18" customFormat="1">
      <c r="BZ69" s="115"/>
      <c r="CA69" s="115"/>
    </row>
    <row r="70" spans="78:79" s="18" customFormat="1">
      <c r="BZ70" s="115"/>
      <c r="CA70" s="115"/>
    </row>
    <row r="71" spans="78:79" s="18" customFormat="1">
      <c r="BZ71" s="115"/>
      <c r="CA71" s="115"/>
    </row>
    <row r="72" spans="78:79" s="18" customFormat="1">
      <c r="BZ72" s="115"/>
      <c r="CA72" s="115"/>
    </row>
    <row r="73" spans="78:79" s="18" customFormat="1">
      <c r="BZ73" s="115"/>
      <c r="CA73" s="115"/>
    </row>
    <row r="74" spans="78:79" s="18" customFormat="1">
      <c r="BZ74" s="115"/>
      <c r="CA74" s="115"/>
    </row>
    <row r="75" spans="78:79" s="18" customFormat="1">
      <c r="BZ75" s="115"/>
      <c r="CA75" s="115"/>
    </row>
    <row r="76" spans="78:79" s="18" customFormat="1">
      <c r="BZ76" s="115"/>
      <c r="CA76" s="115"/>
    </row>
    <row r="77" spans="78:79" s="18" customFormat="1">
      <c r="BZ77" s="115"/>
      <c r="CA77" s="115"/>
    </row>
    <row r="78" spans="78:79" s="18" customFormat="1">
      <c r="BZ78" s="115"/>
      <c r="CA78" s="115"/>
    </row>
    <row r="79" spans="78:79" s="18" customFormat="1">
      <c r="BZ79" s="115"/>
      <c r="CA79" s="115"/>
    </row>
    <row r="80" spans="78:79" s="18" customFormat="1">
      <c r="BZ80" s="115"/>
      <c r="CA80" s="115"/>
    </row>
    <row r="81" spans="78:79" s="18" customFormat="1">
      <c r="BZ81" s="115"/>
      <c r="CA81" s="115"/>
    </row>
    <row r="82" spans="78:79" s="18" customFormat="1">
      <c r="BZ82" s="115"/>
      <c r="CA82" s="115"/>
    </row>
    <row r="83" spans="78:79" s="18" customFormat="1">
      <c r="BZ83" s="115"/>
      <c r="CA83" s="115"/>
    </row>
    <row r="84" spans="78:79" s="18" customFormat="1">
      <c r="BZ84" s="115"/>
      <c r="CA84" s="115"/>
    </row>
    <row r="85" spans="78:79" s="18" customFormat="1">
      <c r="BZ85" s="115"/>
      <c r="CA85" s="115"/>
    </row>
    <row r="86" spans="78:79" s="18" customFormat="1">
      <c r="BZ86" s="115"/>
      <c r="CA86" s="115"/>
    </row>
    <row r="87" spans="78:79" s="18" customFormat="1">
      <c r="BZ87" s="115"/>
      <c r="CA87" s="115"/>
    </row>
    <row r="88" spans="78:79" s="18" customFormat="1">
      <c r="BZ88" s="115"/>
      <c r="CA88" s="115"/>
    </row>
    <row r="89" spans="78:79" s="18" customFormat="1">
      <c r="BZ89" s="115"/>
      <c r="CA89" s="115"/>
    </row>
    <row r="90" spans="78:79" s="18" customFormat="1">
      <c r="BZ90" s="115"/>
      <c r="CA90" s="115"/>
    </row>
    <row r="91" spans="78:79" s="18" customFormat="1">
      <c r="BZ91" s="115"/>
      <c r="CA91" s="115"/>
    </row>
    <row r="92" spans="78:79" s="18" customFormat="1">
      <c r="BZ92" s="115"/>
      <c r="CA92" s="115"/>
    </row>
    <row r="93" spans="78:79" s="18" customFormat="1">
      <c r="BZ93" s="115"/>
      <c r="CA93" s="115"/>
    </row>
    <row r="94" spans="78:79" s="18" customFormat="1">
      <c r="BZ94" s="115"/>
      <c r="CA94" s="115"/>
    </row>
    <row r="95" spans="78:79" s="18" customFormat="1">
      <c r="BZ95" s="115"/>
      <c r="CA95" s="115"/>
    </row>
    <row r="96" spans="78:79" s="18" customFormat="1">
      <c r="BZ96" s="115"/>
      <c r="CA96" s="115"/>
    </row>
    <row r="97" spans="78:79" s="18" customFormat="1">
      <c r="BZ97" s="115"/>
      <c r="CA97" s="115"/>
    </row>
    <row r="98" spans="78:79" s="18" customFormat="1">
      <c r="BZ98" s="115"/>
      <c r="CA98" s="115"/>
    </row>
    <row r="99" spans="78:79" s="18" customFormat="1">
      <c r="BZ99" s="115"/>
      <c r="CA99" s="115"/>
    </row>
    <row r="100" spans="78:79" s="18" customFormat="1">
      <c r="BZ100" s="115"/>
      <c r="CA100" s="115"/>
    </row>
  </sheetData>
  <sheetProtection selectLockedCells="1"/>
  <mergeCells count="99">
    <mergeCell ref="BO36:BY36"/>
    <mergeCell ref="G41:L41"/>
    <mergeCell ref="M41:Q41"/>
    <mergeCell ref="G37:L37"/>
    <mergeCell ref="M37:Q37"/>
    <mergeCell ref="G38:L38"/>
    <mergeCell ref="M38:Q38"/>
    <mergeCell ref="S39:X39"/>
    <mergeCell ref="S40:X40"/>
    <mergeCell ref="S41:X41"/>
    <mergeCell ref="BU37:BY37"/>
    <mergeCell ref="BU38:BY38"/>
    <mergeCell ref="BU39:BY39"/>
    <mergeCell ref="AE37:AJ37"/>
    <mergeCell ref="AK37:AO37"/>
    <mergeCell ref="AQ37:AV37"/>
    <mergeCell ref="E42:E43"/>
    <mergeCell ref="G42:L43"/>
    <mergeCell ref="M42:Q43"/>
    <mergeCell ref="G39:L39"/>
    <mergeCell ref="M39:Q39"/>
    <mergeCell ref="G40:L40"/>
    <mergeCell ref="M40:Q40"/>
    <mergeCell ref="B1:C1"/>
    <mergeCell ref="E4:E5"/>
    <mergeCell ref="G4:P4"/>
    <mergeCell ref="E13:E23"/>
    <mergeCell ref="E9:E10"/>
    <mergeCell ref="B25:C25"/>
    <mergeCell ref="E24:E31"/>
    <mergeCell ref="E7:E8"/>
    <mergeCell ref="J31:P31"/>
    <mergeCell ref="G36:Q36"/>
    <mergeCell ref="E11:E12"/>
    <mergeCell ref="S42:X43"/>
    <mergeCell ref="Y40:AC40"/>
    <mergeCell ref="Y41:AC41"/>
    <mergeCell ref="Y42:AC43"/>
    <mergeCell ref="BO37:BT37"/>
    <mergeCell ref="BO38:BT38"/>
    <mergeCell ref="BO39:BT39"/>
    <mergeCell ref="Y39:AC39"/>
    <mergeCell ref="AE38:AJ38"/>
    <mergeCell ref="AK38:AO38"/>
    <mergeCell ref="AQ38:AV38"/>
    <mergeCell ref="AW38:BA38"/>
    <mergeCell ref="AE39:AJ39"/>
    <mergeCell ref="AK39:AO39"/>
    <mergeCell ref="AQ39:AV39"/>
    <mergeCell ref="AW39:BA39"/>
    <mergeCell ref="AW37:BA37"/>
    <mergeCell ref="S38:X38"/>
    <mergeCell ref="Y38:AC38"/>
    <mergeCell ref="AE4:AN4"/>
    <mergeCell ref="AQ4:AZ4"/>
    <mergeCell ref="AH31:AN31"/>
    <mergeCell ref="AT31:AZ31"/>
    <mergeCell ref="AE36:AO36"/>
    <mergeCell ref="AQ36:BA36"/>
    <mergeCell ref="S4:AB4"/>
    <mergeCell ref="V31:AB31"/>
    <mergeCell ref="S36:AC36"/>
    <mergeCell ref="S37:X37"/>
    <mergeCell ref="Y37:AC37"/>
    <mergeCell ref="AE40:AJ40"/>
    <mergeCell ref="AK40:AO40"/>
    <mergeCell ref="AQ40:AV40"/>
    <mergeCell ref="AW40:BA40"/>
    <mergeCell ref="AE41:AJ41"/>
    <mergeCell ref="AK41:AO41"/>
    <mergeCell ref="AQ41:AV41"/>
    <mergeCell ref="AW41:BA41"/>
    <mergeCell ref="BI42:BM43"/>
    <mergeCell ref="BO42:BT43"/>
    <mergeCell ref="BU42:BY43"/>
    <mergeCell ref="BC4:BL4"/>
    <mergeCell ref="BF31:BL31"/>
    <mergeCell ref="BC36:BM36"/>
    <mergeCell ref="BC37:BH37"/>
    <mergeCell ref="BI37:BM37"/>
    <mergeCell ref="BC38:BH38"/>
    <mergeCell ref="BI38:BM38"/>
    <mergeCell ref="BC39:BH39"/>
    <mergeCell ref="BI39:BM39"/>
    <mergeCell ref="BC40:BH40"/>
    <mergeCell ref="BI40:BM40"/>
    <mergeCell ref="BO4:BX4"/>
    <mergeCell ref="BR31:BX31"/>
    <mergeCell ref="AE42:AJ43"/>
    <mergeCell ref="AK42:AO43"/>
    <mergeCell ref="AQ42:AV43"/>
    <mergeCell ref="AW42:BA43"/>
    <mergeCell ref="BC42:BH43"/>
    <mergeCell ref="BO40:BT40"/>
    <mergeCell ref="BU40:BY40"/>
    <mergeCell ref="BC41:BH41"/>
    <mergeCell ref="BI41:BM41"/>
    <mergeCell ref="BO41:BT41"/>
    <mergeCell ref="BU41:BY41"/>
  </mergeCells>
  <phoneticPr fontId="5" type="noConversion"/>
  <conditionalFormatting sqref="G33">
    <cfRule type="cellIs" dxfId="110" priority="546" operator="between">
      <formula>0.44</formula>
      <formula>1</formula>
    </cfRule>
    <cfRule type="cellIs" dxfId="109" priority="547" operator="between">
      <formula>0</formula>
      <formula>0.34</formula>
    </cfRule>
    <cfRule type="cellIs" dxfId="108" priority="548" stopIfTrue="1" operator="between">
      <formula>0.35</formula>
      <formula>0.44</formula>
    </cfRule>
  </conditionalFormatting>
  <conditionalFormatting sqref="G40">
    <cfRule type="colorScale" priority="105">
      <colorScale>
        <cfvo type="num" val="-1"/>
        <cfvo type="num" val="0"/>
        <color rgb="FFFD7A78"/>
        <color rgb="FFAECDBD"/>
      </colorScale>
    </cfRule>
  </conditionalFormatting>
  <conditionalFormatting sqref="I6:I30">
    <cfRule type="colorScale" priority="352">
      <colorScale>
        <cfvo type="num" val="0"/>
        <cfvo type="num" val="7"/>
        <cfvo type="num" val="13"/>
        <color rgb="FFFF0000"/>
        <color theme="7" tint="0.39997558519241921"/>
        <color theme="9" tint="0.39997558519241921"/>
      </colorScale>
    </cfRule>
  </conditionalFormatting>
  <conditionalFormatting sqref="M6:M30">
    <cfRule type="cellIs" dxfId="107" priority="494" operator="equal">
      <formula>0</formula>
    </cfRule>
    <cfRule type="cellIs" dxfId="106" priority="495" operator="between">
      <formula>60</formula>
      <formula>100</formula>
    </cfRule>
    <cfRule type="cellIs" dxfId="105" priority="496" operator="between">
      <formula>40</formula>
      <formula>59</formula>
    </cfRule>
    <cfRule type="cellIs" dxfId="104" priority="497" operator="between">
      <formula>0</formula>
      <formula>39</formula>
    </cfRule>
  </conditionalFormatting>
  <conditionalFormatting sqref="M40">
    <cfRule type="colorScale" priority="104">
      <colorScale>
        <cfvo type="num" val="-1"/>
        <cfvo type="num" val="0"/>
        <color rgb="FFFD7A78"/>
        <color rgb="FFAECDBD"/>
      </colorScale>
    </cfRule>
  </conditionalFormatting>
  <conditionalFormatting sqref="P6:P25">
    <cfRule type="containsText" dxfId="103" priority="436" operator="containsText" text="CRITICAL">
      <formula>NOT(ISERROR(SEARCH("CRITICAL",P6)))</formula>
    </cfRule>
    <cfRule type="containsText" dxfId="102" priority="437" operator="containsText" text="STABLE">
      <formula>NOT(ISERROR(SEARCH("STABLE",P6)))</formula>
    </cfRule>
    <cfRule type="containsText" dxfId="101" priority="438" operator="containsText" text="PIPELINE">
      <formula>NOT(ISERROR(SEARCH("PIPELINE",P6)))</formula>
    </cfRule>
    <cfRule type="containsText" dxfId="100" priority="439" operator="containsText" text="UNDERPERFORMING">
      <formula>NOT(ISERROR(SEARCH("UNDERPERFORMING",P6)))</formula>
    </cfRule>
    <cfRule type="containsText" dxfId="99" priority="440" operator="containsText" text="INTERMEDIATE">
      <formula>NOT(ISERROR(SEARCH("INTERMEDIATE",P6)))</formula>
    </cfRule>
    <cfRule type="containsText" dxfId="98" priority="441" operator="containsText" text="TALENT">
      <formula>NOT(ISERROR(SEARCH("TALENT",P6)))</formula>
    </cfRule>
    <cfRule type="containsText" dxfId="97" priority="442" operator="containsText" text="UNDERPERFORMING">
      <formula>NOT(ISERROR(SEARCH("UNDERPERFORMING",P6)))</formula>
    </cfRule>
    <cfRule type="containsText" dxfId="96" priority="443" operator="containsText" text="INTERMEDIATE">
      <formula>NOT(ISERROR(SEARCH("INTERMEDIATE",P6)))</formula>
    </cfRule>
    <cfRule type="containsText" dxfId="95" priority="444" operator="containsText" text="TALENT">
      <formula>NOT(ISERROR(SEARCH("TALENT",P6)))</formula>
    </cfRule>
    <cfRule type="containsText" dxfId="94" priority="445" operator="containsText" text="&quot;TALENT&quot;">
      <formula>NOT(ISERROR(SEARCH("""TALENT""",P6)))</formula>
    </cfRule>
  </conditionalFormatting>
  <conditionalFormatting sqref="S33">
    <cfRule type="cellIs" dxfId="93" priority="101" operator="between">
      <formula>0.44</formula>
      <formula>1</formula>
    </cfRule>
    <cfRule type="cellIs" dxfId="92" priority="102" operator="between">
      <formula>0</formula>
      <formula>0.34</formula>
    </cfRule>
    <cfRule type="cellIs" dxfId="91" priority="103" stopIfTrue="1" operator="between">
      <formula>0.35</formula>
      <formula>0.44</formula>
    </cfRule>
  </conditionalFormatting>
  <conditionalFormatting sqref="S40">
    <cfRule type="colorScale" priority="85">
      <colorScale>
        <cfvo type="num" val="-1"/>
        <cfvo type="num" val="0"/>
        <color rgb="FFFD7A78"/>
        <color rgb="FFAECDBD"/>
      </colorScale>
    </cfRule>
  </conditionalFormatting>
  <conditionalFormatting sqref="U6:U30">
    <cfRule type="colorScale" priority="86">
      <colorScale>
        <cfvo type="num" val="0"/>
        <cfvo type="num" val="7"/>
        <cfvo type="num" val="13"/>
        <color rgb="FFFF0000"/>
        <color theme="7" tint="0.39997558519241921"/>
        <color theme="9" tint="0.39997558519241921"/>
      </colorScale>
    </cfRule>
  </conditionalFormatting>
  <conditionalFormatting sqref="Y6:Y30">
    <cfRule type="cellIs" dxfId="90" priority="97" operator="equal">
      <formula>0</formula>
    </cfRule>
    <cfRule type="cellIs" dxfId="89" priority="98" operator="between">
      <formula>60</formula>
      <formula>100</formula>
    </cfRule>
    <cfRule type="cellIs" dxfId="88" priority="99" operator="between">
      <formula>40</formula>
      <formula>59</formula>
    </cfRule>
    <cfRule type="cellIs" dxfId="87" priority="100" operator="between">
      <formula>0</formula>
      <formula>39</formula>
    </cfRule>
  </conditionalFormatting>
  <conditionalFormatting sqref="Y40">
    <cfRule type="colorScale" priority="84">
      <colorScale>
        <cfvo type="num" val="-1"/>
        <cfvo type="num" val="0"/>
        <color rgb="FFFD7A78"/>
        <color rgb="FFAECDBD"/>
      </colorScale>
    </cfRule>
  </conditionalFormatting>
  <conditionalFormatting sqref="AB6:AB25">
    <cfRule type="containsText" dxfId="86" priority="87" operator="containsText" text="CRITICAL">
      <formula>NOT(ISERROR(SEARCH("CRITICAL",AB6)))</formula>
    </cfRule>
    <cfRule type="containsText" dxfId="85" priority="88" operator="containsText" text="STABLE">
      <formula>NOT(ISERROR(SEARCH("STABLE",AB6)))</formula>
    </cfRule>
    <cfRule type="containsText" dxfId="84" priority="89" operator="containsText" text="PIPELINE">
      <formula>NOT(ISERROR(SEARCH("PIPELINE",AB6)))</formula>
    </cfRule>
    <cfRule type="containsText" dxfId="83" priority="90" operator="containsText" text="UNDERPERFORMING">
      <formula>NOT(ISERROR(SEARCH("UNDERPERFORMING",AB6)))</formula>
    </cfRule>
    <cfRule type="containsText" dxfId="82" priority="91" operator="containsText" text="INTERMEDIATE">
      <formula>NOT(ISERROR(SEARCH("INTERMEDIATE",AB6)))</formula>
    </cfRule>
    <cfRule type="containsText" dxfId="81" priority="92" operator="containsText" text="TALENT">
      <formula>NOT(ISERROR(SEARCH("TALENT",AB6)))</formula>
    </cfRule>
    <cfRule type="containsText" dxfId="80" priority="93" operator="containsText" text="UNDERPERFORMING">
      <formula>NOT(ISERROR(SEARCH("UNDERPERFORMING",AB6)))</formula>
    </cfRule>
    <cfRule type="containsText" dxfId="79" priority="94" operator="containsText" text="INTERMEDIATE">
      <formula>NOT(ISERROR(SEARCH("INTERMEDIATE",AB6)))</formula>
    </cfRule>
    <cfRule type="containsText" dxfId="78" priority="95" operator="containsText" text="TALENT">
      <formula>NOT(ISERROR(SEARCH("TALENT",AB6)))</formula>
    </cfRule>
    <cfRule type="containsText" dxfId="77" priority="96" operator="containsText" text="&quot;TALENT&quot;">
      <formula>NOT(ISERROR(SEARCH("""TALENT""",AB6)))</formula>
    </cfRule>
  </conditionalFormatting>
  <conditionalFormatting sqref="AE33">
    <cfRule type="cellIs" dxfId="76" priority="81" operator="between">
      <formula>0.44</formula>
      <formula>1</formula>
    </cfRule>
    <cfRule type="cellIs" dxfId="75" priority="82" operator="between">
      <formula>0</formula>
      <formula>0.34</formula>
    </cfRule>
    <cfRule type="cellIs" dxfId="74" priority="83" stopIfTrue="1" operator="between">
      <formula>0.35</formula>
      <formula>0.44</formula>
    </cfRule>
  </conditionalFormatting>
  <conditionalFormatting sqref="AE40">
    <cfRule type="colorScale" priority="65">
      <colorScale>
        <cfvo type="num" val="-1"/>
        <cfvo type="num" val="0"/>
        <color rgb="FFFD7A78"/>
        <color rgb="FFAECDBD"/>
      </colorScale>
    </cfRule>
  </conditionalFormatting>
  <conditionalFormatting sqref="AG6:AG30">
    <cfRule type="colorScale" priority="66">
      <colorScale>
        <cfvo type="num" val="0"/>
        <cfvo type="num" val="7"/>
        <cfvo type="num" val="13"/>
        <color rgb="FFFF0000"/>
        <color theme="7" tint="0.39997558519241921"/>
        <color theme="9" tint="0.39997558519241921"/>
      </colorScale>
    </cfRule>
  </conditionalFormatting>
  <conditionalFormatting sqref="AK6:AK30">
    <cfRule type="cellIs" dxfId="73" priority="77" operator="equal">
      <formula>0</formula>
    </cfRule>
    <cfRule type="cellIs" dxfId="72" priority="78" operator="between">
      <formula>60</formula>
      <formula>100</formula>
    </cfRule>
    <cfRule type="cellIs" dxfId="71" priority="79" operator="between">
      <formula>40</formula>
      <formula>59</formula>
    </cfRule>
    <cfRule type="cellIs" dxfId="70" priority="80" operator="between">
      <formula>0</formula>
      <formula>39</formula>
    </cfRule>
  </conditionalFormatting>
  <conditionalFormatting sqref="AK40">
    <cfRule type="colorScale" priority="64">
      <colorScale>
        <cfvo type="num" val="-1"/>
        <cfvo type="num" val="0"/>
        <color rgb="FFFD7A78"/>
        <color rgb="FFAECDBD"/>
      </colorScale>
    </cfRule>
  </conditionalFormatting>
  <conditionalFormatting sqref="AN6:AN25">
    <cfRule type="containsText" dxfId="69" priority="67" operator="containsText" text="CRITICAL">
      <formula>NOT(ISERROR(SEARCH("CRITICAL",AN6)))</formula>
    </cfRule>
    <cfRule type="containsText" dxfId="68" priority="68" operator="containsText" text="STABLE">
      <formula>NOT(ISERROR(SEARCH("STABLE",AN6)))</formula>
    </cfRule>
    <cfRule type="containsText" dxfId="67" priority="69" operator="containsText" text="PIPELINE">
      <formula>NOT(ISERROR(SEARCH("PIPELINE",AN6)))</formula>
    </cfRule>
    <cfRule type="containsText" dxfId="66" priority="70" operator="containsText" text="UNDERPERFORMING">
      <formula>NOT(ISERROR(SEARCH("UNDERPERFORMING",AN6)))</formula>
    </cfRule>
    <cfRule type="containsText" dxfId="65" priority="71" operator="containsText" text="INTERMEDIATE">
      <formula>NOT(ISERROR(SEARCH("INTERMEDIATE",AN6)))</formula>
    </cfRule>
    <cfRule type="containsText" dxfId="64" priority="72" operator="containsText" text="TALENT">
      <formula>NOT(ISERROR(SEARCH("TALENT",AN6)))</formula>
    </cfRule>
    <cfRule type="containsText" dxfId="63" priority="73" operator="containsText" text="UNDERPERFORMING">
      <formula>NOT(ISERROR(SEARCH("UNDERPERFORMING",AN6)))</formula>
    </cfRule>
    <cfRule type="containsText" dxfId="62" priority="74" operator="containsText" text="INTERMEDIATE">
      <formula>NOT(ISERROR(SEARCH("INTERMEDIATE",AN6)))</formula>
    </cfRule>
    <cfRule type="containsText" dxfId="61" priority="75" operator="containsText" text="TALENT">
      <formula>NOT(ISERROR(SEARCH("TALENT",AN6)))</formula>
    </cfRule>
    <cfRule type="containsText" dxfId="60" priority="76" operator="containsText" text="&quot;TALENT&quot;">
      <formula>NOT(ISERROR(SEARCH("""TALENT""",AN6)))</formula>
    </cfRule>
  </conditionalFormatting>
  <conditionalFormatting sqref="AQ33">
    <cfRule type="cellIs" dxfId="59" priority="61" operator="between">
      <formula>0.44</formula>
      <formula>1</formula>
    </cfRule>
    <cfRule type="cellIs" dxfId="58" priority="62" operator="between">
      <formula>0</formula>
      <formula>0.34</formula>
    </cfRule>
    <cfRule type="cellIs" dxfId="57" priority="63" stopIfTrue="1" operator="between">
      <formula>0.35</formula>
      <formula>0.44</formula>
    </cfRule>
  </conditionalFormatting>
  <conditionalFormatting sqref="AQ40">
    <cfRule type="colorScale" priority="45">
      <colorScale>
        <cfvo type="num" val="-1"/>
        <cfvo type="num" val="0"/>
        <color rgb="FFFD7A78"/>
        <color rgb="FFAECDBD"/>
      </colorScale>
    </cfRule>
  </conditionalFormatting>
  <conditionalFormatting sqref="AS6:AS30">
    <cfRule type="colorScale" priority="46">
      <colorScale>
        <cfvo type="num" val="0"/>
        <cfvo type="num" val="7"/>
        <cfvo type="num" val="13"/>
        <color rgb="FFFF0000"/>
        <color theme="7" tint="0.39997558519241921"/>
        <color theme="9" tint="0.39997558519241921"/>
      </colorScale>
    </cfRule>
  </conditionalFormatting>
  <conditionalFormatting sqref="AW6:AW30">
    <cfRule type="cellIs" dxfId="56" priority="57" operator="equal">
      <formula>0</formula>
    </cfRule>
    <cfRule type="cellIs" dxfId="55" priority="58" operator="between">
      <formula>60</formula>
      <formula>100</formula>
    </cfRule>
    <cfRule type="cellIs" dxfId="54" priority="59" operator="between">
      <formula>40</formula>
      <formula>59</formula>
    </cfRule>
    <cfRule type="cellIs" dxfId="53" priority="60" operator="between">
      <formula>0</formula>
      <formula>39</formula>
    </cfRule>
  </conditionalFormatting>
  <conditionalFormatting sqref="AW40">
    <cfRule type="colorScale" priority="44">
      <colorScale>
        <cfvo type="num" val="-1"/>
        <cfvo type="num" val="0"/>
        <color rgb="FFFD7A78"/>
        <color rgb="FFAECDBD"/>
      </colorScale>
    </cfRule>
  </conditionalFormatting>
  <conditionalFormatting sqref="AZ6:AZ25">
    <cfRule type="containsText" dxfId="52" priority="47" operator="containsText" text="CRITICAL">
      <formula>NOT(ISERROR(SEARCH("CRITICAL",AZ6)))</formula>
    </cfRule>
    <cfRule type="containsText" dxfId="51" priority="48" operator="containsText" text="STABLE">
      <formula>NOT(ISERROR(SEARCH("STABLE",AZ6)))</formula>
    </cfRule>
    <cfRule type="containsText" dxfId="50" priority="49" operator="containsText" text="PIPELINE">
      <formula>NOT(ISERROR(SEARCH("PIPELINE",AZ6)))</formula>
    </cfRule>
    <cfRule type="containsText" dxfId="49" priority="50" operator="containsText" text="UNDERPERFORMING">
      <formula>NOT(ISERROR(SEARCH("UNDERPERFORMING",AZ6)))</formula>
    </cfRule>
    <cfRule type="containsText" dxfId="48" priority="51" operator="containsText" text="INTERMEDIATE">
      <formula>NOT(ISERROR(SEARCH("INTERMEDIATE",AZ6)))</formula>
    </cfRule>
    <cfRule type="containsText" dxfId="47" priority="52" operator="containsText" text="TALENT">
      <formula>NOT(ISERROR(SEARCH("TALENT",AZ6)))</formula>
    </cfRule>
    <cfRule type="containsText" dxfId="46" priority="53" operator="containsText" text="UNDERPERFORMING">
      <formula>NOT(ISERROR(SEARCH("UNDERPERFORMING",AZ6)))</formula>
    </cfRule>
    <cfRule type="containsText" dxfId="45" priority="54" operator="containsText" text="INTERMEDIATE">
      <formula>NOT(ISERROR(SEARCH("INTERMEDIATE",AZ6)))</formula>
    </cfRule>
    <cfRule type="containsText" dxfId="44" priority="55" operator="containsText" text="TALENT">
      <formula>NOT(ISERROR(SEARCH("TALENT",AZ6)))</formula>
    </cfRule>
    <cfRule type="containsText" dxfId="43" priority="56" operator="containsText" text="&quot;TALENT&quot;">
      <formula>NOT(ISERROR(SEARCH("""TALENT""",AZ6)))</formula>
    </cfRule>
  </conditionalFormatting>
  <conditionalFormatting sqref="BC33">
    <cfRule type="cellIs" dxfId="42" priority="41" operator="between">
      <formula>0.44</formula>
      <formula>1</formula>
    </cfRule>
    <cfRule type="cellIs" dxfId="41" priority="42" operator="between">
      <formula>0</formula>
      <formula>0.34</formula>
    </cfRule>
    <cfRule type="cellIs" dxfId="40" priority="43" stopIfTrue="1" operator="between">
      <formula>0.35</formula>
      <formula>0.44</formula>
    </cfRule>
  </conditionalFormatting>
  <conditionalFormatting sqref="BC40">
    <cfRule type="colorScale" priority="25">
      <colorScale>
        <cfvo type="num" val="-1"/>
        <cfvo type="num" val="0"/>
        <color rgb="FFFD7A78"/>
        <color rgb="FFAECDBD"/>
      </colorScale>
    </cfRule>
  </conditionalFormatting>
  <conditionalFormatting sqref="BE6:BE30">
    <cfRule type="colorScale" priority="26">
      <colorScale>
        <cfvo type="num" val="0"/>
        <cfvo type="num" val="7"/>
        <cfvo type="num" val="13"/>
        <color rgb="FFFF0000"/>
        <color theme="7" tint="0.39997558519241921"/>
        <color theme="9" tint="0.39997558519241921"/>
      </colorScale>
    </cfRule>
  </conditionalFormatting>
  <conditionalFormatting sqref="BI6:BI30">
    <cfRule type="cellIs" dxfId="39" priority="37" operator="equal">
      <formula>0</formula>
    </cfRule>
    <cfRule type="cellIs" dxfId="38" priority="38" operator="between">
      <formula>60</formula>
      <formula>100</formula>
    </cfRule>
    <cfRule type="cellIs" dxfId="37" priority="39" operator="between">
      <formula>40</formula>
      <formula>59</formula>
    </cfRule>
    <cfRule type="cellIs" dxfId="36" priority="40" operator="between">
      <formula>0</formula>
      <formula>39</formula>
    </cfRule>
  </conditionalFormatting>
  <conditionalFormatting sqref="BI40">
    <cfRule type="colorScale" priority="24">
      <colorScale>
        <cfvo type="num" val="-1"/>
        <cfvo type="num" val="0"/>
        <color rgb="FFFD7A78"/>
        <color rgb="FFAECDBD"/>
      </colorScale>
    </cfRule>
  </conditionalFormatting>
  <conditionalFormatting sqref="BL6:BL25">
    <cfRule type="containsText" dxfId="35" priority="27" operator="containsText" text="CRITICAL">
      <formula>NOT(ISERROR(SEARCH("CRITICAL",BL6)))</formula>
    </cfRule>
    <cfRule type="containsText" dxfId="34" priority="28" operator="containsText" text="STABLE">
      <formula>NOT(ISERROR(SEARCH("STABLE",BL6)))</formula>
    </cfRule>
    <cfRule type="containsText" dxfId="33" priority="29" operator="containsText" text="PIPELINE">
      <formula>NOT(ISERROR(SEARCH("PIPELINE",BL6)))</formula>
    </cfRule>
    <cfRule type="containsText" dxfId="32" priority="30" operator="containsText" text="UNDERPERFORMING">
      <formula>NOT(ISERROR(SEARCH("UNDERPERFORMING",BL6)))</formula>
    </cfRule>
    <cfRule type="containsText" dxfId="31" priority="31" operator="containsText" text="INTERMEDIATE">
      <formula>NOT(ISERROR(SEARCH("INTERMEDIATE",BL6)))</formula>
    </cfRule>
    <cfRule type="containsText" dxfId="30" priority="32" operator="containsText" text="TALENT">
      <formula>NOT(ISERROR(SEARCH("TALENT",BL6)))</formula>
    </cfRule>
    <cfRule type="containsText" dxfId="29" priority="33" operator="containsText" text="UNDERPERFORMING">
      <formula>NOT(ISERROR(SEARCH("UNDERPERFORMING",BL6)))</formula>
    </cfRule>
    <cfRule type="containsText" dxfId="28" priority="34" operator="containsText" text="INTERMEDIATE">
      <formula>NOT(ISERROR(SEARCH("INTERMEDIATE",BL6)))</formula>
    </cfRule>
    <cfRule type="containsText" dxfId="27" priority="35" operator="containsText" text="TALENT">
      <formula>NOT(ISERROR(SEARCH("TALENT",BL6)))</formula>
    </cfRule>
    <cfRule type="containsText" dxfId="26" priority="36" operator="containsText" text="&quot;TALENT&quot;">
      <formula>NOT(ISERROR(SEARCH("""TALENT""",BL6)))</formula>
    </cfRule>
  </conditionalFormatting>
  <conditionalFormatting sqref="BO33">
    <cfRule type="cellIs" dxfId="25" priority="21" operator="between">
      <formula>0.44</formula>
      <formula>1</formula>
    </cfRule>
    <cfRule type="cellIs" dxfId="24" priority="22" operator="between">
      <formula>0</formula>
      <formula>0.34</formula>
    </cfRule>
    <cfRule type="cellIs" dxfId="23" priority="23" stopIfTrue="1" operator="between">
      <formula>0.35</formula>
      <formula>0.44</formula>
    </cfRule>
  </conditionalFormatting>
  <conditionalFormatting sqref="BO40">
    <cfRule type="colorScale" priority="5">
      <colorScale>
        <cfvo type="num" val="-1"/>
        <cfvo type="num" val="0"/>
        <color rgb="FFFD7A78"/>
        <color rgb="FFAECDBD"/>
      </colorScale>
    </cfRule>
  </conditionalFormatting>
  <conditionalFormatting sqref="BQ6:BQ30">
    <cfRule type="colorScale" priority="6">
      <colorScale>
        <cfvo type="num" val="0"/>
        <cfvo type="num" val="7"/>
        <cfvo type="num" val="13"/>
        <color rgb="FFFF0000"/>
        <color theme="7" tint="0.39997558519241921"/>
        <color theme="9" tint="0.39997558519241921"/>
      </colorScale>
    </cfRule>
  </conditionalFormatting>
  <conditionalFormatting sqref="BU6:BU30">
    <cfRule type="cellIs" dxfId="22" priority="17" operator="equal">
      <formula>0</formula>
    </cfRule>
    <cfRule type="cellIs" dxfId="21" priority="18" operator="between">
      <formula>60</formula>
      <formula>100</formula>
    </cfRule>
    <cfRule type="cellIs" dxfId="20" priority="19" operator="between">
      <formula>40</formula>
      <formula>59</formula>
    </cfRule>
    <cfRule type="cellIs" dxfId="19" priority="20" operator="between">
      <formula>0</formula>
      <formula>39</formula>
    </cfRule>
  </conditionalFormatting>
  <conditionalFormatting sqref="BU40">
    <cfRule type="colorScale" priority="4">
      <colorScale>
        <cfvo type="num" val="-1"/>
        <cfvo type="num" val="0"/>
        <color rgb="FFFD7A78"/>
        <color rgb="FFAECDBD"/>
      </colorScale>
    </cfRule>
  </conditionalFormatting>
  <conditionalFormatting sqref="BX6:BX25">
    <cfRule type="containsText" dxfId="18" priority="7" operator="containsText" text="CRITICAL">
      <formula>NOT(ISERROR(SEARCH("CRITICAL",BX6)))</formula>
    </cfRule>
    <cfRule type="containsText" dxfId="17" priority="8" operator="containsText" text="STABLE">
      <formula>NOT(ISERROR(SEARCH("STABLE",BX6)))</formula>
    </cfRule>
    <cfRule type="containsText" dxfId="16" priority="9" operator="containsText" text="PIPELINE">
      <formula>NOT(ISERROR(SEARCH("PIPELINE",BX6)))</formula>
    </cfRule>
    <cfRule type="containsText" dxfId="15" priority="10" operator="containsText" text="UNDERPERFORMING">
      <formula>NOT(ISERROR(SEARCH("UNDERPERFORMING",BX6)))</formula>
    </cfRule>
    <cfRule type="containsText" dxfId="14" priority="11" operator="containsText" text="INTERMEDIATE">
      <formula>NOT(ISERROR(SEARCH("INTERMEDIATE",BX6)))</formula>
    </cfRule>
    <cfRule type="containsText" dxfId="13" priority="12" operator="containsText" text="TALENT">
      <formula>NOT(ISERROR(SEARCH("TALENT",BX6)))</formula>
    </cfRule>
    <cfRule type="containsText" dxfId="12" priority="13" operator="containsText" text="UNDERPERFORMING">
      <formula>NOT(ISERROR(SEARCH("UNDERPERFORMING",BX6)))</formula>
    </cfRule>
    <cfRule type="containsText" dxfId="11" priority="14" operator="containsText" text="INTERMEDIATE">
      <formula>NOT(ISERROR(SEARCH("INTERMEDIATE",BX6)))</formula>
    </cfRule>
    <cfRule type="containsText" dxfId="10" priority="15" operator="containsText" text="TALENT">
      <formula>NOT(ISERROR(SEARCH("TALENT",BX6)))</formula>
    </cfRule>
    <cfRule type="containsText" dxfId="9" priority="16" operator="containsText" text="&quot;TALENT&quot;">
      <formula>NOT(ISERROR(SEARCH("""TALENT""",BX6)))</formula>
    </cfRule>
  </conditionalFormatting>
  <dataValidations count="2">
    <dataValidation type="whole" allowBlank="1" showInputMessage="1" showErrorMessage="1" sqref="M6:M30 Y6:Y30 AK6:AK30 AW6:AW30 BI6:BI30 BU6:BU30" xr:uid="{35553056-B21C-3341-9749-749587497911}">
      <formula1>0</formula1>
      <formula2>69</formula2>
    </dataValidation>
    <dataValidation type="list" showInputMessage="1" showErrorMessage="1" sqref="P6:P23 AB6:AB23 AN6:AN23 AZ6:AZ23 BL6:BL23 BX6:BX23" xr:uid="{C25179B7-8CA2-6D4F-A234-4E0AED219FB0}">
      <formula1>$C$9:$C$12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55F6-8F22-444C-A15D-51CF036C45A4}">
  <sheetPr>
    <tabColor rgb="FFC8DDD3"/>
  </sheetPr>
  <dimension ref="A1:AD77"/>
  <sheetViews>
    <sheetView showGridLines="0" zoomScale="50" zoomScaleNormal="50" workbookViewId="0">
      <selection activeCell="C25" sqref="C25"/>
    </sheetView>
  </sheetViews>
  <sheetFormatPr defaultColWidth="11" defaultRowHeight="15.95"/>
  <cols>
    <col min="1" max="1" width="2.625" style="1" customWidth="1"/>
    <col min="2" max="2" width="17.625" customWidth="1"/>
    <col min="3" max="4" width="33.5" customWidth="1"/>
    <col min="5" max="5" width="69.875" customWidth="1"/>
    <col min="6" max="6" width="3.125" customWidth="1"/>
    <col min="7" max="7" width="19.375" style="1" customWidth="1"/>
    <col min="8" max="8" width="29.125" style="1" customWidth="1"/>
    <col min="9" max="30" width="10.875" style="1"/>
  </cols>
  <sheetData>
    <row r="1" spans="2:8" ht="48" customHeight="1">
      <c r="B1" s="320"/>
      <c r="C1" s="320"/>
      <c r="D1" s="320"/>
      <c r="E1" s="320"/>
      <c r="F1" s="1"/>
    </row>
    <row r="2" spans="2:8" ht="80.099999999999994" customHeight="1" thickBot="1">
      <c r="B2" s="17" t="s">
        <v>67</v>
      </c>
      <c r="C2" s="321" t="s">
        <v>68</v>
      </c>
      <c r="D2" s="322"/>
      <c r="E2" s="110" t="s">
        <v>69</v>
      </c>
      <c r="F2" s="1"/>
      <c r="G2" s="341" t="s">
        <v>70</v>
      </c>
      <c r="H2" s="342"/>
    </row>
    <row r="3" spans="2:8" ht="36.75" customHeight="1">
      <c r="B3" s="323" t="s">
        <v>71</v>
      </c>
      <c r="C3" s="325" t="s">
        <v>72</v>
      </c>
      <c r="D3" s="326"/>
      <c r="E3" s="329" t="s">
        <v>73</v>
      </c>
      <c r="F3" s="1"/>
      <c r="G3" s="48" t="s">
        <v>25</v>
      </c>
      <c r="H3" s="49" t="s">
        <v>34</v>
      </c>
    </row>
    <row r="4" spans="2:8" ht="36.75" customHeight="1">
      <c r="B4" s="324"/>
      <c r="C4" s="327"/>
      <c r="D4" s="328"/>
      <c r="E4" s="330"/>
      <c r="F4" s="1"/>
      <c r="G4" s="55">
        <v>10</v>
      </c>
      <c r="H4" s="65" t="s">
        <v>36</v>
      </c>
    </row>
    <row r="5" spans="2:8" ht="36.75" customHeight="1">
      <c r="B5" s="334" t="s">
        <v>74</v>
      </c>
      <c r="C5" s="332" t="s">
        <v>75</v>
      </c>
      <c r="D5" s="333"/>
      <c r="E5" s="330"/>
      <c r="F5" s="1"/>
      <c r="G5" s="55">
        <v>9</v>
      </c>
      <c r="H5" s="65" t="s">
        <v>37</v>
      </c>
    </row>
    <row r="6" spans="2:8" ht="36.75" customHeight="1">
      <c r="B6" s="324"/>
      <c r="C6" s="332"/>
      <c r="D6" s="333"/>
      <c r="E6" s="330"/>
      <c r="F6" s="1"/>
      <c r="G6" s="55">
        <v>8</v>
      </c>
      <c r="H6" s="65" t="s">
        <v>38</v>
      </c>
    </row>
    <row r="7" spans="2:8" ht="36.75" customHeight="1">
      <c r="B7" s="334" t="s">
        <v>76</v>
      </c>
      <c r="C7" s="327" t="s">
        <v>77</v>
      </c>
      <c r="D7" s="328"/>
      <c r="E7" s="330"/>
      <c r="F7" s="1"/>
      <c r="G7" s="66">
        <v>7</v>
      </c>
      <c r="H7" s="65" t="s">
        <v>39</v>
      </c>
    </row>
    <row r="8" spans="2:8" ht="36.75" customHeight="1">
      <c r="B8" s="324"/>
      <c r="C8" s="327"/>
      <c r="D8" s="328"/>
      <c r="E8" s="330"/>
      <c r="F8" s="1"/>
      <c r="G8" s="68">
        <v>6</v>
      </c>
      <c r="H8" s="65" t="s">
        <v>40</v>
      </c>
    </row>
    <row r="9" spans="2:8" ht="36.75" customHeight="1">
      <c r="B9" s="335" t="s">
        <v>78</v>
      </c>
      <c r="C9" s="338" t="s">
        <v>79</v>
      </c>
      <c r="D9" s="333"/>
      <c r="E9" s="330"/>
      <c r="F9" s="1"/>
      <c r="G9" s="68">
        <v>5</v>
      </c>
      <c r="H9" s="65" t="s">
        <v>41</v>
      </c>
    </row>
    <row r="10" spans="2:8" ht="36.75" customHeight="1">
      <c r="B10" s="336"/>
      <c r="C10" s="338"/>
      <c r="D10" s="333"/>
      <c r="E10" s="330"/>
      <c r="F10" s="1"/>
      <c r="G10" s="68">
        <v>4</v>
      </c>
      <c r="H10" s="65" t="s">
        <v>80</v>
      </c>
    </row>
    <row r="11" spans="2:8" ht="36.75" customHeight="1">
      <c r="B11" s="335" t="s">
        <v>81</v>
      </c>
      <c r="C11" s="337" t="s">
        <v>82</v>
      </c>
      <c r="D11" s="328"/>
      <c r="E11" s="330"/>
      <c r="F11" s="1"/>
      <c r="G11" s="68">
        <v>3</v>
      </c>
      <c r="H11" s="65" t="s">
        <v>43</v>
      </c>
    </row>
    <row r="12" spans="2:8" ht="36.75" customHeight="1">
      <c r="B12" s="336"/>
      <c r="C12" s="337"/>
      <c r="D12" s="328"/>
      <c r="E12" s="330"/>
      <c r="F12" s="1"/>
      <c r="G12" s="68">
        <v>2</v>
      </c>
      <c r="H12" s="65" t="s">
        <v>44</v>
      </c>
    </row>
    <row r="13" spans="2:8" ht="36.75" customHeight="1" thickBot="1">
      <c r="B13" s="335" t="s">
        <v>83</v>
      </c>
      <c r="C13" s="338" t="s">
        <v>84</v>
      </c>
      <c r="D13" s="333"/>
      <c r="E13" s="330"/>
      <c r="F13" s="1"/>
      <c r="G13" s="69">
        <v>1</v>
      </c>
      <c r="H13" s="70" t="s">
        <v>45</v>
      </c>
    </row>
    <row r="14" spans="2:8" ht="36.75" customHeight="1" thickBot="1">
      <c r="B14" s="336"/>
      <c r="C14" s="338"/>
      <c r="D14" s="333"/>
      <c r="E14" s="330"/>
      <c r="F14" s="1"/>
    </row>
    <row r="15" spans="2:8" ht="36.75" customHeight="1">
      <c r="B15" s="335" t="s">
        <v>85</v>
      </c>
      <c r="C15" s="337" t="s">
        <v>86</v>
      </c>
      <c r="D15" s="328"/>
      <c r="E15" s="330"/>
      <c r="F15" s="1"/>
      <c r="G15" s="48" t="s">
        <v>25</v>
      </c>
      <c r="H15" s="49" t="s">
        <v>14</v>
      </c>
    </row>
    <row r="16" spans="2:8" s="1" customFormat="1" ht="36.75" customHeight="1">
      <c r="B16" s="336"/>
      <c r="C16" s="339"/>
      <c r="D16" s="340"/>
      <c r="E16" s="331"/>
      <c r="G16" s="55" t="s">
        <v>27</v>
      </c>
      <c r="H16" s="56" t="s">
        <v>23</v>
      </c>
    </row>
    <row r="17" spans="2:8" s="1" customFormat="1" ht="17.25" customHeight="1">
      <c r="B17" s="101"/>
      <c r="C17" s="103"/>
      <c r="D17" s="103"/>
      <c r="E17" s="105"/>
      <c r="G17" s="59" t="s">
        <v>30</v>
      </c>
      <c r="H17" s="60" t="s">
        <v>29</v>
      </c>
    </row>
    <row r="18" spans="2:8" s="1" customFormat="1" ht="27" customHeight="1" thickBot="1">
      <c r="B18" s="102"/>
      <c r="C18" s="104"/>
      <c r="D18" s="104"/>
      <c r="E18" s="106"/>
      <c r="G18" s="63" t="s">
        <v>31</v>
      </c>
      <c r="H18" s="64" t="s">
        <v>32</v>
      </c>
    </row>
    <row r="19" spans="2:8" s="1" customFormat="1" ht="27" customHeight="1"/>
    <row r="20" spans="2:8" s="1" customFormat="1" ht="27" customHeight="1"/>
    <row r="21" spans="2:8" s="1" customFormat="1" ht="27" customHeight="1"/>
    <row r="22" spans="2:8" s="1" customFormat="1" ht="27" customHeight="1"/>
    <row r="23" spans="2:8" s="1" customFormat="1" ht="27" customHeight="1"/>
    <row r="24" spans="2:8" s="1" customFormat="1" ht="27" customHeight="1"/>
    <row r="25" spans="2:8" s="1" customFormat="1" ht="27" customHeight="1"/>
    <row r="26" spans="2:8" s="1" customFormat="1" ht="27" customHeight="1"/>
    <row r="27" spans="2:8" s="1" customFormat="1" ht="27" customHeight="1"/>
    <row r="28" spans="2:8" s="1" customFormat="1" ht="27" customHeight="1"/>
    <row r="29" spans="2:8" s="1" customFormat="1" ht="27" customHeight="1"/>
    <row r="30" spans="2:8" s="1" customFormat="1" ht="27" customHeight="1"/>
    <row r="31" spans="2:8" s="1" customFormat="1" ht="27" customHeight="1"/>
    <row r="32" spans="2:8" s="1" customFormat="1" ht="27" customHeight="1"/>
    <row r="33" s="1" customFormat="1" ht="27" customHeight="1"/>
    <row r="34" s="1" customFormat="1"/>
    <row r="35" s="1" customFormat="1" ht="15.75" customHeight="1"/>
    <row r="36" s="1" customFormat="1" ht="15.75" customHeight="1"/>
    <row r="37" s="1" customFormat="1" ht="15.75" customHeight="1"/>
    <row r="38" s="1" customFormat="1" ht="15.75" customHeight="1"/>
    <row r="39" s="1" customFormat="1" ht="15.75" customHeight="1"/>
    <row r="40" s="1" customFormat="1" ht="15.75" customHeight="1"/>
    <row r="41" s="1" customFormat="1" ht="15.75" customHeigh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pans="2:6" s="1" customFormat="1"/>
    <row r="66" spans="2:6" s="1" customFormat="1"/>
    <row r="67" spans="2:6" s="1" customFormat="1"/>
    <row r="68" spans="2:6" s="1" customFormat="1"/>
    <row r="69" spans="2:6" s="1" customFormat="1"/>
    <row r="70" spans="2:6" s="1" customFormat="1"/>
    <row r="71" spans="2:6" s="1" customFormat="1"/>
    <row r="72" spans="2:6" s="1" customFormat="1"/>
    <row r="73" spans="2:6" s="1" customFormat="1"/>
    <row r="74" spans="2:6" s="1" customFormat="1"/>
    <row r="75" spans="2:6" s="1" customFormat="1"/>
    <row r="76" spans="2:6" s="1" customFormat="1"/>
    <row r="77" spans="2:6">
      <c r="B77" s="1"/>
      <c r="C77" s="1"/>
      <c r="D77" s="1"/>
      <c r="E77" s="1"/>
      <c r="F77" s="1"/>
    </row>
  </sheetData>
  <mergeCells count="18">
    <mergeCell ref="G2:H2"/>
    <mergeCell ref="B7:B8"/>
    <mergeCell ref="C7:D8"/>
    <mergeCell ref="B9:B10"/>
    <mergeCell ref="C9:D10"/>
    <mergeCell ref="B1:E1"/>
    <mergeCell ref="C2:D2"/>
    <mergeCell ref="B3:B4"/>
    <mergeCell ref="C3:D4"/>
    <mergeCell ref="E3:E16"/>
    <mergeCell ref="C5:D6"/>
    <mergeCell ref="B5:B6"/>
    <mergeCell ref="B11:B12"/>
    <mergeCell ref="C11:D12"/>
    <mergeCell ref="B13:B14"/>
    <mergeCell ref="C13:D14"/>
    <mergeCell ref="B15:B16"/>
    <mergeCell ref="C15: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66D8-1036-49BC-A79E-5935A05B190F}">
  <sheetPr>
    <tabColor rgb="FFFFCDCD"/>
  </sheetPr>
  <dimension ref="B1:Z163"/>
  <sheetViews>
    <sheetView showGridLines="0" zoomScaleNormal="44" workbookViewId="0">
      <pane ySplit="2" topLeftCell="C3" activePane="bottomLeft" state="frozen"/>
      <selection pane="bottomLeft" activeCell="I5" sqref="I5:J7"/>
      <selection activeCell="C2" sqref="C2:J20"/>
    </sheetView>
  </sheetViews>
  <sheetFormatPr defaultColWidth="10.875" defaultRowHeight="15.95" outlineLevelRow="1" outlineLevelCol="1"/>
  <cols>
    <col min="1" max="1" width="4.375" style="126" customWidth="1"/>
    <col min="2" max="2" width="30.375" style="126" customWidth="1"/>
    <col min="3" max="3" width="41.875" style="126" customWidth="1"/>
    <col min="4" max="4" width="37.625" style="126" customWidth="1"/>
    <col min="5" max="5" width="22.5" style="126" customWidth="1"/>
    <col min="6" max="6" width="1.625" style="126" customWidth="1"/>
    <col min="7" max="26" width="19.625" style="126" customWidth="1" outlineLevel="1"/>
    <col min="27" max="16384" width="10.875" style="126"/>
  </cols>
  <sheetData>
    <row r="1" spans="2:26" s="125" customFormat="1" ht="23.25" customHeight="1" thickBot="1">
      <c r="B1" s="124"/>
      <c r="F1" s="126"/>
    </row>
    <row r="2" spans="2:26" ht="87" customHeight="1" thickBot="1">
      <c r="B2" s="445" t="s">
        <v>87</v>
      </c>
      <c r="C2" s="446"/>
      <c r="D2" s="371" t="s">
        <v>88</v>
      </c>
      <c r="E2" s="371"/>
      <c r="F2" s="371"/>
      <c r="G2" s="371"/>
      <c r="H2" s="371"/>
      <c r="I2" s="371"/>
      <c r="J2" s="371"/>
      <c r="K2" s="459"/>
      <c r="L2" s="447" t="s">
        <v>89</v>
      </c>
      <c r="M2" s="448"/>
      <c r="N2" s="448"/>
      <c r="O2" s="448"/>
      <c r="P2" s="449"/>
      <c r="Q2" s="447" t="s">
        <v>90</v>
      </c>
      <c r="R2" s="448"/>
      <c r="S2" s="448"/>
      <c r="T2" s="448"/>
      <c r="U2" s="449"/>
      <c r="V2" s="447" t="s">
        <v>91</v>
      </c>
      <c r="W2" s="450"/>
      <c r="X2" s="450"/>
      <c r="Y2" s="450"/>
      <c r="Z2" s="451"/>
    </row>
    <row r="3" spans="2:26" ht="41.25" customHeight="1">
      <c r="B3" s="452" t="s">
        <v>92</v>
      </c>
      <c r="C3" s="454" t="s">
        <v>93</v>
      </c>
      <c r="D3" s="456" t="s">
        <v>94</v>
      </c>
      <c r="E3" s="456"/>
      <c r="F3" s="456"/>
      <c r="G3" s="456" t="s">
        <v>95</v>
      </c>
      <c r="H3" s="456"/>
      <c r="I3" s="456" t="s">
        <v>96</v>
      </c>
      <c r="J3" s="457"/>
      <c r="K3" s="415" t="s">
        <v>97</v>
      </c>
      <c r="L3" s="403" t="s">
        <v>98</v>
      </c>
      <c r="M3" s="404"/>
      <c r="N3" s="405"/>
      <c r="O3" s="393" t="s">
        <v>17</v>
      </c>
      <c r="P3" s="401" t="s">
        <v>99</v>
      </c>
      <c r="Q3" s="403" t="s">
        <v>100</v>
      </c>
      <c r="R3" s="404"/>
      <c r="S3" s="405"/>
      <c r="T3" s="393" t="s">
        <v>17</v>
      </c>
      <c r="U3" s="401" t="s">
        <v>99</v>
      </c>
      <c r="V3" s="403" t="s">
        <v>100</v>
      </c>
      <c r="W3" s="404"/>
      <c r="X3" s="405"/>
      <c r="Y3" s="393" t="s">
        <v>17</v>
      </c>
      <c r="Z3" s="395" t="s">
        <v>99</v>
      </c>
    </row>
    <row r="4" spans="2:26" ht="24.95" customHeight="1">
      <c r="B4" s="453"/>
      <c r="C4" s="455"/>
      <c r="D4" s="414"/>
      <c r="E4" s="414"/>
      <c r="F4" s="414"/>
      <c r="G4" s="414"/>
      <c r="H4" s="414"/>
      <c r="I4" s="414"/>
      <c r="J4" s="458"/>
      <c r="K4" s="416"/>
      <c r="L4" s="406"/>
      <c r="M4" s="407"/>
      <c r="N4" s="408"/>
      <c r="O4" s="394"/>
      <c r="P4" s="402"/>
      <c r="Q4" s="406"/>
      <c r="R4" s="407"/>
      <c r="S4" s="408"/>
      <c r="T4" s="394"/>
      <c r="U4" s="402"/>
      <c r="V4" s="406"/>
      <c r="W4" s="407"/>
      <c r="X4" s="408"/>
      <c r="Y4" s="394"/>
      <c r="Z4" s="396"/>
    </row>
    <row r="5" spans="2:26" ht="18" customHeight="1">
      <c r="B5" s="431" t="s">
        <v>101</v>
      </c>
      <c r="C5" s="427" t="s">
        <v>102</v>
      </c>
      <c r="D5" s="282" t="s">
        <v>103</v>
      </c>
      <c r="E5" s="262">
        <v>3</v>
      </c>
      <c r="G5" s="343" t="s">
        <v>104</v>
      </c>
      <c r="H5" s="343"/>
      <c r="I5" s="343" t="s">
        <v>105</v>
      </c>
      <c r="J5" s="434"/>
      <c r="K5" s="246">
        <v>4</v>
      </c>
      <c r="L5" s="355" t="s">
        <v>106</v>
      </c>
      <c r="M5" s="356"/>
      <c r="N5" s="357"/>
      <c r="O5" s="364" t="s">
        <v>107</v>
      </c>
      <c r="P5" s="250"/>
      <c r="Q5" s="355" t="s">
        <v>106</v>
      </c>
      <c r="R5" s="356"/>
      <c r="S5" s="357"/>
      <c r="T5" s="364" t="s">
        <v>107</v>
      </c>
      <c r="U5" s="250"/>
      <c r="V5" s="355" t="s">
        <v>106</v>
      </c>
      <c r="W5" s="356"/>
      <c r="X5" s="357"/>
      <c r="Y5" s="364" t="s">
        <v>107</v>
      </c>
      <c r="Z5" s="258"/>
    </row>
    <row r="6" spans="2:26" ht="18" customHeight="1">
      <c r="B6" s="432"/>
      <c r="C6" s="428"/>
      <c r="D6" s="283" t="s">
        <v>108</v>
      </c>
      <c r="E6" s="263">
        <v>3</v>
      </c>
      <c r="G6" s="345"/>
      <c r="H6" s="345"/>
      <c r="I6" s="345"/>
      <c r="J6" s="435"/>
      <c r="K6" s="247">
        <v>5</v>
      </c>
      <c r="L6" s="358"/>
      <c r="M6" s="359"/>
      <c r="N6" s="360"/>
      <c r="O6" s="365"/>
      <c r="P6" s="251"/>
      <c r="Q6" s="358"/>
      <c r="R6" s="359"/>
      <c r="S6" s="360"/>
      <c r="T6" s="365"/>
      <c r="U6" s="251"/>
      <c r="V6" s="358"/>
      <c r="W6" s="359"/>
      <c r="X6" s="360"/>
      <c r="Y6" s="365"/>
      <c r="Z6" s="259"/>
    </row>
    <row r="7" spans="2:26" ht="18" customHeight="1">
      <c r="B7" s="432"/>
      <c r="C7" s="428"/>
      <c r="D7" s="283"/>
      <c r="E7" s="291"/>
      <c r="G7" s="354"/>
      <c r="H7" s="354"/>
      <c r="I7" s="354"/>
      <c r="J7" s="436"/>
      <c r="K7" s="248"/>
      <c r="L7" s="361"/>
      <c r="M7" s="362"/>
      <c r="N7" s="363"/>
      <c r="O7" s="366"/>
      <c r="P7" s="252"/>
      <c r="Q7" s="361"/>
      <c r="R7" s="362"/>
      <c r="S7" s="363"/>
      <c r="T7" s="366"/>
      <c r="U7" s="252"/>
      <c r="V7" s="361"/>
      <c r="W7" s="362"/>
      <c r="X7" s="363"/>
      <c r="Y7" s="366"/>
      <c r="Z7" s="260"/>
    </row>
    <row r="8" spans="2:26" ht="6" customHeight="1" thickBot="1">
      <c r="B8" s="432"/>
      <c r="C8" s="290"/>
      <c r="D8" s="284"/>
      <c r="E8" s="286"/>
      <c r="G8" s="384"/>
      <c r="H8" s="384"/>
      <c r="I8" s="384"/>
      <c r="J8" s="437"/>
      <c r="K8" s="128"/>
      <c r="L8" s="129"/>
      <c r="M8" s="129"/>
      <c r="N8" s="129"/>
      <c r="O8" s="122"/>
      <c r="P8" s="253"/>
      <c r="Q8" s="129"/>
      <c r="R8" s="129"/>
      <c r="S8" s="129"/>
      <c r="T8" s="122"/>
      <c r="U8" s="253"/>
      <c r="V8" s="129"/>
      <c r="W8" s="129"/>
      <c r="X8" s="129"/>
      <c r="Y8" s="122"/>
      <c r="Z8" s="257"/>
    </row>
    <row r="9" spans="2:26" ht="17.25" customHeight="1" thickTop="1">
      <c r="B9" s="432"/>
      <c r="C9" s="427" t="s">
        <v>109</v>
      </c>
      <c r="D9" s="282" t="s">
        <v>110</v>
      </c>
      <c r="E9" s="262">
        <v>5</v>
      </c>
      <c r="G9" s="387" t="s">
        <v>111</v>
      </c>
      <c r="H9" s="387"/>
      <c r="I9" s="387" t="s">
        <v>112</v>
      </c>
      <c r="J9" s="438"/>
      <c r="K9" s="246">
        <v>5</v>
      </c>
      <c r="L9" s="355" t="s">
        <v>113</v>
      </c>
      <c r="M9" s="356"/>
      <c r="N9" s="357"/>
      <c r="O9" s="364" t="s">
        <v>114</v>
      </c>
      <c r="P9" s="250">
        <v>7.5</v>
      </c>
      <c r="Q9" s="355" t="s">
        <v>106</v>
      </c>
      <c r="R9" s="356"/>
      <c r="S9" s="357"/>
      <c r="T9" s="364" t="s">
        <v>114</v>
      </c>
      <c r="U9" s="250"/>
      <c r="V9" s="355" t="s">
        <v>106</v>
      </c>
      <c r="W9" s="356"/>
      <c r="X9" s="357"/>
      <c r="Y9" s="364" t="s">
        <v>114</v>
      </c>
      <c r="Z9" s="258"/>
    </row>
    <row r="10" spans="2:26">
      <c r="B10" s="432"/>
      <c r="C10" s="428"/>
      <c r="D10" s="283" t="s">
        <v>115</v>
      </c>
      <c r="E10" s="263">
        <v>4</v>
      </c>
      <c r="G10" s="389"/>
      <c r="H10" s="389"/>
      <c r="I10" s="389"/>
      <c r="J10" s="439"/>
      <c r="K10" s="247"/>
      <c r="L10" s="358"/>
      <c r="M10" s="359"/>
      <c r="N10" s="360"/>
      <c r="O10" s="365"/>
      <c r="P10" s="251"/>
      <c r="Q10" s="358"/>
      <c r="R10" s="359"/>
      <c r="S10" s="360"/>
      <c r="T10" s="365"/>
      <c r="U10" s="251"/>
      <c r="V10" s="358"/>
      <c r="W10" s="359"/>
      <c r="X10" s="360"/>
      <c r="Y10" s="365"/>
      <c r="Z10" s="259"/>
    </row>
    <row r="11" spans="2:26">
      <c r="B11" s="432"/>
      <c r="C11" s="428"/>
      <c r="D11" s="283"/>
      <c r="E11" s="291"/>
      <c r="G11" s="391"/>
      <c r="H11" s="391"/>
      <c r="I11" s="391"/>
      <c r="J11" s="440"/>
      <c r="K11" s="248"/>
      <c r="L11" s="361"/>
      <c r="M11" s="362"/>
      <c r="N11" s="363"/>
      <c r="O11" s="366"/>
      <c r="P11" s="252"/>
      <c r="Q11" s="361"/>
      <c r="R11" s="362"/>
      <c r="S11" s="363"/>
      <c r="T11" s="366"/>
      <c r="U11" s="252"/>
      <c r="V11" s="361"/>
      <c r="W11" s="362"/>
      <c r="X11" s="363"/>
      <c r="Y11" s="366"/>
      <c r="Z11" s="260"/>
    </row>
    <row r="12" spans="2:26" ht="6" customHeight="1" thickBot="1">
      <c r="B12" s="432"/>
      <c r="C12" s="290"/>
      <c r="D12" s="284"/>
      <c r="E12" s="286"/>
      <c r="G12" s="384"/>
      <c r="H12" s="384"/>
      <c r="I12" s="384"/>
      <c r="J12" s="437"/>
      <c r="K12" s="128"/>
      <c r="L12" s="129"/>
      <c r="M12" s="129"/>
      <c r="N12" s="129"/>
      <c r="O12" s="122"/>
      <c r="P12" s="253"/>
      <c r="Q12" s="129"/>
      <c r="R12" s="129"/>
      <c r="S12" s="129"/>
      <c r="T12" s="122"/>
      <c r="U12" s="253"/>
      <c r="V12" s="129"/>
      <c r="W12" s="129"/>
      <c r="X12" s="129"/>
      <c r="Y12" s="122"/>
      <c r="Z12" s="257"/>
    </row>
    <row r="13" spans="2:26" ht="18" customHeight="1">
      <c r="B13" s="432"/>
      <c r="C13" s="442" t="s">
        <v>116</v>
      </c>
      <c r="D13" s="282" t="s">
        <v>117</v>
      </c>
      <c r="E13" s="262">
        <v>1</v>
      </c>
      <c r="G13" s="343" t="s">
        <v>118</v>
      </c>
      <c r="H13" s="343"/>
      <c r="I13" s="343" t="s">
        <v>119</v>
      </c>
      <c r="J13" s="434"/>
      <c r="K13" s="246"/>
      <c r="L13" s="355" t="s">
        <v>106</v>
      </c>
      <c r="M13" s="356"/>
      <c r="N13" s="357"/>
      <c r="O13" s="364" t="s">
        <v>120</v>
      </c>
      <c r="P13" s="250"/>
      <c r="Q13" s="355" t="s">
        <v>106</v>
      </c>
      <c r="R13" s="356"/>
      <c r="S13" s="357"/>
      <c r="T13" s="364" t="s">
        <v>120</v>
      </c>
      <c r="U13" s="250"/>
      <c r="V13" s="355" t="s">
        <v>106</v>
      </c>
      <c r="W13" s="356"/>
      <c r="X13" s="357"/>
      <c r="Y13" s="364" t="s">
        <v>120</v>
      </c>
      <c r="Z13" s="258"/>
    </row>
    <row r="14" spans="2:26" ht="18" customHeight="1">
      <c r="B14" s="432"/>
      <c r="C14" s="428"/>
      <c r="D14" s="283" t="s">
        <v>121</v>
      </c>
      <c r="E14" s="263">
        <v>4</v>
      </c>
      <c r="G14" s="345"/>
      <c r="H14" s="345"/>
      <c r="I14" s="345"/>
      <c r="J14" s="435"/>
      <c r="K14" s="247"/>
      <c r="L14" s="358"/>
      <c r="M14" s="359"/>
      <c r="N14" s="360"/>
      <c r="O14" s="365"/>
      <c r="P14" s="251"/>
      <c r="Q14" s="358"/>
      <c r="R14" s="359"/>
      <c r="S14" s="360"/>
      <c r="T14" s="365"/>
      <c r="U14" s="251"/>
      <c r="V14" s="358"/>
      <c r="W14" s="359"/>
      <c r="X14" s="360"/>
      <c r="Y14" s="365"/>
      <c r="Z14" s="259"/>
    </row>
    <row r="15" spans="2:26" ht="18" customHeight="1">
      <c r="B15" s="432"/>
      <c r="C15" s="428"/>
      <c r="D15" s="283" t="s">
        <v>122</v>
      </c>
      <c r="E15" s="264">
        <v>3</v>
      </c>
      <c r="G15" s="354"/>
      <c r="H15" s="354"/>
      <c r="I15" s="354"/>
      <c r="J15" s="436"/>
      <c r="K15" s="248"/>
      <c r="L15" s="361"/>
      <c r="M15" s="362"/>
      <c r="N15" s="363"/>
      <c r="O15" s="366"/>
      <c r="P15" s="252"/>
      <c r="Q15" s="361"/>
      <c r="R15" s="362"/>
      <c r="S15" s="363"/>
      <c r="T15" s="366"/>
      <c r="U15" s="252"/>
      <c r="V15" s="361"/>
      <c r="W15" s="362"/>
      <c r="X15" s="363"/>
      <c r="Y15" s="366"/>
      <c r="Z15" s="260"/>
    </row>
    <row r="16" spans="2:26" ht="6" customHeight="1" thickBot="1">
      <c r="B16" s="432"/>
      <c r="C16" s="290"/>
      <c r="D16" s="284"/>
      <c r="E16" s="286"/>
      <c r="G16" s="384"/>
      <c r="H16" s="384"/>
      <c r="I16" s="384"/>
      <c r="J16" s="437"/>
      <c r="K16" s="128"/>
      <c r="L16" s="129"/>
      <c r="M16" s="129"/>
      <c r="N16" s="129"/>
      <c r="O16" s="123"/>
      <c r="P16" s="253"/>
      <c r="Q16" s="129"/>
      <c r="R16" s="129"/>
      <c r="S16" s="129"/>
      <c r="T16" s="123"/>
      <c r="U16" s="253"/>
      <c r="V16" s="129"/>
      <c r="W16" s="129"/>
      <c r="X16" s="129"/>
      <c r="Y16" s="123"/>
      <c r="Z16" s="257"/>
    </row>
    <row r="17" spans="2:26" ht="18" customHeight="1">
      <c r="B17" s="432"/>
      <c r="C17" s="442" t="s">
        <v>123</v>
      </c>
      <c r="D17" s="282" t="s">
        <v>124</v>
      </c>
      <c r="E17" s="262">
        <v>3</v>
      </c>
      <c r="G17" s="343" t="s">
        <v>125</v>
      </c>
      <c r="H17" s="343"/>
      <c r="I17" s="343" t="s">
        <v>125</v>
      </c>
      <c r="J17" s="434"/>
      <c r="K17" s="246"/>
      <c r="L17" s="355" t="s">
        <v>106</v>
      </c>
      <c r="M17" s="356"/>
      <c r="N17" s="357"/>
      <c r="O17" s="364" t="s">
        <v>114</v>
      </c>
      <c r="P17" s="377"/>
      <c r="Q17" s="355" t="s">
        <v>106</v>
      </c>
      <c r="R17" s="356"/>
      <c r="S17" s="357"/>
      <c r="T17" s="364" t="s">
        <v>114</v>
      </c>
      <c r="U17" s="254"/>
      <c r="V17" s="355" t="s">
        <v>106</v>
      </c>
      <c r="W17" s="356"/>
      <c r="X17" s="357"/>
      <c r="Y17" s="364" t="s">
        <v>114</v>
      </c>
      <c r="Z17" s="258"/>
    </row>
    <row r="18" spans="2:26" ht="18" customHeight="1">
      <c r="B18" s="432"/>
      <c r="C18" s="428"/>
      <c r="D18" s="283" t="s">
        <v>126</v>
      </c>
      <c r="E18" s="263">
        <v>4</v>
      </c>
      <c r="G18" s="345"/>
      <c r="H18" s="345"/>
      <c r="I18" s="345"/>
      <c r="J18" s="435"/>
      <c r="K18" s="247"/>
      <c r="L18" s="358"/>
      <c r="M18" s="359"/>
      <c r="N18" s="360"/>
      <c r="O18" s="365"/>
      <c r="P18" s="378"/>
      <c r="Q18" s="358"/>
      <c r="R18" s="359"/>
      <c r="S18" s="360"/>
      <c r="T18" s="365"/>
      <c r="U18" s="255"/>
      <c r="V18" s="358"/>
      <c r="W18" s="359"/>
      <c r="X18" s="360"/>
      <c r="Y18" s="365"/>
      <c r="Z18" s="259"/>
    </row>
    <row r="19" spans="2:26" ht="18" customHeight="1" thickBot="1">
      <c r="B19" s="433"/>
      <c r="C19" s="443"/>
      <c r="D19" s="289" t="s">
        <v>127</v>
      </c>
      <c r="E19" s="287">
        <v>3</v>
      </c>
      <c r="F19" s="288"/>
      <c r="G19" s="441"/>
      <c r="H19" s="441"/>
      <c r="I19" s="441"/>
      <c r="J19" s="444"/>
      <c r="K19" s="249"/>
      <c r="L19" s="380"/>
      <c r="M19" s="381"/>
      <c r="N19" s="382"/>
      <c r="O19" s="367"/>
      <c r="P19" s="379"/>
      <c r="Q19" s="380"/>
      <c r="R19" s="381"/>
      <c r="S19" s="382"/>
      <c r="T19" s="367"/>
      <c r="U19" s="256"/>
      <c r="V19" s="380"/>
      <c r="W19" s="381"/>
      <c r="X19" s="382"/>
      <c r="Y19" s="367"/>
      <c r="Z19" s="261"/>
    </row>
    <row r="20" spans="2:26" ht="13.5" customHeight="1">
      <c r="B20" s="131"/>
      <c r="C20" s="132"/>
      <c r="D20" s="132"/>
      <c r="E20" s="132"/>
      <c r="G20" s="133"/>
      <c r="H20" s="133"/>
      <c r="I20" s="133"/>
      <c r="J20" s="133"/>
      <c r="K20" s="134"/>
      <c r="P20" s="135"/>
      <c r="U20" s="135"/>
      <c r="Z20" s="135"/>
    </row>
    <row r="21" spans="2:26" ht="13.5" customHeight="1">
      <c r="B21" s="131"/>
      <c r="C21" s="132"/>
      <c r="D21" s="132"/>
      <c r="E21" s="132"/>
      <c r="G21" s="133"/>
      <c r="H21" s="133"/>
      <c r="I21" s="133"/>
      <c r="J21" s="133"/>
      <c r="K21" s="134"/>
      <c r="P21" s="135"/>
      <c r="U21" s="135"/>
      <c r="Z21" s="135"/>
    </row>
    <row r="22" spans="2:26" ht="35.1" hidden="1">
      <c r="B22" s="429" t="s">
        <v>128</v>
      </c>
      <c r="C22" s="369"/>
      <c r="D22" s="240"/>
      <c r="E22" s="240"/>
      <c r="F22" s="136"/>
      <c r="G22" s="370" t="s">
        <v>129</v>
      </c>
      <c r="H22" s="371"/>
      <c r="I22" s="371"/>
      <c r="J22" s="371"/>
      <c r="K22" s="371"/>
      <c r="L22" s="371"/>
      <c r="M22" s="371"/>
      <c r="N22" s="371"/>
      <c r="O22" s="371"/>
      <c r="P22" s="371"/>
      <c r="Q22" s="371"/>
      <c r="R22" s="371"/>
      <c r="S22" s="371"/>
      <c r="T22" s="371"/>
      <c r="U22" s="371"/>
      <c r="V22" s="371"/>
      <c r="W22" s="371"/>
      <c r="X22" s="371"/>
      <c r="Y22" s="371"/>
      <c r="Z22" s="430"/>
    </row>
    <row r="23" spans="2:26" ht="27.95" hidden="1" customHeight="1">
      <c r="B23" s="137" t="s">
        <v>67</v>
      </c>
      <c r="C23" s="138" t="s">
        <v>130</v>
      </c>
      <c r="D23" s="241"/>
      <c r="E23" s="241"/>
      <c r="F23" s="139"/>
      <c r="G23" s="140" t="s">
        <v>131</v>
      </c>
      <c r="H23" s="140" t="s">
        <v>132</v>
      </c>
      <c r="I23" s="140"/>
      <c r="J23" s="140"/>
      <c r="K23" s="140" t="s">
        <v>133</v>
      </c>
      <c r="L23" s="140" t="s">
        <v>134</v>
      </c>
      <c r="M23" s="140" t="s">
        <v>135</v>
      </c>
      <c r="N23" s="140" t="s">
        <v>136</v>
      </c>
      <c r="O23" s="140" t="s">
        <v>137</v>
      </c>
      <c r="P23" s="140" t="s">
        <v>138</v>
      </c>
      <c r="Q23" s="140" t="s">
        <v>139</v>
      </c>
      <c r="R23" s="140" t="s">
        <v>140</v>
      </c>
      <c r="S23" s="140" t="s">
        <v>141</v>
      </c>
      <c r="T23" s="140" t="s">
        <v>142</v>
      </c>
      <c r="U23" s="140" t="s">
        <v>143</v>
      </c>
      <c r="V23" s="140" t="s">
        <v>144</v>
      </c>
      <c r="W23" s="140" t="s">
        <v>145</v>
      </c>
      <c r="X23" s="140" t="s">
        <v>146</v>
      </c>
      <c r="Y23" s="140" t="s">
        <v>147</v>
      </c>
      <c r="Z23" s="141" t="s">
        <v>148</v>
      </c>
    </row>
    <row r="24" spans="2:26" hidden="1">
      <c r="B24" s="142" t="s">
        <v>78</v>
      </c>
      <c r="C24" s="143" t="s">
        <v>19</v>
      </c>
      <c r="D24" s="175"/>
      <c r="E24" s="175"/>
      <c r="G24" s="144"/>
      <c r="H24" s="145"/>
      <c r="I24" s="238"/>
      <c r="J24" s="238"/>
      <c r="K24" s="373"/>
      <c r="L24" s="373"/>
      <c r="M24" s="373"/>
      <c r="N24" s="373"/>
      <c r="O24" s="373"/>
      <c r="P24" s="373"/>
      <c r="Q24" s="373"/>
      <c r="R24" s="373"/>
      <c r="S24" s="373"/>
      <c r="T24" s="373"/>
      <c r="U24" s="373"/>
      <c r="V24" s="373"/>
      <c r="W24" s="374"/>
      <c r="X24" s="146" t="s">
        <v>149</v>
      </c>
      <c r="Y24" s="145"/>
      <c r="Z24" s="147"/>
    </row>
    <row r="25" spans="2:26" hidden="1">
      <c r="B25" s="148" t="s">
        <v>150</v>
      </c>
      <c r="C25" s="149" t="s">
        <v>151</v>
      </c>
      <c r="D25" s="175"/>
      <c r="E25" s="175"/>
      <c r="G25" s="150"/>
      <c r="H25" s="151"/>
      <c r="I25" s="151"/>
      <c r="J25" s="151"/>
      <c r="K25" s="152" t="s">
        <v>152</v>
      </c>
      <c r="L25" s="375" t="s">
        <v>153</v>
      </c>
      <c r="M25" s="375"/>
      <c r="N25" s="375"/>
      <c r="O25" s="375"/>
      <c r="P25" s="375"/>
      <c r="Q25" s="375"/>
      <c r="R25" s="376"/>
      <c r="S25" s="153" t="s">
        <v>149</v>
      </c>
      <c r="T25" s="153"/>
      <c r="U25" s="154"/>
      <c r="V25" s="155" t="s">
        <v>154</v>
      </c>
      <c r="W25" s="156"/>
      <c r="X25" s="156"/>
      <c r="Y25" s="153" t="s">
        <v>149</v>
      </c>
      <c r="Z25" s="157"/>
    </row>
    <row r="26" spans="2:26" hidden="1">
      <c r="B26" s="148" t="s">
        <v>150</v>
      </c>
      <c r="C26" s="149" t="s">
        <v>151</v>
      </c>
      <c r="D26" s="175"/>
      <c r="E26" s="175"/>
      <c r="G26" s="158"/>
      <c r="H26" s="154"/>
      <c r="I26" s="154"/>
      <c r="J26" s="154"/>
      <c r="K26" s="154"/>
      <c r="L26" s="154"/>
      <c r="M26" s="154"/>
      <c r="N26" s="349" t="s">
        <v>155</v>
      </c>
      <c r="O26" s="350"/>
      <c r="P26" s="350"/>
      <c r="Q26" s="351"/>
      <c r="R26" s="153" t="s">
        <v>149</v>
      </c>
      <c r="S26" s="154"/>
      <c r="T26" s="154"/>
      <c r="U26" s="154"/>
      <c r="V26" s="154"/>
      <c r="W26" s="154"/>
      <c r="X26" s="154"/>
      <c r="Y26" s="154"/>
      <c r="Z26" s="157"/>
    </row>
    <row r="27" spans="2:26" hidden="1">
      <c r="B27" s="148"/>
      <c r="C27" s="149"/>
      <c r="D27" s="175"/>
      <c r="E27" s="175"/>
      <c r="G27" s="158"/>
      <c r="H27" s="154"/>
      <c r="I27" s="154"/>
      <c r="J27" s="154"/>
      <c r="K27" s="154"/>
      <c r="L27" s="154"/>
      <c r="M27" s="154"/>
      <c r="N27" s="154"/>
      <c r="O27" s="154"/>
      <c r="P27" s="154"/>
      <c r="Q27" s="154"/>
      <c r="R27" s="154"/>
      <c r="S27" s="154"/>
      <c r="T27" s="154"/>
      <c r="U27" s="154"/>
      <c r="V27" s="154"/>
      <c r="W27" s="154"/>
      <c r="X27" s="154"/>
      <c r="Y27" s="154"/>
      <c r="Z27" s="157"/>
    </row>
    <row r="28" spans="2:26" hidden="1">
      <c r="B28" s="148"/>
      <c r="C28" s="149"/>
      <c r="D28" s="175"/>
      <c r="E28" s="175"/>
      <c r="G28" s="158"/>
      <c r="H28" s="154"/>
      <c r="I28" s="154"/>
      <c r="J28" s="154"/>
      <c r="K28" s="154"/>
      <c r="L28" s="154"/>
      <c r="M28" s="154"/>
      <c r="N28" s="154"/>
      <c r="O28" s="154"/>
      <c r="P28" s="154"/>
      <c r="Q28" s="154"/>
      <c r="R28" s="154"/>
      <c r="S28" s="154"/>
      <c r="T28" s="154"/>
      <c r="U28" s="154"/>
      <c r="V28" s="154"/>
      <c r="W28" s="154"/>
      <c r="X28" s="154"/>
      <c r="Y28" s="154"/>
      <c r="Z28" s="157"/>
    </row>
    <row r="29" spans="2:26" ht="17.100000000000001" hidden="1" thickBot="1">
      <c r="B29" s="159"/>
      <c r="C29" s="160"/>
      <c r="D29" s="175"/>
      <c r="E29" s="175"/>
      <c r="G29" s="161"/>
      <c r="H29" s="162"/>
      <c r="I29" s="162"/>
      <c r="J29" s="162"/>
      <c r="K29" s="162"/>
      <c r="L29" s="162"/>
      <c r="M29" s="162"/>
      <c r="N29" s="162"/>
      <c r="O29" s="162"/>
      <c r="P29" s="162"/>
      <c r="Q29" s="162"/>
      <c r="R29" s="162"/>
      <c r="S29" s="162"/>
      <c r="T29" s="162"/>
      <c r="U29" s="162"/>
      <c r="V29" s="162"/>
      <c r="W29" s="162"/>
      <c r="X29" s="162"/>
      <c r="Y29" s="162"/>
      <c r="Z29" s="163"/>
    </row>
    <row r="30" spans="2:26" hidden="1">
      <c r="B30" s="175"/>
      <c r="C30" s="175"/>
      <c r="D30" s="175"/>
      <c r="E30" s="175"/>
      <c r="G30" s="176"/>
      <c r="H30" s="176"/>
      <c r="I30" s="176"/>
      <c r="J30" s="176"/>
      <c r="K30" s="176"/>
      <c r="L30" s="176"/>
      <c r="M30" s="176"/>
      <c r="N30" s="176"/>
      <c r="O30" s="176"/>
      <c r="P30" s="176"/>
      <c r="Q30" s="176"/>
      <c r="R30" s="176"/>
      <c r="S30" s="176"/>
      <c r="T30" s="176"/>
      <c r="U30" s="176"/>
      <c r="V30" s="176"/>
      <c r="W30" s="176"/>
      <c r="X30" s="176"/>
      <c r="Y30" s="176"/>
      <c r="Z30" s="176"/>
    </row>
    <row r="31" spans="2:26">
      <c r="B31" s="175"/>
      <c r="C31" s="175"/>
      <c r="D31" s="175"/>
      <c r="E31" s="175"/>
      <c r="G31" s="176"/>
      <c r="H31" s="176"/>
      <c r="I31" s="176"/>
      <c r="J31" s="176"/>
      <c r="K31" s="176"/>
      <c r="L31" s="176"/>
      <c r="M31" s="176"/>
      <c r="N31" s="176"/>
      <c r="O31" s="176"/>
      <c r="P31" s="176"/>
      <c r="Q31" s="176"/>
      <c r="R31" s="176"/>
      <c r="S31" s="176"/>
      <c r="T31" s="176"/>
      <c r="U31" s="176"/>
      <c r="V31" s="176"/>
      <c r="W31" s="176"/>
      <c r="X31" s="176"/>
      <c r="Y31" s="176"/>
      <c r="Z31" s="176"/>
    </row>
    <row r="32" spans="2:26" ht="41.25" hidden="1" customHeight="1" outlineLevel="1">
      <c r="B32" s="409" t="s">
        <v>92</v>
      </c>
      <c r="C32" s="424" t="s">
        <v>93</v>
      </c>
      <c r="D32" s="417" t="s">
        <v>156</v>
      </c>
      <c r="E32" s="413"/>
      <c r="F32" s="413"/>
      <c r="G32" s="413" t="s">
        <v>95</v>
      </c>
      <c r="H32" s="413"/>
      <c r="I32" s="413" t="s">
        <v>157</v>
      </c>
      <c r="J32" s="419"/>
      <c r="K32" s="415" t="s">
        <v>97</v>
      </c>
      <c r="L32" s="403" t="s">
        <v>100</v>
      </c>
      <c r="M32" s="404"/>
      <c r="N32" s="405"/>
      <c r="O32" s="393" t="s">
        <v>17</v>
      </c>
      <c r="P32" s="401" t="s">
        <v>99</v>
      </c>
      <c r="Q32" s="403" t="s">
        <v>100</v>
      </c>
      <c r="R32" s="404"/>
      <c r="S32" s="405"/>
      <c r="T32" s="393" t="s">
        <v>17</v>
      </c>
      <c r="U32" s="401" t="s">
        <v>99</v>
      </c>
      <c r="V32" s="403" t="s">
        <v>100</v>
      </c>
      <c r="W32" s="404"/>
      <c r="X32" s="405"/>
      <c r="Y32" s="393" t="s">
        <v>17</v>
      </c>
      <c r="Z32" s="395" t="s">
        <v>99</v>
      </c>
    </row>
    <row r="33" spans="2:26" ht="24.95" hidden="1" customHeight="1" outlineLevel="1">
      <c r="B33" s="410"/>
      <c r="C33" s="425"/>
      <c r="D33" s="418"/>
      <c r="E33" s="414"/>
      <c r="F33" s="414"/>
      <c r="G33" s="414"/>
      <c r="H33" s="414"/>
      <c r="I33" s="414"/>
      <c r="J33" s="420"/>
      <c r="K33" s="416"/>
      <c r="L33" s="406"/>
      <c r="M33" s="407"/>
      <c r="N33" s="408"/>
      <c r="O33" s="394"/>
      <c r="P33" s="402"/>
      <c r="Q33" s="406"/>
      <c r="R33" s="407"/>
      <c r="S33" s="408"/>
      <c r="T33" s="394"/>
      <c r="U33" s="402"/>
      <c r="V33" s="406"/>
      <c r="W33" s="407"/>
      <c r="X33" s="408"/>
      <c r="Y33" s="394"/>
      <c r="Z33" s="396"/>
    </row>
    <row r="34" spans="2:26" ht="18" hidden="1" customHeight="1" outlineLevel="1">
      <c r="B34" s="397" t="s">
        <v>158</v>
      </c>
      <c r="C34" s="421" t="s">
        <v>102</v>
      </c>
      <c r="D34" s="265" t="s">
        <v>103</v>
      </c>
      <c r="E34" s="282"/>
      <c r="G34" s="343" t="s">
        <v>125</v>
      </c>
      <c r="H34" s="343"/>
      <c r="I34" s="343" t="s">
        <v>125</v>
      </c>
      <c r="J34" s="344"/>
      <c r="K34" s="246"/>
      <c r="L34" s="355" t="s">
        <v>106</v>
      </c>
      <c r="M34" s="356"/>
      <c r="N34" s="357"/>
      <c r="O34" s="364" t="s">
        <v>107</v>
      </c>
      <c r="P34" s="250"/>
      <c r="Q34" s="355" t="s">
        <v>106</v>
      </c>
      <c r="R34" s="356"/>
      <c r="S34" s="357"/>
      <c r="T34" s="364" t="s">
        <v>107</v>
      </c>
      <c r="U34" s="250"/>
      <c r="V34" s="355" t="s">
        <v>106</v>
      </c>
      <c r="W34" s="356"/>
      <c r="X34" s="357"/>
      <c r="Y34" s="364" t="s">
        <v>107</v>
      </c>
      <c r="Z34" s="258"/>
    </row>
    <row r="35" spans="2:26" ht="18" hidden="1" customHeight="1" outlineLevel="1">
      <c r="B35" s="398"/>
      <c r="C35" s="422"/>
      <c r="D35" s="266" t="s">
        <v>108</v>
      </c>
      <c r="E35" s="283"/>
      <c r="G35" s="345"/>
      <c r="H35" s="345"/>
      <c r="I35" s="345"/>
      <c r="J35" s="346"/>
      <c r="K35" s="247"/>
      <c r="L35" s="358"/>
      <c r="M35" s="359"/>
      <c r="N35" s="360"/>
      <c r="O35" s="365"/>
      <c r="P35" s="251"/>
      <c r="Q35" s="358"/>
      <c r="R35" s="359"/>
      <c r="S35" s="360"/>
      <c r="T35" s="365"/>
      <c r="U35" s="251"/>
      <c r="V35" s="358"/>
      <c r="W35" s="359"/>
      <c r="X35" s="360"/>
      <c r="Y35" s="365"/>
      <c r="Z35" s="259"/>
    </row>
    <row r="36" spans="2:26" ht="18" hidden="1" customHeight="1" outlineLevel="1">
      <c r="B36" s="398"/>
      <c r="C36" s="422"/>
      <c r="D36" s="266"/>
      <c r="E36" s="283"/>
      <c r="G36" s="354"/>
      <c r="H36" s="354"/>
      <c r="I36" s="354"/>
      <c r="J36" s="386"/>
      <c r="K36" s="248"/>
      <c r="L36" s="361"/>
      <c r="M36" s="362"/>
      <c r="N36" s="363"/>
      <c r="O36" s="366"/>
      <c r="P36" s="252"/>
      <c r="Q36" s="361"/>
      <c r="R36" s="362"/>
      <c r="S36" s="363"/>
      <c r="T36" s="366"/>
      <c r="U36" s="252"/>
      <c r="V36" s="361"/>
      <c r="W36" s="362"/>
      <c r="X36" s="363"/>
      <c r="Y36" s="366"/>
      <c r="Z36" s="260"/>
    </row>
    <row r="37" spans="2:26" ht="6" hidden="1" customHeight="1" outlineLevel="1">
      <c r="B37" s="398"/>
      <c r="C37" s="239"/>
      <c r="D37" s="267"/>
      <c r="E37" s="284"/>
      <c r="G37" s="384"/>
      <c r="H37" s="384"/>
      <c r="I37" s="384"/>
      <c r="J37" s="385"/>
      <c r="K37" s="128"/>
      <c r="L37" s="129"/>
      <c r="M37" s="129"/>
      <c r="N37" s="129"/>
      <c r="O37" s="122"/>
      <c r="P37" s="253"/>
      <c r="Q37" s="129"/>
      <c r="R37" s="129"/>
      <c r="S37" s="129"/>
      <c r="T37" s="122"/>
      <c r="U37" s="253"/>
      <c r="V37" s="129"/>
      <c r="W37" s="129"/>
      <c r="X37" s="129"/>
      <c r="Y37" s="122"/>
      <c r="Z37" s="257"/>
    </row>
    <row r="38" spans="2:26" ht="17.25" hidden="1" customHeight="1" outlineLevel="1">
      <c r="B38" s="398"/>
      <c r="C38" s="421" t="s">
        <v>109</v>
      </c>
      <c r="D38" s="265" t="s">
        <v>110</v>
      </c>
      <c r="E38" s="282"/>
      <c r="G38" s="387" t="s">
        <v>125</v>
      </c>
      <c r="H38" s="387"/>
      <c r="I38" s="387" t="s">
        <v>125</v>
      </c>
      <c r="J38" s="388"/>
      <c r="K38" s="246">
        <v>7.5</v>
      </c>
      <c r="L38" s="355" t="s">
        <v>106</v>
      </c>
      <c r="M38" s="356"/>
      <c r="N38" s="357"/>
      <c r="O38" s="364" t="s">
        <v>114</v>
      </c>
      <c r="P38" s="250">
        <v>7.5</v>
      </c>
      <c r="Q38" s="355" t="s">
        <v>106</v>
      </c>
      <c r="R38" s="356"/>
      <c r="S38" s="357"/>
      <c r="T38" s="364" t="s">
        <v>114</v>
      </c>
      <c r="U38" s="250"/>
      <c r="V38" s="355" t="s">
        <v>106</v>
      </c>
      <c r="W38" s="356"/>
      <c r="X38" s="357"/>
      <c r="Y38" s="364" t="s">
        <v>114</v>
      </c>
      <c r="Z38" s="258"/>
    </row>
    <row r="39" spans="2:26" ht="17.25" hidden="1" customHeight="1" outlineLevel="1">
      <c r="B39" s="398"/>
      <c r="C39" s="422"/>
      <c r="D39" s="266" t="s">
        <v>115</v>
      </c>
      <c r="E39" s="283"/>
      <c r="G39" s="389"/>
      <c r="H39" s="389"/>
      <c r="I39" s="389"/>
      <c r="J39" s="390"/>
      <c r="K39" s="247"/>
      <c r="L39" s="358"/>
      <c r="M39" s="359"/>
      <c r="N39" s="360"/>
      <c r="O39" s="365"/>
      <c r="P39" s="251"/>
      <c r="Q39" s="358"/>
      <c r="R39" s="359"/>
      <c r="S39" s="360"/>
      <c r="T39" s="365"/>
      <c r="U39" s="251"/>
      <c r="V39" s="358"/>
      <c r="W39" s="359"/>
      <c r="X39" s="360"/>
      <c r="Y39" s="365"/>
      <c r="Z39" s="259"/>
    </row>
    <row r="40" spans="2:26" ht="17.25" hidden="1" customHeight="1" outlineLevel="1">
      <c r="B40" s="398"/>
      <c r="C40" s="422"/>
      <c r="D40" s="266"/>
      <c r="E40" s="283"/>
      <c r="G40" s="391"/>
      <c r="H40" s="391"/>
      <c r="I40" s="391"/>
      <c r="J40" s="392"/>
      <c r="K40" s="248"/>
      <c r="L40" s="361"/>
      <c r="M40" s="362"/>
      <c r="N40" s="363"/>
      <c r="O40" s="366"/>
      <c r="P40" s="252"/>
      <c r="Q40" s="361"/>
      <c r="R40" s="362"/>
      <c r="S40" s="363"/>
      <c r="T40" s="366"/>
      <c r="U40" s="252"/>
      <c r="V40" s="361"/>
      <c r="W40" s="362"/>
      <c r="X40" s="363"/>
      <c r="Y40" s="366"/>
      <c r="Z40" s="260"/>
    </row>
    <row r="41" spans="2:26" ht="6" hidden="1" customHeight="1" outlineLevel="1">
      <c r="B41" s="398"/>
      <c r="C41" s="239"/>
      <c r="D41" s="267"/>
      <c r="E41" s="284"/>
      <c r="G41" s="384"/>
      <c r="H41" s="384"/>
      <c r="I41" s="384"/>
      <c r="J41" s="385"/>
      <c r="K41" s="128"/>
      <c r="L41" s="129"/>
      <c r="M41" s="129"/>
      <c r="N41" s="129"/>
      <c r="O41" s="122"/>
      <c r="P41" s="253"/>
      <c r="Q41" s="129"/>
      <c r="R41" s="129"/>
      <c r="S41" s="129"/>
      <c r="T41" s="122"/>
      <c r="U41" s="253"/>
      <c r="V41" s="129"/>
      <c r="W41" s="129"/>
      <c r="X41" s="129"/>
      <c r="Y41" s="122"/>
      <c r="Z41" s="257"/>
    </row>
    <row r="42" spans="2:26" ht="18" hidden="1" customHeight="1" outlineLevel="1">
      <c r="B42" s="398"/>
      <c r="C42" s="423" t="s">
        <v>116</v>
      </c>
      <c r="D42" s="265" t="s">
        <v>117</v>
      </c>
      <c r="E42" s="282"/>
      <c r="G42" s="343" t="s">
        <v>125</v>
      </c>
      <c r="H42" s="343"/>
      <c r="I42" s="343" t="s">
        <v>125</v>
      </c>
      <c r="J42" s="344"/>
      <c r="K42" s="246"/>
      <c r="L42" s="355" t="s">
        <v>106</v>
      </c>
      <c r="M42" s="356"/>
      <c r="N42" s="357"/>
      <c r="O42" s="364" t="s">
        <v>120</v>
      </c>
      <c r="P42" s="250"/>
      <c r="Q42" s="355" t="s">
        <v>106</v>
      </c>
      <c r="R42" s="356"/>
      <c r="S42" s="357"/>
      <c r="T42" s="364" t="s">
        <v>120</v>
      </c>
      <c r="U42" s="250"/>
      <c r="V42" s="355" t="s">
        <v>106</v>
      </c>
      <c r="W42" s="356"/>
      <c r="X42" s="357"/>
      <c r="Y42" s="364" t="s">
        <v>120</v>
      </c>
      <c r="Z42" s="258"/>
    </row>
    <row r="43" spans="2:26" ht="18" hidden="1" customHeight="1" outlineLevel="1">
      <c r="B43" s="398"/>
      <c r="C43" s="422"/>
      <c r="D43" s="266" t="s">
        <v>121</v>
      </c>
      <c r="E43" s="283"/>
      <c r="G43" s="345"/>
      <c r="H43" s="345"/>
      <c r="I43" s="345"/>
      <c r="J43" s="346"/>
      <c r="K43" s="247"/>
      <c r="L43" s="358"/>
      <c r="M43" s="359"/>
      <c r="N43" s="360"/>
      <c r="O43" s="365"/>
      <c r="P43" s="251"/>
      <c r="Q43" s="358"/>
      <c r="R43" s="359"/>
      <c r="S43" s="360"/>
      <c r="T43" s="365"/>
      <c r="U43" s="251"/>
      <c r="V43" s="358"/>
      <c r="W43" s="359"/>
      <c r="X43" s="360"/>
      <c r="Y43" s="365"/>
      <c r="Z43" s="259"/>
    </row>
    <row r="44" spans="2:26" ht="18" hidden="1" customHeight="1" outlineLevel="1">
      <c r="B44" s="398"/>
      <c r="C44" s="422"/>
      <c r="D44" s="266" t="s">
        <v>122</v>
      </c>
      <c r="E44" s="283"/>
      <c r="G44" s="354"/>
      <c r="H44" s="354"/>
      <c r="I44" s="354"/>
      <c r="J44" s="386"/>
      <c r="K44" s="248"/>
      <c r="L44" s="361"/>
      <c r="M44" s="362"/>
      <c r="N44" s="363"/>
      <c r="O44" s="366"/>
      <c r="P44" s="252"/>
      <c r="Q44" s="361"/>
      <c r="R44" s="362"/>
      <c r="S44" s="363"/>
      <c r="T44" s="366"/>
      <c r="U44" s="252"/>
      <c r="V44" s="361"/>
      <c r="W44" s="362"/>
      <c r="X44" s="363"/>
      <c r="Y44" s="366"/>
      <c r="Z44" s="260"/>
    </row>
    <row r="45" spans="2:26" ht="6" hidden="1" customHeight="1" outlineLevel="1">
      <c r="B45" s="398"/>
      <c r="C45" s="239"/>
      <c r="D45" s="267"/>
      <c r="E45" s="284"/>
      <c r="G45" s="384"/>
      <c r="H45" s="384"/>
      <c r="I45" s="384"/>
      <c r="J45" s="385"/>
      <c r="K45" s="128"/>
      <c r="L45" s="129"/>
      <c r="M45" s="129"/>
      <c r="N45" s="129"/>
      <c r="O45" s="123"/>
      <c r="P45" s="253"/>
      <c r="Q45" s="129"/>
      <c r="R45" s="129"/>
      <c r="S45" s="129"/>
      <c r="T45" s="123"/>
      <c r="U45" s="253"/>
      <c r="V45" s="129"/>
      <c r="W45" s="129"/>
      <c r="X45" s="129"/>
      <c r="Y45" s="123"/>
      <c r="Z45" s="257"/>
    </row>
    <row r="46" spans="2:26" ht="18" hidden="1" customHeight="1" outlineLevel="1">
      <c r="B46" s="398"/>
      <c r="C46" s="423" t="s">
        <v>123</v>
      </c>
      <c r="D46" s="265" t="s">
        <v>124</v>
      </c>
      <c r="E46" s="282"/>
      <c r="G46" s="343" t="s">
        <v>125</v>
      </c>
      <c r="H46" s="343"/>
      <c r="I46" s="343" t="s">
        <v>125</v>
      </c>
      <c r="J46" s="344"/>
      <c r="K46" s="246"/>
      <c r="L46" s="355" t="s">
        <v>106</v>
      </c>
      <c r="M46" s="356"/>
      <c r="N46" s="357"/>
      <c r="O46" s="364" t="s">
        <v>114</v>
      </c>
      <c r="P46" s="377"/>
      <c r="Q46" s="355" t="s">
        <v>106</v>
      </c>
      <c r="R46" s="356"/>
      <c r="S46" s="357"/>
      <c r="T46" s="364" t="s">
        <v>114</v>
      </c>
      <c r="U46" s="254"/>
      <c r="V46" s="355" t="s">
        <v>106</v>
      </c>
      <c r="W46" s="356"/>
      <c r="X46" s="357"/>
      <c r="Y46" s="364" t="s">
        <v>114</v>
      </c>
      <c r="Z46" s="258"/>
    </row>
    <row r="47" spans="2:26" ht="18" hidden="1" customHeight="1" outlineLevel="1">
      <c r="B47" s="398"/>
      <c r="C47" s="422"/>
      <c r="D47" s="266" t="s">
        <v>126</v>
      </c>
      <c r="E47" s="283"/>
      <c r="G47" s="345"/>
      <c r="H47" s="345"/>
      <c r="I47" s="345"/>
      <c r="J47" s="346"/>
      <c r="K47" s="247"/>
      <c r="L47" s="358"/>
      <c r="M47" s="359"/>
      <c r="N47" s="360"/>
      <c r="O47" s="365"/>
      <c r="P47" s="378"/>
      <c r="Q47" s="358"/>
      <c r="R47" s="359"/>
      <c r="S47" s="360"/>
      <c r="T47" s="365"/>
      <c r="U47" s="255"/>
      <c r="V47" s="358"/>
      <c r="W47" s="359"/>
      <c r="X47" s="360"/>
      <c r="Y47" s="365"/>
      <c r="Z47" s="259"/>
    </row>
    <row r="48" spans="2:26" ht="18" hidden="1" customHeight="1" outlineLevel="1">
      <c r="B48" s="399"/>
      <c r="C48" s="426"/>
      <c r="D48" s="268" t="s">
        <v>127</v>
      </c>
      <c r="E48" s="285"/>
      <c r="F48" s="130"/>
      <c r="G48" s="347"/>
      <c r="H48" s="347"/>
      <c r="I48" s="347"/>
      <c r="J48" s="348"/>
      <c r="K48" s="249"/>
      <c r="L48" s="380"/>
      <c r="M48" s="381"/>
      <c r="N48" s="382"/>
      <c r="O48" s="367"/>
      <c r="P48" s="379"/>
      <c r="Q48" s="380"/>
      <c r="R48" s="381"/>
      <c r="S48" s="382"/>
      <c r="T48" s="367"/>
      <c r="U48" s="256"/>
      <c r="V48" s="380"/>
      <c r="W48" s="381"/>
      <c r="X48" s="382"/>
      <c r="Y48" s="367"/>
      <c r="Z48" s="261"/>
    </row>
    <row r="49" spans="2:26" ht="13.5" hidden="1" customHeight="1" outlineLevel="1">
      <c r="B49" s="177"/>
      <c r="C49" s="132"/>
      <c r="D49" s="132"/>
      <c r="E49" s="132"/>
      <c r="G49" s="133"/>
      <c r="H49" s="133"/>
      <c r="I49" s="133"/>
      <c r="J49" s="133"/>
      <c r="K49" s="134"/>
      <c r="P49" s="135"/>
      <c r="U49" s="135"/>
      <c r="Z49" s="178"/>
    </row>
    <row r="50" spans="2:26" ht="13.5" hidden="1" customHeight="1" outlineLevel="1">
      <c r="B50" s="177"/>
      <c r="C50" s="132"/>
      <c r="D50" s="132"/>
      <c r="E50" s="132"/>
      <c r="G50" s="133"/>
      <c r="H50" s="133"/>
      <c r="I50" s="133"/>
      <c r="J50" s="133"/>
      <c r="K50" s="134"/>
      <c r="P50" s="135"/>
      <c r="U50" s="135"/>
      <c r="Z50" s="178"/>
    </row>
    <row r="51" spans="2:26" ht="35.1" hidden="1" outlineLevel="1">
      <c r="B51" s="368" t="s">
        <v>128</v>
      </c>
      <c r="C51" s="369"/>
      <c r="D51" s="240"/>
      <c r="E51" s="240"/>
      <c r="F51" s="136"/>
      <c r="G51" s="370" t="s">
        <v>129</v>
      </c>
      <c r="H51" s="371"/>
      <c r="I51" s="371"/>
      <c r="J51" s="371"/>
      <c r="K51" s="371"/>
      <c r="L51" s="371"/>
      <c r="M51" s="371"/>
      <c r="N51" s="371"/>
      <c r="O51" s="371"/>
      <c r="P51" s="371"/>
      <c r="Q51" s="371"/>
      <c r="R51" s="371"/>
      <c r="S51" s="371"/>
      <c r="T51" s="371"/>
      <c r="U51" s="371"/>
      <c r="V51" s="371"/>
      <c r="W51" s="371"/>
      <c r="X51" s="371"/>
      <c r="Y51" s="371"/>
      <c r="Z51" s="372"/>
    </row>
    <row r="52" spans="2:26" ht="27.95" hidden="1" customHeight="1" outlineLevel="1">
      <c r="B52" s="179" t="s">
        <v>67</v>
      </c>
      <c r="C52" s="138" t="s">
        <v>130</v>
      </c>
      <c r="D52" s="241"/>
      <c r="E52" s="241"/>
      <c r="F52" s="139"/>
      <c r="G52" s="140" t="s">
        <v>131</v>
      </c>
      <c r="H52" s="140" t="s">
        <v>132</v>
      </c>
      <c r="I52" s="140"/>
      <c r="J52" s="140"/>
      <c r="K52" s="140" t="s">
        <v>133</v>
      </c>
      <c r="L52" s="140" t="s">
        <v>134</v>
      </c>
      <c r="M52" s="140" t="s">
        <v>135</v>
      </c>
      <c r="N52" s="140" t="s">
        <v>136</v>
      </c>
      <c r="O52" s="140" t="s">
        <v>137</v>
      </c>
      <c r="P52" s="140" t="s">
        <v>138</v>
      </c>
      <c r="Q52" s="140" t="s">
        <v>139</v>
      </c>
      <c r="R52" s="140" t="s">
        <v>140</v>
      </c>
      <c r="S52" s="140" t="s">
        <v>141</v>
      </c>
      <c r="T52" s="140" t="s">
        <v>142</v>
      </c>
      <c r="U52" s="140" t="s">
        <v>143</v>
      </c>
      <c r="V52" s="140" t="s">
        <v>144</v>
      </c>
      <c r="W52" s="140" t="s">
        <v>145</v>
      </c>
      <c r="X52" s="140" t="s">
        <v>146</v>
      </c>
      <c r="Y52" s="140" t="s">
        <v>147</v>
      </c>
      <c r="Z52" s="180" t="s">
        <v>148</v>
      </c>
    </row>
    <row r="53" spans="2:26" hidden="1" outlineLevel="1">
      <c r="B53" s="181" t="s">
        <v>78</v>
      </c>
      <c r="C53" s="143" t="s">
        <v>19</v>
      </c>
      <c r="D53" s="175"/>
      <c r="E53" s="175"/>
      <c r="G53" s="144"/>
      <c r="H53" s="145"/>
      <c r="I53" s="238"/>
      <c r="J53" s="238"/>
      <c r="K53" s="373"/>
      <c r="L53" s="373"/>
      <c r="M53" s="373"/>
      <c r="N53" s="373"/>
      <c r="O53" s="373"/>
      <c r="P53" s="373"/>
      <c r="Q53" s="373"/>
      <c r="R53" s="373"/>
      <c r="S53" s="373"/>
      <c r="T53" s="373"/>
      <c r="U53" s="373"/>
      <c r="V53" s="373"/>
      <c r="W53" s="374"/>
      <c r="X53" s="146" t="s">
        <v>149</v>
      </c>
      <c r="Y53" s="145"/>
      <c r="Z53" s="182"/>
    </row>
    <row r="54" spans="2:26" hidden="1" outlineLevel="1">
      <c r="B54" s="183" t="s">
        <v>150</v>
      </c>
      <c r="C54" s="149" t="s">
        <v>151</v>
      </c>
      <c r="D54" s="175"/>
      <c r="E54" s="175"/>
      <c r="G54" s="150"/>
      <c r="H54" s="151"/>
      <c r="I54" s="151"/>
      <c r="J54" s="151"/>
      <c r="K54" s="152" t="s">
        <v>152</v>
      </c>
      <c r="L54" s="375" t="s">
        <v>153</v>
      </c>
      <c r="M54" s="375"/>
      <c r="N54" s="375"/>
      <c r="O54" s="375"/>
      <c r="P54" s="375"/>
      <c r="Q54" s="375"/>
      <c r="R54" s="376"/>
      <c r="S54" s="153" t="s">
        <v>149</v>
      </c>
      <c r="T54" s="153"/>
      <c r="U54" s="154"/>
      <c r="V54" s="155" t="s">
        <v>154</v>
      </c>
      <c r="W54" s="156"/>
      <c r="X54" s="156"/>
      <c r="Y54" s="153" t="s">
        <v>149</v>
      </c>
      <c r="Z54" s="184"/>
    </row>
    <row r="55" spans="2:26" hidden="1" outlineLevel="1">
      <c r="B55" s="183" t="s">
        <v>150</v>
      </c>
      <c r="C55" s="149" t="s">
        <v>151</v>
      </c>
      <c r="D55" s="175"/>
      <c r="E55" s="175"/>
      <c r="G55" s="158"/>
      <c r="H55" s="154"/>
      <c r="I55" s="154"/>
      <c r="J55" s="154"/>
      <c r="K55" s="154"/>
      <c r="L55" s="154"/>
      <c r="M55" s="154"/>
      <c r="N55" s="349" t="s">
        <v>155</v>
      </c>
      <c r="O55" s="350"/>
      <c r="P55" s="350"/>
      <c r="Q55" s="351"/>
      <c r="R55" s="153" t="s">
        <v>149</v>
      </c>
      <c r="S55" s="154"/>
      <c r="T55" s="154"/>
      <c r="U55" s="154"/>
      <c r="V55" s="154"/>
      <c r="W55" s="154"/>
      <c r="X55" s="154"/>
      <c r="Y55" s="154"/>
      <c r="Z55" s="184"/>
    </row>
    <row r="56" spans="2:26" hidden="1" outlineLevel="1">
      <c r="B56" s="183"/>
      <c r="C56" s="149"/>
      <c r="D56" s="175"/>
      <c r="E56" s="175"/>
      <c r="G56" s="158"/>
      <c r="H56" s="154"/>
      <c r="I56" s="154"/>
      <c r="J56" s="154"/>
      <c r="K56" s="154"/>
      <c r="L56" s="154"/>
      <c r="M56" s="154"/>
      <c r="N56" s="154"/>
      <c r="O56" s="154"/>
      <c r="P56" s="154"/>
      <c r="Q56" s="154"/>
      <c r="R56" s="154"/>
      <c r="S56" s="154"/>
      <c r="T56" s="154"/>
      <c r="U56" s="154"/>
      <c r="V56" s="154"/>
      <c r="W56" s="154"/>
      <c r="X56" s="154"/>
      <c r="Y56" s="154"/>
      <c r="Z56" s="184"/>
    </row>
    <row r="57" spans="2:26" hidden="1" outlineLevel="1">
      <c r="B57" s="183"/>
      <c r="C57" s="149"/>
      <c r="D57" s="175"/>
      <c r="E57" s="175"/>
      <c r="G57" s="158"/>
      <c r="H57" s="154"/>
      <c r="I57" s="154"/>
      <c r="J57" s="154"/>
      <c r="K57" s="154"/>
      <c r="L57" s="154"/>
      <c r="M57" s="154"/>
      <c r="N57" s="154"/>
      <c r="O57" s="154"/>
      <c r="P57" s="154"/>
      <c r="Q57" s="154"/>
      <c r="R57" s="154"/>
      <c r="S57" s="154"/>
      <c r="T57" s="154"/>
      <c r="U57" s="154"/>
      <c r="V57" s="154"/>
      <c r="W57" s="154"/>
      <c r="X57" s="154"/>
      <c r="Y57" s="154"/>
      <c r="Z57" s="184"/>
    </row>
    <row r="58" spans="2:26" ht="17.100000000000001" hidden="1" outlineLevel="1" thickBot="1">
      <c r="B58" s="185"/>
      <c r="C58" s="186"/>
      <c r="D58" s="242"/>
      <c r="E58" s="242"/>
      <c r="F58" s="187"/>
      <c r="G58" s="188"/>
      <c r="H58" s="189"/>
      <c r="I58" s="189"/>
      <c r="J58" s="189"/>
      <c r="K58" s="189"/>
      <c r="L58" s="189"/>
      <c r="M58" s="189"/>
      <c r="N58" s="189"/>
      <c r="O58" s="189"/>
      <c r="P58" s="189"/>
      <c r="Q58" s="189"/>
      <c r="R58" s="189"/>
      <c r="S58" s="189"/>
      <c r="T58" s="189"/>
      <c r="U58" s="189"/>
      <c r="V58" s="189"/>
      <c r="W58" s="189"/>
      <c r="X58" s="189"/>
      <c r="Y58" s="189"/>
      <c r="Z58" s="190"/>
    </row>
    <row r="59" spans="2:26" hidden="1" outlineLevel="1"/>
    <row r="60" spans="2:26" collapsed="1"/>
    <row r="61" spans="2:26" ht="41.25" hidden="1" customHeight="1" outlineLevel="1" collapsed="1">
      <c r="B61" s="409" t="s">
        <v>92</v>
      </c>
      <c r="C61" s="411" t="s">
        <v>93</v>
      </c>
      <c r="D61" s="417" t="s">
        <v>156</v>
      </c>
      <c r="E61" s="413"/>
      <c r="F61" s="413"/>
      <c r="G61" s="413" t="s">
        <v>95</v>
      </c>
      <c r="H61" s="413"/>
      <c r="I61" s="413" t="s">
        <v>157</v>
      </c>
      <c r="J61" s="419"/>
      <c r="K61" s="415" t="s">
        <v>97</v>
      </c>
      <c r="L61" s="403" t="s">
        <v>100</v>
      </c>
      <c r="M61" s="404"/>
      <c r="N61" s="405"/>
      <c r="O61" s="393" t="s">
        <v>17</v>
      </c>
      <c r="P61" s="401" t="s">
        <v>99</v>
      </c>
      <c r="Q61" s="403" t="s">
        <v>100</v>
      </c>
      <c r="R61" s="404"/>
      <c r="S61" s="405"/>
      <c r="T61" s="393" t="s">
        <v>17</v>
      </c>
      <c r="U61" s="401" t="s">
        <v>99</v>
      </c>
      <c r="V61" s="403" t="s">
        <v>100</v>
      </c>
      <c r="W61" s="404"/>
      <c r="X61" s="405"/>
      <c r="Y61" s="393" t="s">
        <v>17</v>
      </c>
      <c r="Z61" s="395" t="s">
        <v>99</v>
      </c>
    </row>
    <row r="62" spans="2:26" ht="24.95" hidden="1" customHeight="1" outlineLevel="1">
      <c r="B62" s="410"/>
      <c r="C62" s="412"/>
      <c r="D62" s="418"/>
      <c r="E62" s="414"/>
      <c r="F62" s="414"/>
      <c r="G62" s="414"/>
      <c r="H62" s="414"/>
      <c r="I62" s="414"/>
      <c r="J62" s="420"/>
      <c r="K62" s="416"/>
      <c r="L62" s="406"/>
      <c r="M62" s="407"/>
      <c r="N62" s="408"/>
      <c r="O62" s="394"/>
      <c r="P62" s="402"/>
      <c r="Q62" s="406"/>
      <c r="R62" s="407"/>
      <c r="S62" s="408"/>
      <c r="T62" s="394"/>
      <c r="U62" s="402"/>
      <c r="V62" s="406"/>
      <c r="W62" s="407"/>
      <c r="X62" s="408"/>
      <c r="Y62" s="394"/>
      <c r="Z62" s="396"/>
    </row>
    <row r="63" spans="2:26" ht="18" hidden="1" customHeight="1" outlineLevel="1">
      <c r="B63" s="397" t="s">
        <v>159</v>
      </c>
      <c r="C63" s="400" t="s">
        <v>102</v>
      </c>
      <c r="D63" s="265" t="s">
        <v>103</v>
      </c>
      <c r="E63" s="282"/>
      <c r="G63" s="343" t="s">
        <v>125</v>
      </c>
      <c r="H63" s="343"/>
      <c r="I63" s="343" t="s">
        <v>125</v>
      </c>
      <c r="J63" s="344"/>
      <c r="K63" s="246"/>
      <c r="L63" s="355" t="s">
        <v>106</v>
      </c>
      <c r="M63" s="356"/>
      <c r="N63" s="357"/>
      <c r="O63" s="364" t="s">
        <v>107</v>
      </c>
      <c r="P63" s="250"/>
      <c r="Q63" s="355" t="s">
        <v>106</v>
      </c>
      <c r="R63" s="356"/>
      <c r="S63" s="357"/>
      <c r="T63" s="364" t="s">
        <v>107</v>
      </c>
      <c r="U63" s="250"/>
      <c r="V63" s="355" t="s">
        <v>106</v>
      </c>
      <c r="W63" s="356"/>
      <c r="X63" s="357"/>
      <c r="Y63" s="364" t="s">
        <v>107</v>
      </c>
      <c r="Z63" s="258"/>
    </row>
    <row r="64" spans="2:26" ht="18" hidden="1" customHeight="1" outlineLevel="1">
      <c r="B64" s="398"/>
      <c r="C64" s="353"/>
      <c r="D64" s="266" t="s">
        <v>108</v>
      </c>
      <c r="E64" s="283"/>
      <c r="G64" s="345"/>
      <c r="H64" s="345"/>
      <c r="I64" s="345"/>
      <c r="J64" s="346"/>
      <c r="K64" s="247"/>
      <c r="L64" s="358"/>
      <c r="M64" s="359"/>
      <c r="N64" s="360"/>
      <c r="O64" s="365"/>
      <c r="P64" s="251"/>
      <c r="Q64" s="358"/>
      <c r="R64" s="359"/>
      <c r="S64" s="360"/>
      <c r="T64" s="365"/>
      <c r="U64" s="251"/>
      <c r="V64" s="358"/>
      <c r="W64" s="359"/>
      <c r="X64" s="360"/>
      <c r="Y64" s="365"/>
      <c r="Z64" s="259"/>
    </row>
    <row r="65" spans="2:26" ht="18" hidden="1" customHeight="1" outlineLevel="1">
      <c r="B65" s="398"/>
      <c r="C65" s="353"/>
      <c r="D65" s="266"/>
      <c r="E65" s="283"/>
      <c r="G65" s="354"/>
      <c r="H65" s="354"/>
      <c r="I65" s="354"/>
      <c r="J65" s="386"/>
      <c r="K65" s="248"/>
      <c r="L65" s="361"/>
      <c r="M65" s="362"/>
      <c r="N65" s="363"/>
      <c r="O65" s="366"/>
      <c r="P65" s="252"/>
      <c r="Q65" s="361"/>
      <c r="R65" s="362"/>
      <c r="S65" s="363"/>
      <c r="T65" s="366"/>
      <c r="U65" s="252"/>
      <c r="V65" s="361"/>
      <c r="W65" s="362"/>
      <c r="X65" s="363"/>
      <c r="Y65" s="366"/>
      <c r="Z65" s="260"/>
    </row>
    <row r="66" spans="2:26" ht="6" hidden="1" customHeight="1" outlineLevel="1">
      <c r="B66" s="398"/>
      <c r="C66" s="127"/>
      <c r="D66" s="267"/>
      <c r="E66" s="284"/>
      <c r="G66" s="384"/>
      <c r="H66" s="384"/>
      <c r="I66" s="384"/>
      <c r="J66" s="385"/>
      <c r="K66" s="128"/>
      <c r="L66" s="129"/>
      <c r="M66" s="129"/>
      <c r="N66" s="129"/>
      <c r="O66" s="122"/>
      <c r="P66" s="253"/>
      <c r="Q66" s="129"/>
      <c r="R66" s="129"/>
      <c r="S66" s="129"/>
      <c r="T66" s="122"/>
      <c r="U66" s="253"/>
      <c r="V66" s="129"/>
      <c r="W66" s="129"/>
      <c r="X66" s="129"/>
      <c r="Y66" s="122"/>
      <c r="Z66" s="257"/>
    </row>
    <row r="67" spans="2:26" ht="17.25" hidden="1" customHeight="1" outlineLevel="1">
      <c r="B67" s="398"/>
      <c r="C67" s="400" t="s">
        <v>109</v>
      </c>
      <c r="D67" s="265" t="s">
        <v>110</v>
      </c>
      <c r="E67" s="282"/>
      <c r="G67" s="387" t="s">
        <v>125</v>
      </c>
      <c r="H67" s="387"/>
      <c r="I67" s="387" t="s">
        <v>125</v>
      </c>
      <c r="J67" s="388"/>
      <c r="K67" s="246">
        <v>7.5</v>
      </c>
      <c r="L67" s="355" t="s">
        <v>106</v>
      </c>
      <c r="M67" s="356"/>
      <c r="N67" s="357"/>
      <c r="O67" s="364" t="s">
        <v>114</v>
      </c>
      <c r="P67" s="250">
        <v>7.5</v>
      </c>
      <c r="Q67" s="355" t="s">
        <v>106</v>
      </c>
      <c r="R67" s="356"/>
      <c r="S67" s="357"/>
      <c r="T67" s="364" t="s">
        <v>114</v>
      </c>
      <c r="U67" s="250"/>
      <c r="V67" s="355" t="s">
        <v>106</v>
      </c>
      <c r="W67" s="356"/>
      <c r="X67" s="357"/>
      <c r="Y67" s="364" t="s">
        <v>114</v>
      </c>
      <c r="Z67" s="258"/>
    </row>
    <row r="68" spans="2:26" ht="17.25" hidden="1" customHeight="1" outlineLevel="1">
      <c r="B68" s="398"/>
      <c r="C68" s="353"/>
      <c r="D68" s="266" t="s">
        <v>115</v>
      </c>
      <c r="E68" s="283"/>
      <c r="G68" s="389"/>
      <c r="H68" s="389"/>
      <c r="I68" s="389"/>
      <c r="J68" s="390"/>
      <c r="K68" s="247"/>
      <c r="L68" s="358"/>
      <c r="M68" s="359"/>
      <c r="N68" s="360"/>
      <c r="O68" s="365"/>
      <c r="P68" s="251"/>
      <c r="Q68" s="358"/>
      <c r="R68" s="359"/>
      <c r="S68" s="360"/>
      <c r="T68" s="365"/>
      <c r="U68" s="251"/>
      <c r="V68" s="358"/>
      <c r="W68" s="359"/>
      <c r="X68" s="360"/>
      <c r="Y68" s="365"/>
      <c r="Z68" s="259"/>
    </row>
    <row r="69" spans="2:26" ht="17.25" hidden="1" customHeight="1" outlineLevel="1">
      <c r="B69" s="398"/>
      <c r="C69" s="353"/>
      <c r="D69" s="266"/>
      <c r="E69" s="283"/>
      <c r="G69" s="391"/>
      <c r="H69" s="391"/>
      <c r="I69" s="391"/>
      <c r="J69" s="392"/>
      <c r="K69" s="248"/>
      <c r="L69" s="361"/>
      <c r="M69" s="362"/>
      <c r="N69" s="363"/>
      <c r="O69" s="366"/>
      <c r="P69" s="252"/>
      <c r="Q69" s="361"/>
      <c r="R69" s="362"/>
      <c r="S69" s="363"/>
      <c r="T69" s="366"/>
      <c r="U69" s="252"/>
      <c r="V69" s="361"/>
      <c r="W69" s="362"/>
      <c r="X69" s="363"/>
      <c r="Y69" s="366"/>
      <c r="Z69" s="260"/>
    </row>
    <row r="70" spans="2:26" ht="6" hidden="1" customHeight="1" outlineLevel="1">
      <c r="B70" s="398"/>
      <c r="C70" s="127"/>
      <c r="D70" s="267"/>
      <c r="E70" s="284"/>
      <c r="G70" s="384"/>
      <c r="H70" s="384"/>
      <c r="I70" s="384"/>
      <c r="J70" s="385"/>
      <c r="K70" s="128"/>
      <c r="L70" s="129"/>
      <c r="M70" s="129"/>
      <c r="N70" s="129"/>
      <c r="O70" s="122"/>
      <c r="P70" s="253"/>
      <c r="Q70" s="129"/>
      <c r="R70" s="129"/>
      <c r="S70" s="129"/>
      <c r="T70" s="122"/>
      <c r="U70" s="253"/>
      <c r="V70" s="129"/>
      <c r="W70" s="129"/>
      <c r="X70" s="129"/>
      <c r="Y70" s="122"/>
      <c r="Z70" s="257"/>
    </row>
    <row r="71" spans="2:26" ht="18" hidden="1" customHeight="1" outlineLevel="1">
      <c r="B71" s="398"/>
      <c r="C71" s="352" t="s">
        <v>116</v>
      </c>
      <c r="D71" s="265" t="s">
        <v>117</v>
      </c>
      <c r="E71" s="282"/>
      <c r="G71" s="343" t="s">
        <v>125</v>
      </c>
      <c r="H71" s="343"/>
      <c r="I71" s="343" t="s">
        <v>125</v>
      </c>
      <c r="J71" s="344"/>
      <c r="K71" s="246"/>
      <c r="L71" s="355" t="s">
        <v>106</v>
      </c>
      <c r="M71" s="356"/>
      <c r="N71" s="357"/>
      <c r="O71" s="364" t="s">
        <v>120</v>
      </c>
      <c r="P71" s="250"/>
      <c r="Q71" s="355" t="s">
        <v>106</v>
      </c>
      <c r="R71" s="356"/>
      <c r="S71" s="357"/>
      <c r="T71" s="364" t="s">
        <v>120</v>
      </c>
      <c r="U71" s="250"/>
      <c r="V71" s="355" t="s">
        <v>106</v>
      </c>
      <c r="W71" s="356"/>
      <c r="X71" s="357"/>
      <c r="Y71" s="364" t="s">
        <v>120</v>
      </c>
      <c r="Z71" s="258"/>
    </row>
    <row r="72" spans="2:26" ht="18" hidden="1" customHeight="1" outlineLevel="1">
      <c r="B72" s="398"/>
      <c r="C72" s="353"/>
      <c r="D72" s="266" t="s">
        <v>121</v>
      </c>
      <c r="E72" s="283"/>
      <c r="G72" s="345"/>
      <c r="H72" s="345"/>
      <c r="I72" s="345"/>
      <c r="J72" s="346"/>
      <c r="K72" s="247"/>
      <c r="L72" s="358"/>
      <c r="M72" s="359"/>
      <c r="N72" s="360"/>
      <c r="O72" s="365"/>
      <c r="P72" s="251"/>
      <c r="Q72" s="358"/>
      <c r="R72" s="359"/>
      <c r="S72" s="360"/>
      <c r="T72" s="365"/>
      <c r="U72" s="251"/>
      <c r="V72" s="358"/>
      <c r="W72" s="359"/>
      <c r="X72" s="360"/>
      <c r="Y72" s="365"/>
      <c r="Z72" s="259"/>
    </row>
    <row r="73" spans="2:26" ht="18" hidden="1" customHeight="1" outlineLevel="1">
      <c r="B73" s="398"/>
      <c r="C73" s="353"/>
      <c r="D73" s="266" t="s">
        <v>122</v>
      </c>
      <c r="E73" s="283"/>
      <c r="G73" s="354"/>
      <c r="H73" s="354"/>
      <c r="I73" s="354"/>
      <c r="J73" s="386"/>
      <c r="K73" s="248"/>
      <c r="L73" s="361"/>
      <c r="M73" s="362"/>
      <c r="N73" s="363"/>
      <c r="O73" s="366"/>
      <c r="P73" s="252"/>
      <c r="Q73" s="361"/>
      <c r="R73" s="362"/>
      <c r="S73" s="363"/>
      <c r="T73" s="366"/>
      <c r="U73" s="252"/>
      <c r="V73" s="361"/>
      <c r="W73" s="362"/>
      <c r="X73" s="363"/>
      <c r="Y73" s="366"/>
      <c r="Z73" s="260"/>
    </row>
    <row r="74" spans="2:26" ht="6" hidden="1" customHeight="1" outlineLevel="1">
      <c r="B74" s="398"/>
      <c r="C74" s="127"/>
      <c r="D74" s="267"/>
      <c r="E74" s="284"/>
      <c r="G74" s="384"/>
      <c r="H74" s="384"/>
      <c r="I74" s="384"/>
      <c r="J74" s="385"/>
      <c r="K74" s="128"/>
      <c r="L74" s="129"/>
      <c r="M74" s="129"/>
      <c r="N74" s="129"/>
      <c r="O74" s="123"/>
      <c r="P74" s="253"/>
      <c r="Q74" s="129"/>
      <c r="R74" s="129"/>
      <c r="S74" s="129"/>
      <c r="T74" s="123"/>
      <c r="U74" s="253"/>
      <c r="V74" s="129"/>
      <c r="W74" s="129"/>
      <c r="X74" s="129"/>
      <c r="Y74" s="123"/>
      <c r="Z74" s="257"/>
    </row>
    <row r="75" spans="2:26" ht="18" hidden="1" customHeight="1" outlineLevel="1">
      <c r="B75" s="398"/>
      <c r="C75" s="352" t="s">
        <v>123</v>
      </c>
      <c r="D75" s="265" t="s">
        <v>124</v>
      </c>
      <c r="E75" s="282"/>
      <c r="G75" s="343" t="s">
        <v>125</v>
      </c>
      <c r="H75" s="343"/>
      <c r="I75" s="343" t="s">
        <v>125</v>
      </c>
      <c r="J75" s="344"/>
      <c r="K75" s="246"/>
      <c r="L75" s="355" t="s">
        <v>106</v>
      </c>
      <c r="M75" s="356"/>
      <c r="N75" s="357"/>
      <c r="O75" s="364" t="s">
        <v>114</v>
      </c>
      <c r="P75" s="377"/>
      <c r="Q75" s="355" t="s">
        <v>106</v>
      </c>
      <c r="R75" s="356"/>
      <c r="S75" s="357"/>
      <c r="T75" s="364" t="s">
        <v>114</v>
      </c>
      <c r="U75" s="254"/>
      <c r="V75" s="355" t="s">
        <v>106</v>
      </c>
      <c r="W75" s="356"/>
      <c r="X75" s="357"/>
      <c r="Y75" s="364" t="s">
        <v>114</v>
      </c>
      <c r="Z75" s="258"/>
    </row>
    <row r="76" spans="2:26" ht="18" hidden="1" customHeight="1" outlineLevel="1">
      <c r="B76" s="398"/>
      <c r="C76" s="353"/>
      <c r="D76" s="266" t="s">
        <v>126</v>
      </c>
      <c r="E76" s="283"/>
      <c r="G76" s="345"/>
      <c r="H76" s="345"/>
      <c r="I76" s="345"/>
      <c r="J76" s="346"/>
      <c r="K76" s="247"/>
      <c r="L76" s="358"/>
      <c r="M76" s="359"/>
      <c r="N76" s="360"/>
      <c r="O76" s="365"/>
      <c r="P76" s="378"/>
      <c r="Q76" s="358"/>
      <c r="R76" s="359"/>
      <c r="S76" s="360"/>
      <c r="T76" s="365"/>
      <c r="U76" s="255"/>
      <c r="V76" s="358"/>
      <c r="W76" s="359"/>
      <c r="X76" s="360"/>
      <c r="Y76" s="365"/>
      <c r="Z76" s="259"/>
    </row>
    <row r="77" spans="2:26" ht="18" hidden="1" customHeight="1" outlineLevel="1">
      <c r="B77" s="399"/>
      <c r="C77" s="383"/>
      <c r="D77" s="268" t="s">
        <v>127</v>
      </c>
      <c r="E77" s="285"/>
      <c r="F77" s="130"/>
      <c r="G77" s="347"/>
      <c r="H77" s="347"/>
      <c r="I77" s="347"/>
      <c r="J77" s="348"/>
      <c r="K77" s="249"/>
      <c r="L77" s="380"/>
      <c r="M77" s="381"/>
      <c r="N77" s="382"/>
      <c r="O77" s="367"/>
      <c r="P77" s="379"/>
      <c r="Q77" s="380"/>
      <c r="R77" s="381"/>
      <c r="S77" s="382"/>
      <c r="T77" s="367"/>
      <c r="U77" s="256"/>
      <c r="V77" s="380"/>
      <c r="W77" s="381"/>
      <c r="X77" s="382"/>
      <c r="Y77" s="367"/>
      <c r="Z77" s="261"/>
    </row>
    <row r="78" spans="2:26" ht="13.5" hidden="1" customHeight="1" outlineLevel="1">
      <c r="B78" s="177"/>
      <c r="C78" s="132"/>
      <c r="D78" s="132"/>
      <c r="E78" s="132"/>
      <c r="G78" s="133"/>
      <c r="H78" s="133"/>
      <c r="I78" s="133"/>
      <c r="J78" s="133"/>
      <c r="K78" s="134"/>
      <c r="P78" s="135"/>
      <c r="U78" s="135"/>
      <c r="Z78" s="178"/>
    </row>
    <row r="79" spans="2:26" ht="13.5" hidden="1" customHeight="1" outlineLevel="1">
      <c r="B79" s="177"/>
      <c r="C79" s="132"/>
      <c r="D79" s="132"/>
      <c r="E79" s="132"/>
      <c r="G79" s="133"/>
      <c r="H79" s="133"/>
      <c r="I79" s="133"/>
      <c r="J79" s="133"/>
      <c r="K79" s="134"/>
      <c r="P79" s="135"/>
      <c r="U79" s="135"/>
      <c r="Z79" s="178"/>
    </row>
    <row r="80" spans="2:26" ht="35.1" hidden="1" outlineLevel="1">
      <c r="B80" s="368" t="s">
        <v>128</v>
      </c>
      <c r="C80" s="369"/>
      <c r="D80" s="240"/>
      <c r="E80" s="240"/>
      <c r="F80" s="136"/>
      <c r="G80" s="370" t="s">
        <v>129</v>
      </c>
      <c r="H80" s="371"/>
      <c r="I80" s="371"/>
      <c r="J80" s="371"/>
      <c r="K80" s="371"/>
      <c r="L80" s="371"/>
      <c r="M80" s="371"/>
      <c r="N80" s="371"/>
      <c r="O80" s="371"/>
      <c r="P80" s="371"/>
      <c r="Q80" s="371"/>
      <c r="R80" s="371"/>
      <c r="S80" s="371"/>
      <c r="T80" s="371"/>
      <c r="U80" s="371"/>
      <c r="V80" s="371"/>
      <c r="W80" s="371"/>
      <c r="X80" s="371"/>
      <c r="Y80" s="371"/>
      <c r="Z80" s="372"/>
    </row>
    <row r="81" spans="2:26" ht="27.95" hidden="1" customHeight="1" outlineLevel="1">
      <c r="B81" s="179" t="s">
        <v>67</v>
      </c>
      <c r="C81" s="138" t="s">
        <v>130</v>
      </c>
      <c r="D81" s="241"/>
      <c r="E81" s="241"/>
      <c r="F81" s="139"/>
      <c r="G81" s="140" t="s">
        <v>131</v>
      </c>
      <c r="H81" s="140" t="s">
        <v>132</v>
      </c>
      <c r="I81" s="140"/>
      <c r="J81" s="140"/>
      <c r="K81" s="140" t="s">
        <v>133</v>
      </c>
      <c r="L81" s="140" t="s">
        <v>134</v>
      </c>
      <c r="M81" s="140" t="s">
        <v>135</v>
      </c>
      <c r="N81" s="140" t="s">
        <v>136</v>
      </c>
      <c r="O81" s="140" t="s">
        <v>137</v>
      </c>
      <c r="P81" s="140" t="s">
        <v>138</v>
      </c>
      <c r="Q81" s="140" t="s">
        <v>139</v>
      </c>
      <c r="R81" s="140" t="s">
        <v>140</v>
      </c>
      <c r="S81" s="140" t="s">
        <v>141</v>
      </c>
      <c r="T81" s="140" t="s">
        <v>142</v>
      </c>
      <c r="U81" s="140" t="s">
        <v>143</v>
      </c>
      <c r="V81" s="140" t="s">
        <v>144</v>
      </c>
      <c r="W81" s="140" t="s">
        <v>145</v>
      </c>
      <c r="X81" s="140" t="s">
        <v>146</v>
      </c>
      <c r="Y81" s="140" t="s">
        <v>147</v>
      </c>
      <c r="Z81" s="180" t="s">
        <v>148</v>
      </c>
    </row>
    <row r="82" spans="2:26" hidden="1" outlineLevel="1">
      <c r="B82" s="181" t="s">
        <v>78</v>
      </c>
      <c r="C82" s="143" t="s">
        <v>19</v>
      </c>
      <c r="D82" s="175"/>
      <c r="E82" s="175"/>
      <c r="G82" s="144"/>
      <c r="H82" s="145"/>
      <c r="I82" s="238"/>
      <c r="J82" s="238"/>
      <c r="K82" s="373"/>
      <c r="L82" s="373"/>
      <c r="M82" s="373"/>
      <c r="N82" s="373"/>
      <c r="O82" s="373"/>
      <c r="P82" s="373"/>
      <c r="Q82" s="373"/>
      <c r="R82" s="373"/>
      <c r="S82" s="373"/>
      <c r="T82" s="373"/>
      <c r="U82" s="373"/>
      <c r="V82" s="373"/>
      <c r="W82" s="374"/>
      <c r="X82" s="146" t="s">
        <v>149</v>
      </c>
      <c r="Y82" s="145"/>
      <c r="Z82" s="182"/>
    </row>
    <row r="83" spans="2:26" hidden="1" outlineLevel="1">
      <c r="B83" s="183" t="s">
        <v>150</v>
      </c>
      <c r="C83" s="149" t="s">
        <v>151</v>
      </c>
      <c r="D83" s="175"/>
      <c r="E83" s="175"/>
      <c r="G83" s="150"/>
      <c r="H83" s="151"/>
      <c r="I83" s="151"/>
      <c r="J83" s="151"/>
      <c r="K83" s="152" t="s">
        <v>152</v>
      </c>
      <c r="L83" s="375" t="s">
        <v>153</v>
      </c>
      <c r="M83" s="375"/>
      <c r="N83" s="375"/>
      <c r="O83" s="375"/>
      <c r="P83" s="375"/>
      <c r="Q83" s="375"/>
      <c r="R83" s="376"/>
      <c r="S83" s="153" t="s">
        <v>149</v>
      </c>
      <c r="T83" s="153"/>
      <c r="U83" s="154"/>
      <c r="V83" s="155" t="s">
        <v>154</v>
      </c>
      <c r="W83" s="156"/>
      <c r="X83" s="156"/>
      <c r="Y83" s="153" t="s">
        <v>149</v>
      </c>
      <c r="Z83" s="184"/>
    </row>
    <row r="84" spans="2:26" hidden="1" outlineLevel="1">
      <c r="B84" s="183" t="s">
        <v>150</v>
      </c>
      <c r="C84" s="149" t="s">
        <v>151</v>
      </c>
      <c r="D84" s="175"/>
      <c r="E84" s="175"/>
      <c r="G84" s="158"/>
      <c r="H84" s="154"/>
      <c r="I84" s="154"/>
      <c r="J84" s="154"/>
      <c r="K84" s="154"/>
      <c r="L84" s="154"/>
      <c r="M84" s="154"/>
      <c r="N84" s="349" t="s">
        <v>155</v>
      </c>
      <c r="O84" s="350"/>
      <c r="P84" s="350"/>
      <c r="Q84" s="351"/>
      <c r="R84" s="153" t="s">
        <v>149</v>
      </c>
      <c r="S84" s="154"/>
      <c r="T84" s="154"/>
      <c r="U84" s="154"/>
      <c r="V84" s="154"/>
      <c r="W84" s="154"/>
      <c r="X84" s="154"/>
      <c r="Y84" s="154"/>
      <c r="Z84" s="184"/>
    </row>
    <row r="85" spans="2:26" hidden="1" outlineLevel="1">
      <c r="B85" s="183"/>
      <c r="C85" s="149"/>
      <c r="D85" s="175"/>
      <c r="E85" s="175"/>
      <c r="G85" s="158"/>
      <c r="H85" s="154"/>
      <c r="I85" s="154"/>
      <c r="J85" s="154"/>
      <c r="K85" s="154"/>
      <c r="L85" s="154"/>
      <c r="M85" s="154"/>
      <c r="N85" s="154"/>
      <c r="O85" s="154"/>
      <c r="P85" s="154"/>
      <c r="Q85" s="154"/>
      <c r="R85" s="154"/>
      <c r="S85" s="154"/>
      <c r="T85" s="154"/>
      <c r="U85" s="154"/>
      <c r="V85" s="154"/>
      <c r="W85" s="154"/>
      <c r="X85" s="154"/>
      <c r="Y85" s="154"/>
      <c r="Z85" s="184"/>
    </row>
    <row r="86" spans="2:26" hidden="1" outlineLevel="1">
      <c r="B86" s="183"/>
      <c r="C86" s="149"/>
      <c r="D86" s="175"/>
      <c r="E86" s="175"/>
      <c r="G86" s="158"/>
      <c r="H86" s="154"/>
      <c r="I86" s="154"/>
      <c r="J86" s="154"/>
      <c r="K86" s="154"/>
      <c r="L86" s="154"/>
      <c r="M86" s="154"/>
      <c r="N86" s="154"/>
      <c r="O86" s="154"/>
      <c r="P86" s="154"/>
      <c r="Q86" s="154"/>
      <c r="R86" s="154"/>
      <c r="S86" s="154"/>
      <c r="T86" s="154"/>
      <c r="U86" s="154"/>
      <c r="V86" s="154"/>
      <c r="W86" s="154"/>
      <c r="X86" s="154"/>
      <c r="Y86" s="154"/>
      <c r="Z86" s="184"/>
    </row>
    <row r="87" spans="2:26" ht="17.100000000000001" hidden="1" outlineLevel="1" thickBot="1">
      <c r="B87" s="185"/>
      <c r="C87" s="186"/>
      <c r="D87" s="242"/>
      <c r="E87" s="242"/>
      <c r="F87" s="187"/>
      <c r="G87" s="188"/>
      <c r="H87" s="189"/>
      <c r="I87" s="189"/>
      <c r="J87" s="189"/>
      <c r="K87" s="189"/>
      <c r="L87" s="189"/>
      <c r="M87" s="189"/>
      <c r="N87" s="189"/>
      <c r="O87" s="189"/>
      <c r="P87" s="189"/>
      <c r="Q87" s="189"/>
      <c r="R87" s="189"/>
      <c r="S87" s="189"/>
      <c r="T87" s="189"/>
      <c r="U87" s="189"/>
      <c r="V87" s="189"/>
      <c r="W87" s="189"/>
      <c r="X87" s="189"/>
      <c r="Y87" s="189"/>
      <c r="Z87" s="190"/>
    </row>
    <row r="88" spans="2:26" hidden="1" outlineLevel="1"/>
    <row r="89" spans="2:26" collapsed="1"/>
    <row r="90" spans="2:26" ht="41.25" hidden="1" customHeight="1" outlineLevel="1" collapsed="1">
      <c r="B90" s="409" t="s">
        <v>92</v>
      </c>
      <c r="C90" s="411" t="s">
        <v>93</v>
      </c>
      <c r="D90" s="417" t="s">
        <v>156</v>
      </c>
      <c r="E90" s="413"/>
      <c r="F90" s="413"/>
      <c r="G90" s="413" t="s">
        <v>95</v>
      </c>
      <c r="H90" s="413"/>
      <c r="I90" s="413" t="s">
        <v>157</v>
      </c>
      <c r="J90" s="419"/>
      <c r="K90" s="415" t="s">
        <v>97</v>
      </c>
      <c r="L90" s="403" t="s">
        <v>100</v>
      </c>
      <c r="M90" s="404"/>
      <c r="N90" s="405"/>
      <c r="O90" s="393" t="s">
        <v>17</v>
      </c>
      <c r="P90" s="401" t="s">
        <v>99</v>
      </c>
      <c r="Q90" s="403" t="s">
        <v>100</v>
      </c>
      <c r="R90" s="404"/>
      <c r="S90" s="405"/>
      <c r="T90" s="393" t="s">
        <v>17</v>
      </c>
      <c r="U90" s="401" t="s">
        <v>99</v>
      </c>
      <c r="V90" s="403" t="s">
        <v>100</v>
      </c>
      <c r="W90" s="404"/>
      <c r="X90" s="405"/>
      <c r="Y90" s="393" t="s">
        <v>17</v>
      </c>
      <c r="Z90" s="395" t="s">
        <v>99</v>
      </c>
    </row>
    <row r="91" spans="2:26" ht="24.95" hidden="1" customHeight="1" outlineLevel="1">
      <c r="B91" s="410"/>
      <c r="C91" s="412"/>
      <c r="D91" s="418"/>
      <c r="E91" s="414"/>
      <c r="F91" s="414"/>
      <c r="G91" s="414"/>
      <c r="H91" s="414"/>
      <c r="I91" s="414"/>
      <c r="J91" s="420"/>
      <c r="K91" s="416"/>
      <c r="L91" s="406"/>
      <c r="M91" s="407"/>
      <c r="N91" s="408"/>
      <c r="O91" s="394"/>
      <c r="P91" s="402"/>
      <c r="Q91" s="406"/>
      <c r="R91" s="407"/>
      <c r="S91" s="408"/>
      <c r="T91" s="394"/>
      <c r="U91" s="402"/>
      <c r="V91" s="406"/>
      <c r="W91" s="407"/>
      <c r="X91" s="408"/>
      <c r="Y91" s="394"/>
      <c r="Z91" s="396"/>
    </row>
    <row r="92" spans="2:26" ht="18" hidden="1" customHeight="1" outlineLevel="1">
      <c r="B92" s="397" t="s">
        <v>160</v>
      </c>
      <c r="C92" s="400" t="s">
        <v>102</v>
      </c>
      <c r="D92" s="265" t="s">
        <v>103</v>
      </c>
      <c r="E92" s="282"/>
      <c r="G92" s="343" t="s">
        <v>125</v>
      </c>
      <c r="H92" s="343"/>
      <c r="I92" s="343" t="s">
        <v>125</v>
      </c>
      <c r="J92" s="344"/>
      <c r="K92" s="246"/>
      <c r="L92" s="355" t="s">
        <v>106</v>
      </c>
      <c r="M92" s="356"/>
      <c r="N92" s="357"/>
      <c r="O92" s="364" t="s">
        <v>107</v>
      </c>
      <c r="P92" s="250"/>
      <c r="Q92" s="355" t="s">
        <v>106</v>
      </c>
      <c r="R92" s="356"/>
      <c r="S92" s="357"/>
      <c r="T92" s="364" t="s">
        <v>107</v>
      </c>
      <c r="U92" s="250"/>
      <c r="V92" s="355" t="s">
        <v>106</v>
      </c>
      <c r="W92" s="356"/>
      <c r="X92" s="357"/>
      <c r="Y92" s="364" t="s">
        <v>107</v>
      </c>
      <c r="Z92" s="258"/>
    </row>
    <row r="93" spans="2:26" ht="18" hidden="1" customHeight="1" outlineLevel="1">
      <c r="B93" s="398"/>
      <c r="C93" s="353"/>
      <c r="D93" s="266" t="s">
        <v>108</v>
      </c>
      <c r="E93" s="283"/>
      <c r="G93" s="345"/>
      <c r="H93" s="345"/>
      <c r="I93" s="345"/>
      <c r="J93" s="346"/>
      <c r="K93" s="247"/>
      <c r="L93" s="358"/>
      <c r="M93" s="359"/>
      <c r="N93" s="360"/>
      <c r="O93" s="365"/>
      <c r="P93" s="251"/>
      <c r="Q93" s="358"/>
      <c r="R93" s="359"/>
      <c r="S93" s="360"/>
      <c r="T93" s="365"/>
      <c r="U93" s="251"/>
      <c r="V93" s="358"/>
      <c r="W93" s="359"/>
      <c r="X93" s="360"/>
      <c r="Y93" s="365"/>
      <c r="Z93" s="259"/>
    </row>
    <row r="94" spans="2:26" ht="18" hidden="1" customHeight="1" outlineLevel="1">
      <c r="B94" s="398"/>
      <c r="C94" s="353"/>
      <c r="D94" s="266"/>
      <c r="E94" s="283"/>
      <c r="G94" s="354"/>
      <c r="H94" s="354"/>
      <c r="I94" s="354"/>
      <c r="J94" s="386"/>
      <c r="K94" s="248"/>
      <c r="L94" s="361"/>
      <c r="M94" s="362"/>
      <c r="N94" s="363"/>
      <c r="O94" s="366"/>
      <c r="P94" s="252"/>
      <c r="Q94" s="361"/>
      <c r="R94" s="362"/>
      <c r="S94" s="363"/>
      <c r="T94" s="366"/>
      <c r="U94" s="252"/>
      <c r="V94" s="361"/>
      <c r="W94" s="362"/>
      <c r="X94" s="363"/>
      <c r="Y94" s="366"/>
      <c r="Z94" s="260"/>
    </row>
    <row r="95" spans="2:26" ht="6" hidden="1" customHeight="1" outlineLevel="1">
      <c r="B95" s="398"/>
      <c r="C95" s="127"/>
      <c r="D95" s="267"/>
      <c r="E95" s="284"/>
      <c r="G95" s="384"/>
      <c r="H95" s="384"/>
      <c r="I95" s="384"/>
      <c r="J95" s="385"/>
      <c r="K95" s="128"/>
      <c r="L95" s="129"/>
      <c r="M95" s="129"/>
      <c r="N95" s="129"/>
      <c r="O95" s="122"/>
      <c r="P95" s="253"/>
      <c r="Q95" s="129"/>
      <c r="R95" s="129"/>
      <c r="S95" s="129"/>
      <c r="T95" s="122"/>
      <c r="U95" s="253"/>
      <c r="V95" s="129"/>
      <c r="W95" s="129"/>
      <c r="X95" s="129"/>
      <c r="Y95" s="122"/>
      <c r="Z95" s="257"/>
    </row>
    <row r="96" spans="2:26" ht="17.25" hidden="1" customHeight="1" outlineLevel="1">
      <c r="B96" s="398"/>
      <c r="C96" s="400" t="s">
        <v>109</v>
      </c>
      <c r="D96" s="265" t="s">
        <v>110</v>
      </c>
      <c r="E96" s="282"/>
      <c r="G96" s="387" t="s">
        <v>125</v>
      </c>
      <c r="H96" s="387"/>
      <c r="I96" s="387" t="s">
        <v>125</v>
      </c>
      <c r="J96" s="388"/>
      <c r="K96" s="246">
        <v>7.5</v>
      </c>
      <c r="L96" s="355" t="s">
        <v>106</v>
      </c>
      <c r="M96" s="356"/>
      <c r="N96" s="357"/>
      <c r="O96" s="364" t="s">
        <v>114</v>
      </c>
      <c r="P96" s="250">
        <v>7.5</v>
      </c>
      <c r="Q96" s="355" t="s">
        <v>106</v>
      </c>
      <c r="R96" s="356"/>
      <c r="S96" s="357"/>
      <c r="T96" s="364" t="s">
        <v>114</v>
      </c>
      <c r="U96" s="250"/>
      <c r="V96" s="355" t="s">
        <v>106</v>
      </c>
      <c r="W96" s="356"/>
      <c r="X96" s="357"/>
      <c r="Y96" s="364" t="s">
        <v>114</v>
      </c>
      <c r="Z96" s="258"/>
    </row>
    <row r="97" spans="2:26" ht="17.25" hidden="1" customHeight="1" outlineLevel="1">
      <c r="B97" s="398"/>
      <c r="C97" s="353"/>
      <c r="D97" s="266" t="s">
        <v>115</v>
      </c>
      <c r="E97" s="283"/>
      <c r="G97" s="389"/>
      <c r="H97" s="389"/>
      <c r="I97" s="389"/>
      <c r="J97" s="390"/>
      <c r="K97" s="247"/>
      <c r="L97" s="358"/>
      <c r="M97" s="359"/>
      <c r="N97" s="360"/>
      <c r="O97" s="365"/>
      <c r="P97" s="251"/>
      <c r="Q97" s="358"/>
      <c r="R97" s="359"/>
      <c r="S97" s="360"/>
      <c r="T97" s="365"/>
      <c r="U97" s="251"/>
      <c r="V97" s="358"/>
      <c r="W97" s="359"/>
      <c r="X97" s="360"/>
      <c r="Y97" s="365"/>
      <c r="Z97" s="259"/>
    </row>
    <row r="98" spans="2:26" ht="17.25" hidden="1" customHeight="1" outlineLevel="1">
      <c r="B98" s="398"/>
      <c r="C98" s="353"/>
      <c r="D98" s="266"/>
      <c r="E98" s="283"/>
      <c r="G98" s="391"/>
      <c r="H98" s="391"/>
      <c r="I98" s="391"/>
      <c r="J98" s="392"/>
      <c r="K98" s="248"/>
      <c r="L98" s="361"/>
      <c r="M98" s="362"/>
      <c r="N98" s="363"/>
      <c r="O98" s="366"/>
      <c r="P98" s="252"/>
      <c r="Q98" s="361"/>
      <c r="R98" s="362"/>
      <c r="S98" s="363"/>
      <c r="T98" s="366"/>
      <c r="U98" s="252"/>
      <c r="V98" s="361"/>
      <c r="W98" s="362"/>
      <c r="X98" s="363"/>
      <c r="Y98" s="366"/>
      <c r="Z98" s="260"/>
    </row>
    <row r="99" spans="2:26" ht="6" hidden="1" customHeight="1" outlineLevel="1">
      <c r="B99" s="398"/>
      <c r="C99" s="127"/>
      <c r="D99" s="267"/>
      <c r="E99" s="284"/>
      <c r="G99" s="384"/>
      <c r="H99" s="384"/>
      <c r="I99" s="384"/>
      <c r="J99" s="385"/>
      <c r="K99" s="128"/>
      <c r="L99" s="129"/>
      <c r="M99" s="129"/>
      <c r="N99" s="129"/>
      <c r="O99" s="122"/>
      <c r="P99" s="253"/>
      <c r="Q99" s="129"/>
      <c r="R99" s="129"/>
      <c r="S99" s="129"/>
      <c r="T99" s="122"/>
      <c r="U99" s="253"/>
      <c r="V99" s="129"/>
      <c r="W99" s="129"/>
      <c r="X99" s="129"/>
      <c r="Y99" s="122"/>
      <c r="Z99" s="257"/>
    </row>
    <row r="100" spans="2:26" ht="18" hidden="1" customHeight="1" outlineLevel="1">
      <c r="B100" s="398"/>
      <c r="C100" s="352" t="s">
        <v>116</v>
      </c>
      <c r="D100" s="265" t="s">
        <v>117</v>
      </c>
      <c r="E100" s="282"/>
      <c r="G100" s="343" t="s">
        <v>125</v>
      </c>
      <c r="H100" s="343"/>
      <c r="I100" s="343" t="s">
        <v>125</v>
      </c>
      <c r="J100" s="344"/>
      <c r="K100" s="246"/>
      <c r="L100" s="355" t="s">
        <v>106</v>
      </c>
      <c r="M100" s="356"/>
      <c r="N100" s="357"/>
      <c r="O100" s="364" t="s">
        <v>120</v>
      </c>
      <c r="P100" s="250"/>
      <c r="Q100" s="355" t="s">
        <v>106</v>
      </c>
      <c r="R100" s="356"/>
      <c r="S100" s="357"/>
      <c r="T100" s="364" t="s">
        <v>120</v>
      </c>
      <c r="U100" s="250"/>
      <c r="V100" s="355" t="s">
        <v>106</v>
      </c>
      <c r="W100" s="356"/>
      <c r="X100" s="357"/>
      <c r="Y100" s="364" t="s">
        <v>120</v>
      </c>
      <c r="Z100" s="258"/>
    </row>
    <row r="101" spans="2:26" ht="18" hidden="1" customHeight="1" outlineLevel="1">
      <c r="B101" s="398"/>
      <c r="C101" s="353"/>
      <c r="D101" s="266" t="s">
        <v>121</v>
      </c>
      <c r="E101" s="283"/>
      <c r="G101" s="345"/>
      <c r="H101" s="345"/>
      <c r="I101" s="345"/>
      <c r="J101" s="346"/>
      <c r="K101" s="247"/>
      <c r="L101" s="358"/>
      <c r="M101" s="359"/>
      <c r="N101" s="360"/>
      <c r="O101" s="365"/>
      <c r="P101" s="251"/>
      <c r="Q101" s="358"/>
      <c r="R101" s="359"/>
      <c r="S101" s="360"/>
      <c r="T101" s="365"/>
      <c r="U101" s="251"/>
      <c r="V101" s="358"/>
      <c r="W101" s="359"/>
      <c r="X101" s="360"/>
      <c r="Y101" s="365"/>
      <c r="Z101" s="259"/>
    </row>
    <row r="102" spans="2:26" ht="18" hidden="1" customHeight="1" outlineLevel="1">
      <c r="B102" s="398"/>
      <c r="C102" s="353"/>
      <c r="D102" s="266" t="s">
        <v>122</v>
      </c>
      <c r="E102" s="283"/>
      <c r="G102" s="354"/>
      <c r="H102" s="354"/>
      <c r="I102" s="354"/>
      <c r="J102" s="386"/>
      <c r="K102" s="248"/>
      <c r="L102" s="361"/>
      <c r="M102" s="362"/>
      <c r="N102" s="363"/>
      <c r="O102" s="366"/>
      <c r="P102" s="252"/>
      <c r="Q102" s="361"/>
      <c r="R102" s="362"/>
      <c r="S102" s="363"/>
      <c r="T102" s="366"/>
      <c r="U102" s="252"/>
      <c r="V102" s="361"/>
      <c r="W102" s="362"/>
      <c r="X102" s="363"/>
      <c r="Y102" s="366"/>
      <c r="Z102" s="260"/>
    </row>
    <row r="103" spans="2:26" ht="6" hidden="1" customHeight="1" outlineLevel="1">
      <c r="B103" s="398"/>
      <c r="C103" s="127"/>
      <c r="D103" s="267"/>
      <c r="E103" s="284"/>
      <c r="G103" s="384"/>
      <c r="H103" s="384"/>
      <c r="I103" s="384"/>
      <c r="J103" s="385"/>
      <c r="K103" s="128"/>
      <c r="L103" s="129"/>
      <c r="M103" s="129"/>
      <c r="N103" s="129"/>
      <c r="O103" s="123"/>
      <c r="P103" s="253"/>
      <c r="Q103" s="129"/>
      <c r="R103" s="129"/>
      <c r="S103" s="129"/>
      <c r="T103" s="123"/>
      <c r="U103" s="253"/>
      <c r="V103" s="129"/>
      <c r="W103" s="129"/>
      <c r="X103" s="129"/>
      <c r="Y103" s="123"/>
      <c r="Z103" s="257"/>
    </row>
    <row r="104" spans="2:26" ht="18" hidden="1" customHeight="1" outlineLevel="1">
      <c r="B104" s="398"/>
      <c r="C104" s="352" t="s">
        <v>123</v>
      </c>
      <c r="D104" s="265" t="s">
        <v>124</v>
      </c>
      <c r="E104" s="282"/>
      <c r="G104" s="343" t="s">
        <v>125</v>
      </c>
      <c r="H104" s="343"/>
      <c r="I104" s="343" t="s">
        <v>125</v>
      </c>
      <c r="J104" s="344"/>
      <c r="K104" s="246"/>
      <c r="L104" s="355" t="s">
        <v>106</v>
      </c>
      <c r="M104" s="356"/>
      <c r="N104" s="357"/>
      <c r="O104" s="364" t="s">
        <v>114</v>
      </c>
      <c r="P104" s="377"/>
      <c r="Q104" s="355" t="s">
        <v>106</v>
      </c>
      <c r="R104" s="356"/>
      <c r="S104" s="357"/>
      <c r="T104" s="364" t="s">
        <v>114</v>
      </c>
      <c r="U104" s="254"/>
      <c r="V104" s="355" t="s">
        <v>106</v>
      </c>
      <c r="W104" s="356"/>
      <c r="X104" s="357"/>
      <c r="Y104" s="364" t="s">
        <v>114</v>
      </c>
      <c r="Z104" s="258"/>
    </row>
    <row r="105" spans="2:26" ht="18" hidden="1" customHeight="1" outlineLevel="1">
      <c r="B105" s="398"/>
      <c r="C105" s="353"/>
      <c r="D105" s="266" t="s">
        <v>126</v>
      </c>
      <c r="E105" s="283"/>
      <c r="G105" s="345"/>
      <c r="H105" s="345"/>
      <c r="I105" s="345"/>
      <c r="J105" s="346"/>
      <c r="K105" s="247"/>
      <c r="L105" s="358"/>
      <c r="M105" s="359"/>
      <c r="N105" s="360"/>
      <c r="O105" s="365"/>
      <c r="P105" s="378"/>
      <c r="Q105" s="358"/>
      <c r="R105" s="359"/>
      <c r="S105" s="360"/>
      <c r="T105" s="365"/>
      <c r="U105" s="255"/>
      <c r="V105" s="358"/>
      <c r="W105" s="359"/>
      <c r="X105" s="360"/>
      <c r="Y105" s="365"/>
      <c r="Z105" s="259"/>
    </row>
    <row r="106" spans="2:26" ht="18" hidden="1" customHeight="1" outlineLevel="1">
      <c r="B106" s="399"/>
      <c r="C106" s="383"/>
      <c r="D106" s="268" t="s">
        <v>127</v>
      </c>
      <c r="E106" s="285"/>
      <c r="F106" s="130"/>
      <c r="G106" s="347"/>
      <c r="H106" s="347"/>
      <c r="I106" s="347"/>
      <c r="J106" s="348"/>
      <c r="K106" s="249"/>
      <c r="L106" s="380"/>
      <c r="M106" s="381"/>
      <c r="N106" s="382"/>
      <c r="O106" s="367"/>
      <c r="P106" s="379"/>
      <c r="Q106" s="380"/>
      <c r="R106" s="381"/>
      <c r="S106" s="382"/>
      <c r="T106" s="367"/>
      <c r="U106" s="256"/>
      <c r="V106" s="380"/>
      <c r="W106" s="381"/>
      <c r="X106" s="382"/>
      <c r="Y106" s="367"/>
      <c r="Z106" s="261"/>
    </row>
    <row r="107" spans="2:26" ht="13.5" hidden="1" customHeight="1" outlineLevel="1">
      <c r="B107" s="177"/>
      <c r="C107" s="132"/>
      <c r="D107" s="132"/>
      <c r="E107" s="132"/>
      <c r="G107" s="133"/>
      <c r="H107" s="133"/>
      <c r="I107" s="133"/>
      <c r="J107" s="133"/>
      <c r="K107" s="134"/>
      <c r="P107" s="135"/>
      <c r="U107" s="135"/>
      <c r="Z107" s="178"/>
    </row>
    <row r="108" spans="2:26" ht="13.5" hidden="1" customHeight="1" outlineLevel="1">
      <c r="B108" s="177"/>
      <c r="C108" s="132"/>
      <c r="D108" s="132"/>
      <c r="E108" s="132"/>
      <c r="G108" s="133"/>
      <c r="H108" s="133"/>
      <c r="I108" s="133"/>
      <c r="J108" s="133"/>
      <c r="K108" s="134"/>
      <c r="P108" s="135"/>
      <c r="U108" s="135"/>
      <c r="Z108" s="178"/>
    </row>
    <row r="109" spans="2:26" ht="35.1" hidden="1" outlineLevel="1">
      <c r="B109" s="368" t="s">
        <v>128</v>
      </c>
      <c r="C109" s="369"/>
      <c r="D109" s="240"/>
      <c r="E109" s="240"/>
      <c r="F109" s="136"/>
      <c r="G109" s="370" t="s">
        <v>129</v>
      </c>
      <c r="H109" s="371"/>
      <c r="I109" s="371"/>
      <c r="J109" s="371"/>
      <c r="K109" s="371"/>
      <c r="L109" s="371"/>
      <c r="M109" s="371"/>
      <c r="N109" s="371"/>
      <c r="O109" s="371"/>
      <c r="P109" s="371"/>
      <c r="Q109" s="371"/>
      <c r="R109" s="371"/>
      <c r="S109" s="371"/>
      <c r="T109" s="371"/>
      <c r="U109" s="371"/>
      <c r="V109" s="371"/>
      <c r="W109" s="371"/>
      <c r="X109" s="371"/>
      <c r="Y109" s="371"/>
      <c r="Z109" s="372"/>
    </row>
    <row r="110" spans="2:26" ht="27.95" hidden="1" customHeight="1" outlineLevel="1">
      <c r="B110" s="179" t="s">
        <v>67</v>
      </c>
      <c r="C110" s="138" t="s">
        <v>130</v>
      </c>
      <c r="D110" s="241"/>
      <c r="E110" s="241"/>
      <c r="F110" s="139"/>
      <c r="G110" s="140" t="s">
        <v>131</v>
      </c>
      <c r="H110" s="140" t="s">
        <v>132</v>
      </c>
      <c r="I110" s="140"/>
      <c r="J110" s="140"/>
      <c r="K110" s="140" t="s">
        <v>133</v>
      </c>
      <c r="L110" s="140" t="s">
        <v>134</v>
      </c>
      <c r="M110" s="140" t="s">
        <v>135</v>
      </c>
      <c r="N110" s="140" t="s">
        <v>136</v>
      </c>
      <c r="O110" s="140" t="s">
        <v>137</v>
      </c>
      <c r="P110" s="140" t="s">
        <v>138</v>
      </c>
      <c r="Q110" s="140" t="s">
        <v>139</v>
      </c>
      <c r="R110" s="140" t="s">
        <v>140</v>
      </c>
      <c r="S110" s="140" t="s">
        <v>141</v>
      </c>
      <c r="T110" s="140" t="s">
        <v>142</v>
      </c>
      <c r="U110" s="140" t="s">
        <v>143</v>
      </c>
      <c r="V110" s="140" t="s">
        <v>144</v>
      </c>
      <c r="W110" s="140" t="s">
        <v>145</v>
      </c>
      <c r="X110" s="140" t="s">
        <v>146</v>
      </c>
      <c r="Y110" s="140" t="s">
        <v>147</v>
      </c>
      <c r="Z110" s="180" t="s">
        <v>148</v>
      </c>
    </row>
    <row r="111" spans="2:26" hidden="1" outlineLevel="1">
      <c r="B111" s="181" t="s">
        <v>78</v>
      </c>
      <c r="C111" s="143" t="s">
        <v>19</v>
      </c>
      <c r="D111" s="175"/>
      <c r="E111" s="175"/>
      <c r="G111" s="144"/>
      <c r="H111" s="145"/>
      <c r="I111" s="238"/>
      <c r="J111" s="238"/>
      <c r="K111" s="373"/>
      <c r="L111" s="373"/>
      <c r="M111" s="373"/>
      <c r="N111" s="373"/>
      <c r="O111" s="373"/>
      <c r="P111" s="373"/>
      <c r="Q111" s="373"/>
      <c r="R111" s="373"/>
      <c r="S111" s="373"/>
      <c r="T111" s="373"/>
      <c r="U111" s="373"/>
      <c r="V111" s="373"/>
      <c r="W111" s="374"/>
      <c r="X111" s="146" t="s">
        <v>149</v>
      </c>
      <c r="Y111" s="145"/>
      <c r="Z111" s="182"/>
    </row>
    <row r="112" spans="2:26" hidden="1" outlineLevel="1">
      <c r="B112" s="183" t="s">
        <v>150</v>
      </c>
      <c r="C112" s="149" t="s">
        <v>151</v>
      </c>
      <c r="D112" s="175"/>
      <c r="E112" s="175"/>
      <c r="G112" s="150"/>
      <c r="H112" s="151"/>
      <c r="I112" s="151"/>
      <c r="J112" s="151"/>
      <c r="K112" s="152" t="s">
        <v>152</v>
      </c>
      <c r="L112" s="375" t="s">
        <v>153</v>
      </c>
      <c r="M112" s="375"/>
      <c r="N112" s="375"/>
      <c r="O112" s="375"/>
      <c r="P112" s="375"/>
      <c r="Q112" s="375"/>
      <c r="R112" s="376"/>
      <c r="S112" s="153" t="s">
        <v>149</v>
      </c>
      <c r="T112" s="153"/>
      <c r="U112" s="154"/>
      <c r="V112" s="155" t="s">
        <v>154</v>
      </c>
      <c r="W112" s="156"/>
      <c r="X112" s="156"/>
      <c r="Y112" s="153" t="s">
        <v>149</v>
      </c>
      <c r="Z112" s="184"/>
    </row>
    <row r="113" spans="2:26" hidden="1" outlineLevel="1">
      <c r="B113" s="183" t="s">
        <v>150</v>
      </c>
      <c r="C113" s="149" t="s">
        <v>151</v>
      </c>
      <c r="D113" s="175"/>
      <c r="E113" s="175"/>
      <c r="G113" s="158"/>
      <c r="H113" s="154"/>
      <c r="I113" s="154"/>
      <c r="J113" s="154"/>
      <c r="K113" s="154"/>
      <c r="L113" s="154"/>
      <c r="M113" s="154"/>
      <c r="N113" s="349" t="s">
        <v>155</v>
      </c>
      <c r="O113" s="350"/>
      <c r="P113" s="350"/>
      <c r="Q113" s="351"/>
      <c r="R113" s="153" t="s">
        <v>149</v>
      </c>
      <c r="S113" s="154"/>
      <c r="T113" s="154"/>
      <c r="U113" s="154"/>
      <c r="V113" s="154"/>
      <c r="W113" s="154"/>
      <c r="X113" s="154"/>
      <c r="Y113" s="154"/>
      <c r="Z113" s="184"/>
    </row>
    <row r="114" spans="2:26" hidden="1" outlineLevel="1">
      <c r="B114" s="183"/>
      <c r="C114" s="149"/>
      <c r="D114" s="175"/>
      <c r="E114" s="175"/>
      <c r="G114" s="158"/>
      <c r="H114" s="154"/>
      <c r="I114" s="154"/>
      <c r="J114" s="154"/>
      <c r="K114" s="154"/>
      <c r="L114" s="154"/>
      <c r="M114" s="154"/>
      <c r="N114" s="154"/>
      <c r="O114" s="154"/>
      <c r="P114" s="154"/>
      <c r="Q114" s="154"/>
      <c r="R114" s="154"/>
      <c r="S114" s="154"/>
      <c r="T114" s="154"/>
      <c r="U114" s="154"/>
      <c r="V114" s="154"/>
      <c r="W114" s="154"/>
      <c r="X114" s="154"/>
      <c r="Y114" s="154"/>
      <c r="Z114" s="184"/>
    </row>
    <row r="115" spans="2:26" hidden="1" outlineLevel="1">
      <c r="B115" s="183"/>
      <c r="C115" s="149"/>
      <c r="D115" s="175"/>
      <c r="E115" s="175"/>
      <c r="G115" s="158"/>
      <c r="H115" s="154"/>
      <c r="I115" s="154"/>
      <c r="J115" s="154"/>
      <c r="K115" s="154"/>
      <c r="L115" s="154"/>
      <c r="M115" s="154"/>
      <c r="N115" s="154"/>
      <c r="O115" s="154"/>
      <c r="P115" s="154"/>
      <c r="Q115" s="154"/>
      <c r="R115" s="154"/>
      <c r="S115" s="154"/>
      <c r="T115" s="154"/>
      <c r="U115" s="154"/>
      <c r="V115" s="154"/>
      <c r="W115" s="154"/>
      <c r="X115" s="154"/>
      <c r="Y115" s="154"/>
      <c r="Z115" s="184"/>
    </row>
    <row r="116" spans="2:26" ht="17.100000000000001" hidden="1" outlineLevel="1" thickBot="1">
      <c r="B116" s="185"/>
      <c r="C116" s="186"/>
      <c r="D116" s="242"/>
      <c r="E116" s="242"/>
      <c r="F116" s="187"/>
      <c r="G116" s="188"/>
      <c r="H116" s="189"/>
      <c r="I116" s="189"/>
      <c r="J116" s="189"/>
      <c r="K116" s="189"/>
      <c r="L116" s="189"/>
      <c r="M116" s="189"/>
      <c r="N116" s="189"/>
      <c r="O116" s="189"/>
      <c r="P116" s="189"/>
      <c r="Q116" s="189"/>
      <c r="R116" s="189"/>
      <c r="S116" s="189"/>
      <c r="T116" s="189"/>
      <c r="U116" s="189"/>
      <c r="V116" s="189"/>
      <c r="W116" s="189"/>
      <c r="X116" s="189"/>
      <c r="Y116" s="189"/>
      <c r="Z116" s="190"/>
    </row>
    <row r="117" spans="2:26" hidden="1" outlineLevel="1"/>
    <row r="118" spans="2:26" collapsed="1"/>
    <row r="119" spans="2:26" ht="41.25" hidden="1" customHeight="1" outlineLevel="1">
      <c r="B119" s="409" t="s">
        <v>92</v>
      </c>
      <c r="C119" s="411" t="s">
        <v>93</v>
      </c>
      <c r="D119" s="417" t="s">
        <v>156</v>
      </c>
      <c r="E119" s="413"/>
      <c r="F119" s="413"/>
      <c r="G119" s="413" t="s">
        <v>95</v>
      </c>
      <c r="H119" s="413"/>
      <c r="I119" s="413" t="s">
        <v>157</v>
      </c>
      <c r="J119" s="419"/>
      <c r="K119" s="415" t="s">
        <v>97</v>
      </c>
      <c r="L119" s="403" t="s">
        <v>100</v>
      </c>
      <c r="M119" s="404"/>
      <c r="N119" s="405"/>
      <c r="O119" s="393" t="s">
        <v>17</v>
      </c>
      <c r="P119" s="401" t="s">
        <v>99</v>
      </c>
      <c r="Q119" s="403" t="s">
        <v>100</v>
      </c>
      <c r="R119" s="404"/>
      <c r="S119" s="405"/>
      <c r="T119" s="393" t="s">
        <v>17</v>
      </c>
      <c r="U119" s="401" t="s">
        <v>99</v>
      </c>
      <c r="V119" s="403" t="s">
        <v>100</v>
      </c>
      <c r="W119" s="404"/>
      <c r="X119" s="405"/>
      <c r="Y119" s="393" t="s">
        <v>17</v>
      </c>
      <c r="Z119" s="395" t="s">
        <v>99</v>
      </c>
    </row>
    <row r="120" spans="2:26" ht="24.95" hidden="1" customHeight="1" outlineLevel="1">
      <c r="B120" s="410"/>
      <c r="C120" s="412"/>
      <c r="D120" s="418"/>
      <c r="E120" s="414"/>
      <c r="F120" s="414"/>
      <c r="G120" s="414"/>
      <c r="H120" s="414"/>
      <c r="I120" s="414"/>
      <c r="J120" s="420"/>
      <c r="K120" s="416"/>
      <c r="L120" s="406"/>
      <c r="M120" s="407"/>
      <c r="N120" s="408"/>
      <c r="O120" s="394"/>
      <c r="P120" s="402"/>
      <c r="Q120" s="406"/>
      <c r="R120" s="407"/>
      <c r="S120" s="408"/>
      <c r="T120" s="394"/>
      <c r="U120" s="402"/>
      <c r="V120" s="406"/>
      <c r="W120" s="407"/>
      <c r="X120" s="408"/>
      <c r="Y120" s="394"/>
      <c r="Z120" s="396"/>
    </row>
    <row r="121" spans="2:26" ht="18" hidden="1" customHeight="1" outlineLevel="1">
      <c r="B121" s="397" t="s">
        <v>161</v>
      </c>
      <c r="C121" s="400" t="s">
        <v>102</v>
      </c>
      <c r="D121" s="265" t="s">
        <v>103</v>
      </c>
      <c r="E121" s="282"/>
      <c r="G121" s="343" t="s">
        <v>125</v>
      </c>
      <c r="H121" s="343"/>
      <c r="I121" s="343" t="s">
        <v>125</v>
      </c>
      <c r="J121" s="344"/>
      <c r="K121" s="246"/>
      <c r="L121" s="355" t="s">
        <v>106</v>
      </c>
      <c r="M121" s="356"/>
      <c r="N121" s="357"/>
      <c r="O121" s="364" t="s">
        <v>107</v>
      </c>
      <c r="P121" s="250"/>
      <c r="Q121" s="355" t="s">
        <v>106</v>
      </c>
      <c r="R121" s="356"/>
      <c r="S121" s="357"/>
      <c r="T121" s="364" t="s">
        <v>107</v>
      </c>
      <c r="U121" s="250"/>
      <c r="V121" s="355" t="s">
        <v>106</v>
      </c>
      <c r="W121" s="356"/>
      <c r="X121" s="357"/>
      <c r="Y121" s="364" t="s">
        <v>107</v>
      </c>
      <c r="Z121" s="258"/>
    </row>
    <row r="122" spans="2:26" ht="18" hidden="1" customHeight="1" outlineLevel="1">
      <c r="B122" s="398"/>
      <c r="C122" s="353"/>
      <c r="D122" s="266" t="s">
        <v>108</v>
      </c>
      <c r="E122" s="283"/>
      <c r="G122" s="345"/>
      <c r="H122" s="345"/>
      <c r="I122" s="345"/>
      <c r="J122" s="346"/>
      <c r="K122" s="247"/>
      <c r="L122" s="358"/>
      <c r="M122" s="359"/>
      <c r="N122" s="360"/>
      <c r="O122" s="365"/>
      <c r="P122" s="251"/>
      <c r="Q122" s="358"/>
      <c r="R122" s="359"/>
      <c r="S122" s="360"/>
      <c r="T122" s="365"/>
      <c r="U122" s="251"/>
      <c r="V122" s="358"/>
      <c r="W122" s="359"/>
      <c r="X122" s="360"/>
      <c r="Y122" s="365"/>
      <c r="Z122" s="259"/>
    </row>
    <row r="123" spans="2:26" ht="18" hidden="1" customHeight="1" outlineLevel="1">
      <c r="B123" s="398"/>
      <c r="C123" s="353"/>
      <c r="D123" s="266"/>
      <c r="E123" s="283"/>
      <c r="G123" s="354"/>
      <c r="H123" s="354"/>
      <c r="I123" s="354"/>
      <c r="J123" s="386"/>
      <c r="K123" s="248"/>
      <c r="L123" s="361"/>
      <c r="M123" s="362"/>
      <c r="N123" s="363"/>
      <c r="O123" s="366"/>
      <c r="P123" s="252"/>
      <c r="Q123" s="361"/>
      <c r="R123" s="362"/>
      <c r="S123" s="363"/>
      <c r="T123" s="366"/>
      <c r="U123" s="252"/>
      <c r="V123" s="361"/>
      <c r="W123" s="362"/>
      <c r="X123" s="363"/>
      <c r="Y123" s="366"/>
      <c r="Z123" s="260"/>
    </row>
    <row r="124" spans="2:26" ht="6" hidden="1" customHeight="1" outlineLevel="1">
      <c r="B124" s="398"/>
      <c r="C124" s="127"/>
      <c r="D124" s="267"/>
      <c r="E124" s="284"/>
      <c r="G124" s="384"/>
      <c r="H124" s="384"/>
      <c r="I124" s="384"/>
      <c r="J124" s="385"/>
      <c r="K124" s="128"/>
      <c r="L124" s="129"/>
      <c r="M124" s="129"/>
      <c r="N124" s="129"/>
      <c r="O124" s="122"/>
      <c r="P124" s="253"/>
      <c r="Q124" s="129"/>
      <c r="R124" s="129"/>
      <c r="S124" s="129"/>
      <c r="T124" s="122"/>
      <c r="U124" s="253"/>
      <c r="V124" s="129"/>
      <c r="W124" s="129"/>
      <c r="X124" s="129"/>
      <c r="Y124" s="122"/>
      <c r="Z124" s="257"/>
    </row>
    <row r="125" spans="2:26" ht="17.25" hidden="1" customHeight="1" outlineLevel="1">
      <c r="B125" s="398"/>
      <c r="C125" s="400" t="s">
        <v>109</v>
      </c>
      <c r="D125" s="265" t="s">
        <v>110</v>
      </c>
      <c r="E125" s="282"/>
      <c r="G125" s="387" t="s">
        <v>125</v>
      </c>
      <c r="H125" s="387"/>
      <c r="I125" s="387" t="s">
        <v>125</v>
      </c>
      <c r="J125" s="388"/>
      <c r="K125" s="246">
        <v>7.5</v>
      </c>
      <c r="L125" s="355" t="s">
        <v>106</v>
      </c>
      <c r="M125" s="356"/>
      <c r="N125" s="357"/>
      <c r="O125" s="364" t="s">
        <v>114</v>
      </c>
      <c r="P125" s="250">
        <v>7.5</v>
      </c>
      <c r="Q125" s="355" t="s">
        <v>106</v>
      </c>
      <c r="R125" s="356"/>
      <c r="S125" s="357"/>
      <c r="T125" s="364" t="s">
        <v>114</v>
      </c>
      <c r="U125" s="250"/>
      <c r="V125" s="355" t="s">
        <v>106</v>
      </c>
      <c r="W125" s="356"/>
      <c r="X125" s="357"/>
      <c r="Y125" s="364" t="s">
        <v>114</v>
      </c>
      <c r="Z125" s="258"/>
    </row>
    <row r="126" spans="2:26" ht="17.25" hidden="1" customHeight="1" outlineLevel="1">
      <c r="B126" s="398"/>
      <c r="C126" s="353"/>
      <c r="D126" s="266" t="s">
        <v>115</v>
      </c>
      <c r="E126" s="283"/>
      <c r="G126" s="389"/>
      <c r="H126" s="389"/>
      <c r="I126" s="389"/>
      <c r="J126" s="390"/>
      <c r="K126" s="247"/>
      <c r="L126" s="358"/>
      <c r="M126" s="359"/>
      <c r="N126" s="360"/>
      <c r="O126" s="365"/>
      <c r="P126" s="251"/>
      <c r="Q126" s="358"/>
      <c r="R126" s="359"/>
      <c r="S126" s="360"/>
      <c r="T126" s="365"/>
      <c r="U126" s="251"/>
      <c r="V126" s="358"/>
      <c r="W126" s="359"/>
      <c r="X126" s="360"/>
      <c r="Y126" s="365"/>
      <c r="Z126" s="259"/>
    </row>
    <row r="127" spans="2:26" ht="17.25" hidden="1" customHeight="1" outlineLevel="1">
      <c r="B127" s="398"/>
      <c r="C127" s="353"/>
      <c r="D127" s="266"/>
      <c r="E127" s="283"/>
      <c r="G127" s="391"/>
      <c r="H127" s="391"/>
      <c r="I127" s="391"/>
      <c r="J127" s="392"/>
      <c r="K127" s="248"/>
      <c r="L127" s="361"/>
      <c r="M127" s="362"/>
      <c r="N127" s="363"/>
      <c r="O127" s="366"/>
      <c r="P127" s="252"/>
      <c r="Q127" s="361"/>
      <c r="R127" s="362"/>
      <c r="S127" s="363"/>
      <c r="T127" s="366"/>
      <c r="U127" s="252"/>
      <c r="V127" s="361"/>
      <c r="W127" s="362"/>
      <c r="X127" s="363"/>
      <c r="Y127" s="366"/>
      <c r="Z127" s="260"/>
    </row>
    <row r="128" spans="2:26" ht="6" hidden="1" customHeight="1" outlineLevel="1">
      <c r="B128" s="398"/>
      <c r="C128" s="127"/>
      <c r="D128" s="267"/>
      <c r="E128" s="284"/>
      <c r="G128" s="384"/>
      <c r="H128" s="384"/>
      <c r="I128" s="384"/>
      <c r="J128" s="385"/>
      <c r="K128" s="128"/>
      <c r="L128" s="129"/>
      <c r="M128" s="129"/>
      <c r="N128" s="129"/>
      <c r="O128" s="122"/>
      <c r="P128" s="253"/>
      <c r="Q128" s="129"/>
      <c r="R128" s="129"/>
      <c r="S128" s="129"/>
      <c r="T128" s="122"/>
      <c r="U128" s="253"/>
      <c r="V128" s="129"/>
      <c r="W128" s="129"/>
      <c r="X128" s="129"/>
      <c r="Y128" s="122"/>
      <c r="Z128" s="257"/>
    </row>
    <row r="129" spans="2:26" ht="18" hidden="1" customHeight="1" outlineLevel="1">
      <c r="B129" s="398"/>
      <c r="C129" s="352" t="s">
        <v>116</v>
      </c>
      <c r="D129" s="265" t="s">
        <v>117</v>
      </c>
      <c r="E129" s="282"/>
      <c r="G129" s="343" t="s">
        <v>125</v>
      </c>
      <c r="H129" s="343"/>
      <c r="I129" s="343" t="s">
        <v>125</v>
      </c>
      <c r="J129" s="344"/>
      <c r="K129" s="246"/>
      <c r="L129" s="355" t="s">
        <v>106</v>
      </c>
      <c r="M129" s="356"/>
      <c r="N129" s="357"/>
      <c r="O129" s="364" t="s">
        <v>120</v>
      </c>
      <c r="P129" s="250"/>
      <c r="Q129" s="355" t="s">
        <v>106</v>
      </c>
      <c r="R129" s="356"/>
      <c r="S129" s="357"/>
      <c r="T129" s="364" t="s">
        <v>120</v>
      </c>
      <c r="U129" s="250"/>
      <c r="V129" s="355" t="s">
        <v>106</v>
      </c>
      <c r="W129" s="356"/>
      <c r="X129" s="357"/>
      <c r="Y129" s="364" t="s">
        <v>120</v>
      </c>
      <c r="Z129" s="258"/>
    </row>
    <row r="130" spans="2:26" ht="18" hidden="1" customHeight="1" outlineLevel="1">
      <c r="B130" s="398"/>
      <c r="C130" s="353"/>
      <c r="D130" s="266" t="s">
        <v>121</v>
      </c>
      <c r="E130" s="283"/>
      <c r="G130" s="345"/>
      <c r="H130" s="345"/>
      <c r="I130" s="345"/>
      <c r="J130" s="346"/>
      <c r="K130" s="247"/>
      <c r="L130" s="358"/>
      <c r="M130" s="359"/>
      <c r="N130" s="360"/>
      <c r="O130" s="365"/>
      <c r="P130" s="251"/>
      <c r="Q130" s="358"/>
      <c r="R130" s="359"/>
      <c r="S130" s="360"/>
      <c r="T130" s="365"/>
      <c r="U130" s="251"/>
      <c r="V130" s="358"/>
      <c r="W130" s="359"/>
      <c r="X130" s="360"/>
      <c r="Y130" s="365"/>
      <c r="Z130" s="259"/>
    </row>
    <row r="131" spans="2:26" ht="18" hidden="1" customHeight="1" outlineLevel="1">
      <c r="B131" s="398"/>
      <c r="C131" s="353"/>
      <c r="D131" s="266" t="s">
        <v>122</v>
      </c>
      <c r="E131" s="283"/>
      <c r="G131" s="354"/>
      <c r="H131" s="354"/>
      <c r="I131" s="354"/>
      <c r="J131" s="386"/>
      <c r="K131" s="248"/>
      <c r="L131" s="361"/>
      <c r="M131" s="362"/>
      <c r="N131" s="363"/>
      <c r="O131" s="366"/>
      <c r="P131" s="252"/>
      <c r="Q131" s="361"/>
      <c r="R131" s="362"/>
      <c r="S131" s="363"/>
      <c r="T131" s="366"/>
      <c r="U131" s="252"/>
      <c r="V131" s="361"/>
      <c r="W131" s="362"/>
      <c r="X131" s="363"/>
      <c r="Y131" s="366"/>
      <c r="Z131" s="260"/>
    </row>
    <row r="132" spans="2:26" ht="6" hidden="1" customHeight="1" outlineLevel="1">
      <c r="B132" s="398"/>
      <c r="C132" s="127"/>
      <c r="D132" s="267"/>
      <c r="E132" s="284"/>
      <c r="G132" s="384"/>
      <c r="H132" s="384"/>
      <c r="I132" s="384"/>
      <c r="J132" s="385"/>
      <c r="K132" s="128"/>
      <c r="L132" s="129"/>
      <c r="M132" s="129"/>
      <c r="N132" s="129"/>
      <c r="O132" s="123"/>
      <c r="P132" s="253"/>
      <c r="Q132" s="129"/>
      <c r="R132" s="129"/>
      <c r="S132" s="129"/>
      <c r="T132" s="123"/>
      <c r="U132" s="253"/>
      <c r="V132" s="129"/>
      <c r="W132" s="129"/>
      <c r="X132" s="129"/>
      <c r="Y132" s="123"/>
      <c r="Z132" s="257"/>
    </row>
    <row r="133" spans="2:26" ht="18" hidden="1" customHeight="1" outlineLevel="1">
      <c r="B133" s="398"/>
      <c r="C133" s="352" t="s">
        <v>123</v>
      </c>
      <c r="D133" s="265" t="s">
        <v>124</v>
      </c>
      <c r="E133" s="282"/>
      <c r="G133" s="343" t="s">
        <v>125</v>
      </c>
      <c r="H133" s="343"/>
      <c r="I133" s="343" t="s">
        <v>125</v>
      </c>
      <c r="J133" s="344"/>
      <c r="K133" s="246"/>
      <c r="L133" s="355" t="s">
        <v>106</v>
      </c>
      <c r="M133" s="356"/>
      <c r="N133" s="357"/>
      <c r="O133" s="364" t="s">
        <v>114</v>
      </c>
      <c r="P133" s="377"/>
      <c r="Q133" s="355" t="s">
        <v>106</v>
      </c>
      <c r="R133" s="356"/>
      <c r="S133" s="357"/>
      <c r="T133" s="364" t="s">
        <v>114</v>
      </c>
      <c r="U133" s="254"/>
      <c r="V133" s="355" t="s">
        <v>106</v>
      </c>
      <c r="W133" s="356"/>
      <c r="X133" s="357"/>
      <c r="Y133" s="364" t="s">
        <v>114</v>
      </c>
      <c r="Z133" s="258"/>
    </row>
    <row r="134" spans="2:26" ht="18" hidden="1" customHeight="1" outlineLevel="1">
      <c r="B134" s="398"/>
      <c r="C134" s="353"/>
      <c r="D134" s="266" t="s">
        <v>126</v>
      </c>
      <c r="E134" s="283"/>
      <c r="G134" s="345"/>
      <c r="H134" s="345"/>
      <c r="I134" s="345"/>
      <c r="J134" s="346"/>
      <c r="K134" s="247"/>
      <c r="L134" s="358"/>
      <c r="M134" s="359"/>
      <c r="N134" s="360"/>
      <c r="O134" s="365"/>
      <c r="P134" s="378"/>
      <c r="Q134" s="358"/>
      <c r="R134" s="359"/>
      <c r="S134" s="360"/>
      <c r="T134" s="365"/>
      <c r="U134" s="255"/>
      <c r="V134" s="358"/>
      <c r="W134" s="359"/>
      <c r="X134" s="360"/>
      <c r="Y134" s="365"/>
      <c r="Z134" s="259"/>
    </row>
    <row r="135" spans="2:26" ht="18" hidden="1" customHeight="1" outlineLevel="1">
      <c r="B135" s="399"/>
      <c r="C135" s="383"/>
      <c r="D135" s="268" t="s">
        <v>127</v>
      </c>
      <c r="E135" s="285"/>
      <c r="F135" s="130"/>
      <c r="G135" s="347"/>
      <c r="H135" s="347"/>
      <c r="I135" s="347"/>
      <c r="J135" s="348"/>
      <c r="K135" s="249"/>
      <c r="L135" s="380"/>
      <c r="M135" s="381"/>
      <c r="N135" s="382"/>
      <c r="O135" s="367"/>
      <c r="P135" s="379"/>
      <c r="Q135" s="380"/>
      <c r="R135" s="381"/>
      <c r="S135" s="382"/>
      <c r="T135" s="367"/>
      <c r="U135" s="256"/>
      <c r="V135" s="380"/>
      <c r="W135" s="381"/>
      <c r="X135" s="382"/>
      <c r="Y135" s="367"/>
      <c r="Z135" s="261"/>
    </row>
    <row r="136" spans="2:26" ht="13.5" hidden="1" customHeight="1" outlineLevel="1">
      <c r="B136" s="177"/>
      <c r="C136" s="132"/>
      <c r="D136" s="132"/>
      <c r="E136" s="132"/>
      <c r="G136" s="133"/>
      <c r="H136" s="133"/>
      <c r="I136" s="133"/>
      <c r="J136" s="133"/>
      <c r="K136" s="134"/>
      <c r="P136" s="135"/>
      <c r="U136" s="135"/>
      <c r="Z136" s="178"/>
    </row>
    <row r="137" spans="2:26" ht="35.1" hidden="1" outlineLevel="1">
      <c r="B137" s="368" t="s">
        <v>128</v>
      </c>
      <c r="C137" s="369"/>
      <c r="D137" s="240"/>
      <c r="E137" s="240"/>
      <c r="F137" s="136"/>
      <c r="G137" s="370" t="s">
        <v>129</v>
      </c>
      <c r="H137" s="371"/>
      <c r="I137" s="371"/>
      <c r="J137" s="371"/>
      <c r="K137" s="371"/>
      <c r="L137" s="371"/>
      <c r="M137" s="371"/>
      <c r="N137" s="371"/>
      <c r="O137" s="371"/>
      <c r="P137" s="371"/>
      <c r="Q137" s="371"/>
      <c r="R137" s="371"/>
      <c r="S137" s="371"/>
      <c r="T137" s="371"/>
      <c r="U137" s="371"/>
      <c r="V137" s="371"/>
      <c r="W137" s="371"/>
      <c r="X137" s="371"/>
      <c r="Y137" s="371"/>
      <c r="Z137" s="372"/>
    </row>
    <row r="138" spans="2:26" ht="27.95" hidden="1" customHeight="1" outlineLevel="1">
      <c r="B138" s="179" t="s">
        <v>67</v>
      </c>
      <c r="C138" s="138" t="s">
        <v>130</v>
      </c>
      <c r="D138" s="241"/>
      <c r="E138" s="241"/>
      <c r="F138" s="139"/>
      <c r="G138" s="140" t="s">
        <v>131</v>
      </c>
      <c r="H138" s="140" t="s">
        <v>132</v>
      </c>
      <c r="I138" s="140"/>
      <c r="J138" s="140"/>
      <c r="K138" s="140" t="s">
        <v>133</v>
      </c>
      <c r="L138" s="140" t="s">
        <v>134</v>
      </c>
      <c r="M138" s="140" t="s">
        <v>135</v>
      </c>
      <c r="N138" s="140" t="s">
        <v>136</v>
      </c>
      <c r="O138" s="140" t="s">
        <v>137</v>
      </c>
      <c r="P138" s="140" t="s">
        <v>138</v>
      </c>
      <c r="Q138" s="140" t="s">
        <v>139</v>
      </c>
      <c r="R138" s="140" t="s">
        <v>140</v>
      </c>
      <c r="S138" s="140" t="s">
        <v>141</v>
      </c>
      <c r="T138" s="140" t="s">
        <v>142</v>
      </c>
      <c r="U138" s="140" t="s">
        <v>143</v>
      </c>
      <c r="V138" s="140" t="s">
        <v>144</v>
      </c>
      <c r="W138" s="140" t="s">
        <v>145</v>
      </c>
      <c r="X138" s="140" t="s">
        <v>146</v>
      </c>
      <c r="Y138" s="140" t="s">
        <v>147</v>
      </c>
      <c r="Z138" s="180" t="s">
        <v>148</v>
      </c>
    </row>
    <row r="139" spans="2:26" hidden="1" outlineLevel="1">
      <c r="B139" s="181" t="s">
        <v>78</v>
      </c>
      <c r="C139" s="143" t="s">
        <v>19</v>
      </c>
      <c r="D139" s="175"/>
      <c r="E139" s="175"/>
      <c r="G139" s="144"/>
      <c r="H139" s="145"/>
      <c r="I139" s="238"/>
      <c r="J139" s="238"/>
      <c r="K139" s="373"/>
      <c r="L139" s="373"/>
      <c r="M139" s="373"/>
      <c r="N139" s="373"/>
      <c r="O139" s="373"/>
      <c r="P139" s="373"/>
      <c r="Q139" s="373"/>
      <c r="R139" s="373"/>
      <c r="S139" s="373"/>
      <c r="T139" s="373"/>
      <c r="U139" s="373"/>
      <c r="V139" s="373"/>
      <c r="W139" s="374"/>
      <c r="X139" s="146" t="s">
        <v>149</v>
      </c>
      <c r="Y139" s="145"/>
      <c r="Z139" s="182"/>
    </row>
    <row r="140" spans="2:26" hidden="1" outlineLevel="1">
      <c r="B140" s="183" t="s">
        <v>150</v>
      </c>
      <c r="C140" s="149" t="s">
        <v>151</v>
      </c>
      <c r="D140" s="175"/>
      <c r="E140" s="175"/>
      <c r="G140" s="150"/>
      <c r="H140" s="151"/>
      <c r="I140" s="151"/>
      <c r="J140" s="151"/>
      <c r="K140" s="152" t="s">
        <v>152</v>
      </c>
      <c r="L140" s="375" t="s">
        <v>153</v>
      </c>
      <c r="M140" s="375"/>
      <c r="N140" s="375"/>
      <c r="O140" s="375"/>
      <c r="P140" s="375"/>
      <c r="Q140" s="375"/>
      <c r="R140" s="376"/>
      <c r="S140" s="153" t="s">
        <v>149</v>
      </c>
      <c r="T140" s="153"/>
      <c r="U140" s="154"/>
      <c r="V140" s="155" t="s">
        <v>154</v>
      </c>
      <c r="W140" s="156"/>
      <c r="X140" s="156"/>
      <c r="Y140" s="153" t="s">
        <v>149</v>
      </c>
      <c r="Z140" s="184"/>
    </row>
    <row r="141" spans="2:26" hidden="1" outlineLevel="1">
      <c r="B141" s="183" t="s">
        <v>150</v>
      </c>
      <c r="C141" s="149" t="s">
        <v>151</v>
      </c>
      <c r="D141" s="175"/>
      <c r="E141" s="175"/>
      <c r="G141" s="158"/>
      <c r="H141" s="154"/>
      <c r="I141" s="154"/>
      <c r="J141" s="154"/>
      <c r="K141" s="154"/>
      <c r="L141" s="154"/>
      <c r="M141" s="154"/>
      <c r="N141" s="349" t="s">
        <v>155</v>
      </c>
      <c r="O141" s="350"/>
      <c r="P141" s="350"/>
      <c r="Q141" s="351"/>
      <c r="R141" s="153" t="s">
        <v>149</v>
      </c>
      <c r="S141" s="154"/>
      <c r="T141" s="154"/>
      <c r="U141" s="154"/>
      <c r="V141" s="154"/>
      <c r="W141" s="154"/>
      <c r="X141" s="154"/>
      <c r="Y141" s="154"/>
      <c r="Z141" s="184"/>
    </row>
    <row r="142" spans="2:26" hidden="1" outlineLevel="1">
      <c r="B142" s="183"/>
      <c r="C142" s="149"/>
      <c r="D142" s="175"/>
      <c r="E142" s="175"/>
      <c r="G142" s="158"/>
      <c r="H142" s="154"/>
      <c r="I142" s="154"/>
      <c r="J142" s="154"/>
      <c r="K142" s="154"/>
      <c r="L142" s="154"/>
      <c r="M142" s="154"/>
      <c r="N142" s="154"/>
      <c r="O142" s="154"/>
      <c r="P142" s="154"/>
      <c r="Q142" s="154"/>
      <c r="R142" s="154"/>
      <c r="S142" s="154"/>
      <c r="T142" s="154"/>
      <c r="U142" s="154"/>
      <c r="V142" s="154"/>
      <c r="W142" s="154"/>
      <c r="X142" s="154"/>
      <c r="Y142" s="154"/>
      <c r="Z142" s="184"/>
    </row>
    <row r="143" spans="2:26" hidden="1" outlineLevel="1">
      <c r="B143" s="183"/>
      <c r="C143" s="149"/>
      <c r="D143" s="175"/>
      <c r="E143" s="175"/>
      <c r="G143" s="158"/>
      <c r="H143" s="154"/>
      <c r="I143" s="154"/>
      <c r="J143" s="154"/>
      <c r="K143" s="154"/>
      <c r="L143" s="154"/>
      <c r="M143" s="154"/>
      <c r="N143" s="154"/>
      <c r="O143" s="154"/>
      <c r="P143" s="154"/>
      <c r="Q143" s="154"/>
      <c r="R143" s="154"/>
      <c r="S143" s="154"/>
      <c r="T143" s="154"/>
      <c r="U143" s="154"/>
      <c r="V143" s="154"/>
      <c r="W143" s="154"/>
      <c r="X143" s="154"/>
      <c r="Y143" s="154"/>
      <c r="Z143" s="184"/>
    </row>
    <row r="144" spans="2:26" ht="17.100000000000001" hidden="1" outlineLevel="1" thickBot="1">
      <c r="B144" s="185"/>
      <c r="C144" s="186"/>
      <c r="D144" s="242"/>
      <c r="E144" s="242"/>
      <c r="F144" s="187"/>
      <c r="G144" s="188"/>
      <c r="H144" s="189"/>
      <c r="I144" s="189"/>
      <c r="J144" s="189"/>
      <c r="K144" s="189"/>
      <c r="L144" s="189"/>
      <c r="M144" s="189"/>
      <c r="N144" s="189"/>
      <c r="O144" s="189"/>
      <c r="P144" s="189"/>
      <c r="Q144" s="189"/>
      <c r="R144" s="189"/>
      <c r="S144" s="189"/>
      <c r="T144" s="189"/>
      <c r="U144" s="189"/>
      <c r="V144" s="189"/>
      <c r="W144" s="189"/>
      <c r="X144" s="189"/>
      <c r="Y144" s="189"/>
      <c r="Z144" s="190"/>
    </row>
    <row r="145" spans="2:2" hidden="1" outlineLevel="1"/>
    <row r="146" spans="2:2" collapsed="1"/>
    <row r="150" spans="2:2" ht="21" hidden="1">
      <c r="B150" s="164" t="s">
        <v>162</v>
      </c>
    </row>
    <row r="151" spans="2:2" hidden="1">
      <c r="B151" s="165" t="s">
        <v>152</v>
      </c>
    </row>
    <row r="152" spans="2:2" hidden="1">
      <c r="B152" s="166" t="s">
        <v>153</v>
      </c>
    </row>
    <row r="153" spans="2:2" hidden="1">
      <c r="B153" s="167" t="s">
        <v>154</v>
      </c>
    </row>
    <row r="154" spans="2:2" hidden="1">
      <c r="B154" s="168" t="s">
        <v>155</v>
      </c>
    </row>
    <row r="155" spans="2:2" hidden="1">
      <c r="B155" s="169" t="s">
        <v>163</v>
      </c>
    </row>
    <row r="156" spans="2:2" hidden="1">
      <c r="B156" s="170" t="s">
        <v>164</v>
      </c>
    </row>
    <row r="157" spans="2:2" hidden="1">
      <c r="B157" s="171" t="s">
        <v>165</v>
      </c>
    </row>
    <row r="158" spans="2:2" hidden="1"/>
    <row r="159" spans="2:2" hidden="1"/>
    <row r="160" spans="2:2" ht="21" hidden="1">
      <c r="B160" s="164" t="s">
        <v>166</v>
      </c>
    </row>
    <row r="161" spans="2:2" hidden="1">
      <c r="B161" s="172" t="s">
        <v>107</v>
      </c>
    </row>
    <row r="162" spans="2:2" hidden="1">
      <c r="B162" s="173" t="s">
        <v>120</v>
      </c>
    </row>
    <row r="163" spans="2:2" hidden="1">
      <c r="B163" s="174" t="s">
        <v>114</v>
      </c>
    </row>
  </sheetData>
  <mergeCells count="325">
    <mergeCell ref="I92:J94"/>
    <mergeCell ref="I95:J95"/>
    <mergeCell ref="I96:J98"/>
    <mergeCell ref="I41:J41"/>
    <mergeCell ref="I34:J36"/>
    <mergeCell ref="I37:J37"/>
    <mergeCell ref="D32:F33"/>
    <mergeCell ref="I32:J33"/>
    <mergeCell ref="G37:H37"/>
    <mergeCell ref="I70:J70"/>
    <mergeCell ref="I71:J73"/>
    <mergeCell ref="I74:J74"/>
    <mergeCell ref="G5:H7"/>
    <mergeCell ref="L3:N4"/>
    <mergeCell ref="P3:P4"/>
    <mergeCell ref="Q3:S4"/>
    <mergeCell ref="U3:U4"/>
    <mergeCell ref="V3:X4"/>
    <mergeCell ref="O3:O4"/>
    <mergeCell ref="T3:T4"/>
    <mergeCell ref="B2:C2"/>
    <mergeCell ref="L2:P2"/>
    <mergeCell ref="Q2:U2"/>
    <mergeCell ref="V2:Z2"/>
    <mergeCell ref="B3:B4"/>
    <mergeCell ref="C3:C4"/>
    <mergeCell ref="G3:H4"/>
    <mergeCell ref="K3:K4"/>
    <mergeCell ref="Y3:Y4"/>
    <mergeCell ref="I3:J4"/>
    <mergeCell ref="D3:F4"/>
    <mergeCell ref="D2:K2"/>
    <mergeCell ref="Z3:Z4"/>
    <mergeCell ref="L25:R25"/>
    <mergeCell ref="N26:Q26"/>
    <mergeCell ref="G9:H11"/>
    <mergeCell ref="G13:H15"/>
    <mergeCell ref="G17:H19"/>
    <mergeCell ref="G16:H16"/>
    <mergeCell ref="C17:C19"/>
    <mergeCell ref="G12:H12"/>
    <mergeCell ref="C13:C15"/>
    <mergeCell ref="I13:J15"/>
    <mergeCell ref="I16:J16"/>
    <mergeCell ref="I17:J19"/>
    <mergeCell ref="G8:H8"/>
    <mergeCell ref="C9:C11"/>
    <mergeCell ref="C5:C7"/>
    <mergeCell ref="B22:C22"/>
    <mergeCell ref="G22:Z22"/>
    <mergeCell ref="K24:W24"/>
    <mergeCell ref="B5:B19"/>
    <mergeCell ref="P17:P19"/>
    <mergeCell ref="Q5:S7"/>
    <mergeCell ref="Q9:S11"/>
    <mergeCell ref="Q13:S15"/>
    <mergeCell ref="Q17:S19"/>
    <mergeCell ref="L5:N7"/>
    <mergeCell ref="L9:N11"/>
    <mergeCell ref="L13:N15"/>
    <mergeCell ref="L17:N19"/>
    <mergeCell ref="O5:O7"/>
    <mergeCell ref="O9:O11"/>
    <mergeCell ref="O13:O15"/>
    <mergeCell ref="O17:O19"/>
    <mergeCell ref="I5:J7"/>
    <mergeCell ref="I8:J8"/>
    <mergeCell ref="I9:J11"/>
    <mergeCell ref="I12:J12"/>
    <mergeCell ref="V13:X15"/>
    <mergeCell ref="Y13:Y15"/>
    <mergeCell ref="V17:X19"/>
    <mergeCell ref="Y17:Y19"/>
    <mergeCell ref="V5:X7"/>
    <mergeCell ref="Y5:Y7"/>
    <mergeCell ref="V9:X11"/>
    <mergeCell ref="Y9:Y11"/>
    <mergeCell ref="T5:T7"/>
    <mergeCell ref="T9:T11"/>
    <mergeCell ref="T13:T15"/>
    <mergeCell ref="T17:T19"/>
    <mergeCell ref="Y32:Y33"/>
    <mergeCell ref="Z32:Z33"/>
    <mergeCell ref="B34:B48"/>
    <mergeCell ref="C34:C36"/>
    <mergeCell ref="G34:H36"/>
    <mergeCell ref="L34:N36"/>
    <mergeCell ref="O34:O36"/>
    <mergeCell ref="O32:O33"/>
    <mergeCell ref="P32:P33"/>
    <mergeCell ref="Q32:S33"/>
    <mergeCell ref="T32:T33"/>
    <mergeCell ref="U32:U33"/>
    <mergeCell ref="V32:X33"/>
    <mergeCell ref="B32:B33"/>
    <mergeCell ref="C32:C33"/>
    <mergeCell ref="G32:H33"/>
    <mergeCell ref="K32:K33"/>
    <mergeCell ref="L32:N33"/>
    <mergeCell ref="C46:C48"/>
    <mergeCell ref="Q34:S36"/>
    <mergeCell ref="T34:T36"/>
    <mergeCell ref="V34:X36"/>
    <mergeCell ref="Y34:Y36"/>
    <mergeCell ref="Q38:S40"/>
    <mergeCell ref="T38:T40"/>
    <mergeCell ref="V38:X40"/>
    <mergeCell ref="Y38:Y40"/>
    <mergeCell ref="C38:C40"/>
    <mergeCell ref="G38:H40"/>
    <mergeCell ref="L38:N40"/>
    <mergeCell ref="O38:O40"/>
    <mergeCell ref="V46:X48"/>
    <mergeCell ref="Y46:Y48"/>
    <mergeCell ref="T42:T44"/>
    <mergeCell ref="V42:X44"/>
    <mergeCell ref="Y42:Y44"/>
    <mergeCell ref="G45:H45"/>
    <mergeCell ref="G41:H41"/>
    <mergeCell ref="C42:C44"/>
    <mergeCell ref="G42:H44"/>
    <mergeCell ref="L42:N44"/>
    <mergeCell ref="O42:O44"/>
    <mergeCell ref="Q42:S44"/>
    <mergeCell ref="I42:J44"/>
    <mergeCell ref="I45:J45"/>
    <mergeCell ref="I46:J48"/>
    <mergeCell ref="I38:J40"/>
    <mergeCell ref="B51:C51"/>
    <mergeCell ref="G51:Z51"/>
    <mergeCell ref="K53:W53"/>
    <mergeCell ref="L46:N48"/>
    <mergeCell ref="O46:O48"/>
    <mergeCell ref="P46:P48"/>
    <mergeCell ref="Q46:S48"/>
    <mergeCell ref="T46:T48"/>
    <mergeCell ref="G46:H48"/>
    <mergeCell ref="Q61:S62"/>
    <mergeCell ref="T61:T62"/>
    <mergeCell ref="U61:U62"/>
    <mergeCell ref="V61:X62"/>
    <mergeCell ref="Y61:Y62"/>
    <mergeCell ref="Z61:Z62"/>
    <mergeCell ref="L54:R54"/>
    <mergeCell ref="N55:Q55"/>
    <mergeCell ref="B61:B62"/>
    <mergeCell ref="C61:C62"/>
    <mergeCell ref="G61:H62"/>
    <mergeCell ref="K61:K62"/>
    <mergeCell ref="L61:N62"/>
    <mergeCell ref="O61:O62"/>
    <mergeCell ref="P61:P62"/>
    <mergeCell ref="D61:F62"/>
    <mergeCell ref="I61:J62"/>
    <mergeCell ref="Y63:Y65"/>
    <mergeCell ref="G66:H66"/>
    <mergeCell ref="Q63:S65"/>
    <mergeCell ref="T63:T65"/>
    <mergeCell ref="V63:X65"/>
    <mergeCell ref="C67:C69"/>
    <mergeCell ref="G67:H69"/>
    <mergeCell ref="L67:N69"/>
    <mergeCell ref="O67:O69"/>
    <mergeCell ref="O63:O65"/>
    <mergeCell ref="C63:C65"/>
    <mergeCell ref="G63:H65"/>
    <mergeCell ref="L63:N65"/>
    <mergeCell ref="I63:J65"/>
    <mergeCell ref="I66:J66"/>
    <mergeCell ref="I67:J69"/>
    <mergeCell ref="Y75:Y77"/>
    <mergeCell ref="B80:C80"/>
    <mergeCell ref="G80:Z80"/>
    <mergeCell ref="K82:W82"/>
    <mergeCell ref="Y71:Y73"/>
    <mergeCell ref="Q67:S69"/>
    <mergeCell ref="T67:T69"/>
    <mergeCell ref="V67:X69"/>
    <mergeCell ref="Y67:Y69"/>
    <mergeCell ref="I75:J77"/>
    <mergeCell ref="L83:R83"/>
    <mergeCell ref="O75:O77"/>
    <mergeCell ref="P75:P77"/>
    <mergeCell ref="Q75:S77"/>
    <mergeCell ref="T75:T77"/>
    <mergeCell ref="V75:X77"/>
    <mergeCell ref="B63:B77"/>
    <mergeCell ref="G70:H70"/>
    <mergeCell ref="V71:X73"/>
    <mergeCell ref="G74:H74"/>
    <mergeCell ref="C75:C77"/>
    <mergeCell ref="G75:H77"/>
    <mergeCell ref="L75:N77"/>
    <mergeCell ref="L71:N73"/>
    <mergeCell ref="O71:O73"/>
    <mergeCell ref="Q71:S73"/>
    <mergeCell ref="T71:T73"/>
    <mergeCell ref="C71:C73"/>
    <mergeCell ref="G71:H73"/>
    <mergeCell ref="N84:Q84"/>
    <mergeCell ref="B90:B91"/>
    <mergeCell ref="C90:C91"/>
    <mergeCell ref="G90:H91"/>
    <mergeCell ref="K90:K91"/>
    <mergeCell ref="L90:N91"/>
    <mergeCell ref="O90:O91"/>
    <mergeCell ref="P90:P91"/>
    <mergeCell ref="Q90:S91"/>
    <mergeCell ref="D90:F91"/>
    <mergeCell ref="I90:J91"/>
    <mergeCell ref="T90:T91"/>
    <mergeCell ref="U90:U91"/>
    <mergeCell ref="V90:X91"/>
    <mergeCell ref="Y90:Y91"/>
    <mergeCell ref="Z90:Z91"/>
    <mergeCell ref="B92:B106"/>
    <mergeCell ref="C92:C94"/>
    <mergeCell ref="G92:H94"/>
    <mergeCell ref="V92:X94"/>
    <mergeCell ref="Y92:Y94"/>
    <mergeCell ref="G95:H95"/>
    <mergeCell ref="C96:C98"/>
    <mergeCell ref="G96:H98"/>
    <mergeCell ref="L96:N98"/>
    <mergeCell ref="O96:O98"/>
    <mergeCell ref="L92:N94"/>
    <mergeCell ref="O92:O94"/>
    <mergeCell ref="Q92:S94"/>
    <mergeCell ref="T92:T94"/>
    <mergeCell ref="T100:T102"/>
    <mergeCell ref="V100:X102"/>
    <mergeCell ref="Y100:Y102"/>
    <mergeCell ref="G103:H103"/>
    <mergeCell ref="G99:H99"/>
    <mergeCell ref="T96:T98"/>
    <mergeCell ref="V96:X98"/>
    <mergeCell ref="Y96:Y98"/>
    <mergeCell ref="I99:J99"/>
    <mergeCell ref="I100:J102"/>
    <mergeCell ref="I103:J103"/>
    <mergeCell ref="C100:C102"/>
    <mergeCell ref="G100:H102"/>
    <mergeCell ref="L100:N102"/>
    <mergeCell ref="O100:O102"/>
    <mergeCell ref="Q100:S102"/>
    <mergeCell ref="Q96:S98"/>
    <mergeCell ref="P104:P106"/>
    <mergeCell ref="Q104:S106"/>
    <mergeCell ref="T104:T106"/>
    <mergeCell ref="V104:X106"/>
    <mergeCell ref="Y104:Y106"/>
    <mergeCell ref="C104:C106"/>
    <mergeCell ref="G104:H106"/>
    <mergeCell ref="L104:N106"/>
    <mergeCell ref="O104:O106"/>
    <mergeCell ref="I104:J106"/>
    <mergeCell ref="L119:N120"/>
    <mergeCell ref="B109:C109"/>
    <mergeCell ref="G109:Z109"/>
    <mergeCell ref="K111:W111"/>
    <mergeCell ref="L112:R112"/>
    <mergeCell ref="N113:Q113"/>
    <mergeCell ref="D119:F120"/>
    <mergeCell ref="I119:J120"/>
    <mergeCell ref="O125:O127"/>
    <mergeCell ref="Q125:S127"/>
    <mergeCell ref="T125:T127"/>
    <mergeCell ref="V125:X127"/>
    <mergeCell ref="Y125:Y127"/>
    <mergeCell ref="G128:H128"/>
    <mergeCell ref="V121:X123"/>
    <mergeCell ref="Y121:Y123"/>
    <mergeCell ref="Y119:Y120"/>
    <mergeCell ref="Z119:Z120"/>
    <mergeCell ref="B121:B135"/>
    <mergeCell ref="C121:C123"/>
    <mergeCell ref="G121:H123"/>
    <mergeCell ref="L121:N123"/>
    <mergeCell ref="O121:O123"/>
    <mergeCell ref="O119:O120"/>
    <mergeCell ref="P119:P120"/>
    <mergeCell ref="Q119:S120"/>
    <mergeCell ref="T119:T120"/>
    <mergeCell ref="U119:U120"/>
    <mergeCell ref="V119:X120"/>
    <mergeCell ref="B119:B120"/>
    <mergeCell ref="C119:C120"/>
    <mergeCell ref="G119:H120"/>
    <mergeCell ref="K119:K120"/>
    <mergeCell ref="G124:H124"/>
    <mergeCell ref="C125:C127"/>
    <mergeCell ref="G125:H127"/>
    <mergeCell ref="I128:J128"/>
    <mergeCell ref="I129:J131"/>
    <mergeCell ref="Q121:S123"/>
    <mergeCell ref="T121:T123"/>
    <mergeCell ref="I121:J123"/>
    <mergeCell ref="I124:J124"/>
    <mergeCell ref="I125:J127"/>
    <mergeCell ref="V129:X131"/>
    <mergeCell ref="G132:H132"/>
    <mergeCell ref="Q129:S131"/>
    <mergeCell ref="T129:T131"/>
    <mergeCell ref="I132:J132"/>
    <mergeCell ref="L125:N127"/>
    <mergeCell ref="I133:J135"/>
    <mergeCell ref="N141:Q141"/>
    <mergeCell ref="C129:C131"/>
    <mergeCell ref="G129:H131"/>
    <mergeCell ref="L129:N131"/>
    <mergeCell ref="O129:O131"/>
    <mergeCell ref="Y133:Y135"/>
    <mergeCell ref="B137:C137"/>
    <mergeCell ref="G137:Z137"/>
    <mergeCell ref="K139:W139"/>
    <mergeCell ref="L140:R140"/>
    <mergeCell ref="O133:O135"/>
    <mergeCell ref="P133:P135"/>
    <mergeCell ref="Q133:S135"/>
    <mergeCell ref="T133:T135"/>
    <mergeCell ref="V133:X135"/>
    <mergeCell ref="C133:C135"/>
    <mergeCell ref="G133:H135"/>
    <mergeCell ref="L133:N135"/>
    <mergeCell ref="Y129:Y131"/>
  </mergeCells>
  <conditionalFormatting sqref="E5:E6 E9:E10 E13:E15 E17:E19">
    <cfRule type="cellIs" dxfId="8" priority="1" operator="greaterThan">
      <formula>3.9</formula>
    </cfRule>
    <cfRule type="cellIs" dxfId="7" priority="2" operator="lessThan">
      <formula>4</formula>
    </cfRule>
  </conditionalFormatting>
  <dataValidations count="2">
    <dataValidation type="list" allowBlank="1" showInputMessage="1" showErrorMessage="1" sqref="C181:E181" xr:uid="{1F9D6C67-2079-4218-88C7-90C47AD359B3}">
      <formula1>$B$186:$B$188</formula1>
    </dataValidation>
    <dataValidation type="list" allowBlank="1" showInputMessage="1" showErrorMessage="1" sqref="O9 O96 O100 O92 T96 T100 T92 T104 O104 Y96 Y100 Y92 Y104 O38 O42 O34 T38 T42 T34 T46 O46 Y38 Y42 Y34 Y46 O67 O71 O63 T67 T71 T63 T75 O75 Y67 Y71 Y63 Y75 O13 O5 T9 T13 T5 T17 O17 Y9 Y13 Y5 Y17 O125 O129 O121 T125 T129 T121 T133 O133 Y125 Y129 Y121 Y133" xr:uid="{C48A7410-0F7A-4096-ACFD-916211797135}">
      <formula1>$B$161:$B$163</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1" operator="containsText" id="{1860D094-8225-433B-8AE5-419688767413}">
            <xm:f>NOT(ISERROR(SEARCH($B$163,B162)))</xm:f>
            <xm:f>$B$163</xm:f>
            <x14:dxf>
              <fill>
                <patternFill>
                  <bgColor rgb="FFFD615D"/>
                </patternFill>
              </fill>
            </x14:dxf>
          </x14:cfRule>
          <xm:sqref>B162</xm:sqref>
        </x14:conditionalFormatting>
        <x14:conditionalFormatting xmlns:xm="http://schemas.microsoft.com/office/excel/2006/main">
          <x14:cfRule type="containsText" priority="39" operator="containsText" id="{0964E3BF-72BA-4C8E-A358-F84EBBCBED41}">
            <xm:f>NOT(ISERROR(SEARCH($B$162,O5)))</xm:f>
            <xm:f>$B$162</xm:f>
            <x14:dxf>
              <fill>
                <patternFill>
                  <bgColor rgb="FFFF5353"/>
                </patternFill>
              </fill>
            </x14:dxf>
          </x14:cfRule>
          <x14:cfRule type="containsText" priority="40" operator="containsText" id="{BCE94000-EA1E-43C6-8889-BE3EA284B464}">
            <xm:f>NOT(ISERROR(SEARCH($B$163,O5)))</xm:f>
            <xm:f>$B$163</xm:f>
            <x14:dxf>
              <fill>
                <patternFill>
                  <bgColor rgb="FFFFE699"/>
                </patternFill>
              </fill>
            </x14:dxf>
          </x14:cfRule>
          <x14:cfRule type="containsText" priority="42" operator="containsText" id="{234E441E-BB7D-448D-BF98-689A9BE97CD2}">
            <xm:f>NOT(ISERROR(SEARCH($B$161,O5)))</xm:f>
            <xm:f>$B$161</xm:f>
            <x14:dxf>
              <fill>
                <patternFill>
                  <bgColor rgb="FFC6E0B4"/>
                </patternFill>
              </fill>
            </x14:dxf>
          </x14:cfRule>
          <xm:sqref>O5 T5 Y5 O9 T9 Y9 O13 T13 Y13 O17 T17 Y17 O34 T34 Y34 O38 T38 Y38 O42 T42 Y42 O46 T46 Y46 O63 T63 Y63 O67 T67 Y67 O71 T71 Y71 O75 T75 Y75 O92 T92 Y92 O96 T96 Y96 O100 T100 Y100 O104 T104 Y104 O121 T121 Y121 O125 T125 Y125 O129 T129 Y129 O133 T133 Y133</xm:sqref>
        </x14:conditionalFormatting>
      </x14:conditionalFormattings>
    </ext>
    <ext xmlns:x14="http://schemas.microsoft.com/office/spreadsheetml/2009/9/main" uri="{CCE6A557-97BC-4b89-ADB6-D9C93CAAB3DF}">
      <x14:dataValidations xmlns:xm="http://schemas.microsoft.com/office/excel/2006/main" count="8">
        <x14:dataValidation type="list" allowBlank="1" showInputMessage="1" showErrorMessage="1" xr:uid="{6669F06E-6928-4073-8825-277CDCB1C8A4}">
          <x14:formula1>
            <xm:f>'Leading KPI &amp; Theory Overview'!$E$6:$E$27</xm:f>
          </x14:formula1>
          <xm:sqref>I38:J40 I96:J98 I67:J69 I9:J11 I125:J127</xm:sqref>
        </x14:dataValidation>
        <x14:dataValidation type="list" allowBlank="1" showInputMessage="1" showErrorMessage="1" xr:uid="{FFCBB4E3-1B5E-DF4F-919D-93CF8D508E57}">
          <x14:formula1>
            <xm:f>'Leading KPI &amp; Theory Overview'!$C$31:$C$58</xm:f>
          </x14:formula1>
          <xm:sqref>G5:H7 G34:H36 G63:H65 G92:H94 G121:H123</xm:sqref>
        </x14:dataValidation>
        <x14:dataValidation type="list" allowBlank="1" showInputMessage="1" showErrorMessage="1" xr:uid="{40C90FA2-AD17-2648-9DA4-99711E9B7D55}">
          <x14:formula1>
            <xm:f>'Leading KPI &amp; Theory Overview'!$G$31:$G$37</xm:f>
          </x14:formula1>
          <xm:sqref>G13:H15 G42:H44 G71:H73 G100:H102 G129:H131</xm:sqref>
        </x14:dataValidation>
        <x14:dataValidation type="list" allowBlank="1" showInputMessage="1" showErrorMessage="1" xr:uid="{599317BE-16D6-A74E-9BF6-6731A55B1A75}">
          <x14:formula1>
            <xm:f>'Leading KPI &amp; Theory Overview'!$I$31:$I$37</xm:f>
          </x14:formula1>
          <xm:sqref>G17:H19 G46:H48 G75:H77 G104:H106 G133:H135</xm:sqref>
        </x14:dataValidation>
        <x14:dataValidation type="list" allowBlank="1" showInputMessage="1" showErrorMessage="1" xr:uid="{5185BCFA-331D-D74E-AE63-18D9638CC0A8}">
          <x14:formula1>
            <xm:f>'Leading KPI &amp; Theory Overview'!$E$31:$E$47</xm:f>
          </x14:formula1>
          <xm:sqref>G9:H11 G38:H40 G67:H69 G96:H98 G125:H127</xm:sqref>
        </x14:dataValidation>
        <x14:dataValidation type="list" allowBlank="1" showInputMessage="1" showErrorMessage="1" xr:uid="{069939F6-11BD-2541-ACA7-7D8DAC73DF6A}">
          <x14:formula1>
            <xm:f>'Leading KPI &amp; Theory Overview'!$C$6:$C$13</xm:f>
          </x14:formula1>
          <xm:sqref>I5:J7 I34:J36 I63:J65 I92:J94 I121:J123</xm:sqref>
        </x14:dataValidation>
        <x14:dataValidation type="list" allowBlank="1" showInputMessage="1" showErrorMessage="1" xr:uid="{7543495A-E665-F24F-96B6-E9114CAE49B3}">
          <x14:formula1>
            <xm:f>'Leading KPI &amp; Theory Overview'!$G$6:$G$11</xm:f>
          </x14:formula1>
          <xm:sqref>I13:J15 I42:J44 I71:J73 I100:J102 I129:J131</xm:sqref>
        </x14:dataValidation>
        <x14:dataValidation type="list" allowBlank="1" showInputMessage="1" showErrorMessage="1" xr:uid="{FE4A9785-EDC3-B649-A40F-E36869B70E6F}">
          <x14:formula1>
            <xm:f>'Leading KPI &amp; Theory Overview'!$I$6:$I$14</xm:f>
          </x14:formula1>
          <xm:sqref>I17:J19 I46:J48 I75:J77 I104:J106 I133:J135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D645E-ABCE-48F5-B86C-DB29B91B71C7}">
  <sheetPr>
    <tabColor rgb="FFFFCDCD"/>
  </sheetPr>
  <dimension ref="C2:P60"/>
  <sheetViews>
    <sheetView showGridLines="0" zoomScale="90" zoomScaleNormal="90" workbookViewId="0">
      <selection activeCell="H13" sqref="H13"/>
    </sheetView>
  </sheetViews>
  <sheetFormatPr defaultColWidth="8.875" defaultRowHeight="15.95"/>
  <cols>
    <col min="1" max="1" width="3.125" customWidth="1"/>
    <col min="2" max="2" width="4.5" customWidth="1"/>
    <col min="3" max="3" width="24.875" bestFit="1" customWidth="1"/>
    <col min="4" max="4" width="19.5" customWidth="1"/>
    <col min="5" max="5" width="26.625" bestFit="1" customWidth="1"/>
    <col min="6" max="6" width="18.625" bestFit="1" customWidth="1"/>
    <col min="7" max="7" width="26.625" bestFit="1" customWidth="1"/>
    <col min="8" max="8" width="19.5" customWidth="1"/>
    <col min="9" max="9" width="26.625" bestFit="1" customWidth="1"/>
    <col min="10" max="10" width="19.5" customWidth="1"/>
  </cols>
  <sheetData>
    <row r="2" spans="3:16" ht="27" customHeight="1">
      <c r="C2" s="460" t="s">
        <v>167</v>
      </c>
      <c r="D2" s="460"/>
      <c r="E2" s="460"/>
      <c r="F2" s="460"/>
    </row>
    <row r="3" spans="3:16" ht="17.100000000000001" thickBot="1"/>
    <row r="4" spans="3:16" ht="18.95" thickBot="1">
      <c r="C4" s="461" t="s">
        <v>168</v>
      </c>
      <c r="D4" s="462"/>
      <c r="E4" s="461" t="s">
        <v>169</v>
      </c>
      <c r="F4" s="462"/>
      <c r="G4" s="461" t="s">
        <v>170</v>
      </c>
      <c r="H4" s="462"/>
      <c r="I4" s="461" t="s">
        <v>171</v>
      </c>
      <c r="J4" s="462"/>
      <c r="L4" s="463" t="s">
        <v>172</v>
      </c>
      <c r="M4" s="464"/>
      <c r="N4" s="464"/>
      <c r="O4" s="464"/>
      <c r="P4" s="465"/>
    </row>
    <row r="5" spans="3:16" ht="17.100000000000001" thickBot="1">
      <c r="C5" s="219" t="s">
        <v>173</v>
      </c>
      <c r="D5" s="220" t="s">
        <v>174</v>
      </c>
      <c r="E5" s="219" t="s">
        <v>173</v>
      </c>
      <c r="F5" s="220" t="s">
        <v>174</v>
      </c>
      <c r="G5" s="219" t="s">
        <v>173</v>
      </c>
      <c r="H5" s="220" t="s">
        <v>174</v>
      </c>
      <c r="I5" s="219" t="s">
        <v>173</v>
      </c>
      <c r="J5" s="220" t="s">
        <v>174</v>
      </c>
      <c r="L5" s="466"/>
      <c r="M5" s="467"/>
      <c r="N5" s="467"/>
      <c r="O5" s="467"/>
      <c r="P5" s="468"/>
    </row>
    <row r="6" spans="3:16" ht="17.100000000000001" thickBot="1">
      <c r="C6" s="219" t="s">
        <v>125</v>
      </c>
      <c r="D6" s="220"/>
      <c r="E6" s="219" t="s">
        <v>125</v>
      </c>
      <c r="F6" s="220"/>
      <c r="G6" s="219" t="s">
        <v>125</v>
      </c>
      <c r="H6" s="220"/>
      <c r="I6" s="219" t="s">
        <v>125</v>
      </c>
      <c r="J6" s="220"/>
      <c r="L6" s="466"/>
      <c r="M6" s="467"/>
      <c r="N6" s="467"/>
      <c r="O6" s="467"/>
      <c r="P6" s="468"/>
    </row>
    <row r="7" spans="3:16" ht="15.75" customHeight="1">
      <c r="C7" s="221" t="s">
        <v>175</v>
      </c>
      <c r="D7" s="224" t="s">
        <v>176</v>
      </c>
      <c r="E7" s="222" t="s">
        <v>177</v>
      </c>
      <c r="F7" s="223" t="s">
        <v>178</v>
      </c>
      <c r="G7" s="221" t="s">
        <v>179</v>
      </c>
      <c r="H7" s="224" t="s">
        <v>180</v>
      </c>
      <c r="I7" s="225" t="s">
        <v>181</v>
      </c>
      <c r="J7" s="224" t="s">
        <v>182</v>
      </c>
      <c r="L7" s="466"/>
      <c r="M7" s="467"/>
      <c r="N7" s="467"/>
      <c r="O7" s="467"/>
      <c r="P7" s="468"/>
    </row>
    <row r="8" spans="3:16" ht="15.75" customHeight="1">
      <c r="C8" s="226" t="s">
        <v>183</v>
      </c>
      <c r="D8" s="227" t="s">
        <v>184</v>
      </c>
      <c r="E8" s="228" t="s">
        <v>185</v>
      </c>
      <c r="F8" s="229" t="s">
        <v>186</v>
      </c>
      <c r="G8" s="226" t="s">
        <v>187</v>
      </c>
      <c r="H8" s="227" t="s">
        <v>188</v>
      </c>
      <c r="I8" s="230" t="s">
        <v>189</v>
      </c>
      <c r="J8" s="227" t="s">
        <v>190</v>
      </c>
      <c r="L8" s="466"/>
      <c r="M8" s="467"/>
      <c r="N8" s="467"/>
      <c r="O8" s="467"/>
      <c r="P8" s="468"/>
    </row>
    <row r="9" spans="3:16" ht="15.75" customHeight="1">
      <c r="C9" s="226" t="s">
        <v>105</v>
      </c>
      <c r="D9" s="227" t="s">
        <v>184</v>
      </c>
      <c r="E9" s="228" t="s">
        <v>191</v>
      </c>
      <c r="F9" s="227" t="s">
        <v>192</v>
      </c>
      <c r="G9" s="226" t="s">
        <v>119</v>
      </c>
      <c r="H9" s="227" t="s">
        <v>180</v>
      </c>
      <c r="I9" s="230" t="s">
        <v>193</v>
      </c>
      <c r="J9" s="227" t="s">
        <v>180</v>
      </c>
      <c r="L9" s="466"/>
      <c r="M9" s="467"/>
      <c r="N9" s="467"/>
      <c r="O9" s="467"/>
      <c r="P9" s="468"/>
    </row>
    <row r="10" spans="3:16" ht="15.75" customHeight="1">
      <c r="C10" s="226" t="s">
        <v>194</v>
      </c>
      <c r="D10" s="231" t="s">
        <v>195</v>
      </c>
      <c r="E10" s="228" t="s">
        <v>196</v>
      </c>
      <c r="F10" s="229" t="s">
        <v>197</v>
      </c>
      <c r="G10" s="226" t="s">
        <v>198</v>
      </c>
      <c r="H10" s="227" t="s">
        <v>180</v>
      </c>
      <c r="I10" s="230" t="s">
        <v>199</v>
      </c>
      <c r="J10" s="227" t="s">
        <v>180</v>
      </c>
      <c r="L10" s="466"/>
      <c r="M10" s="467"/>
      <c r="N10" s="467"/>
      <c r="O10" s="467"/>
      <c r="P10" s="468"/>
    </row>
    <row r="11" spans="3:16" ht="15.75" customHeight="1">
      <c r="C11" s="226" t="s">
        <v>200</v>
      </c>
      <c r="D11" s="227" t="s">
        <v>192</v>
      </c>
      <c r="E11" s="228" t="s">
        <v>112</v>
      </c>
      <c r="F11" s="229" t="s">
        <v>201</v>
      </c>
      <c r="G11" s="226" t="s">
        <v>202</v>
      </c>
      <c r="H11" s="227" t="s">
        <v>203</v>
      </c>
      <c r="I11" s="230" t="s">
        <v>204</v>
      </c>
      <c r="J11" s="227" t="s">
        <v>180</v>
      </c>
      <c r="L11" s="466"/>
      <c r="M11" s="467"/>
      <c r="N11" s="467"/>
      <c r="O11" s="467"/>
      <c r="P11" s="468"/>
    </row>
    <row r="12" spans="3:16" ht="15.75" customHeight="1">
      <c r="C12" s="226" t="s">
        <v>205</v>
      </c>
      <c r="D12" s="227" t="s">
        <v>206</v>
      </c>
      <c r="E12" s="228" t="s">
        <v>207</v>
      </c>
      <c r="F12" s="229" t="s">
        <v>186</v>
      </c>
      <c r="G12" s="226"/>
      <c r="H12" s="227"/>
      <c r="I12" s="230" t="s">
        <v>208</v>
      </c>
      <c r="J12" s="227" t="s">
        <v>209</v>
      </c>
      <c r="L12" s="466"/>
      <c r="M12" s="467"/>
      <c r="N12" s="467"/>
      <c r="O12" s="467"/>
      <c r="P12" s="468"/>
    </row>
    <row r="13" spans="3:16" ht="15.75" customHeight="1">
      <c r="C13" s="226" t="s">
        <v>210</v>
      </c>
      <c r="D13" s="227" t="s">
        <v>211</v>
      </c>
      <c r="E13" s="228"/>
      <c r="F13" s="229"/>
      <c r="G13" s="226"/>
      <c r="H13" s="227"/>
      <c r="I13" s="230" t="s">
        <v>212</v>
      </c>
      <c r="J13" s="227" t="s">
        <v>209</v>
      </c>
      <c r="L13" s="466"/>
      <c r="M13" s="467"/>
      <c r="N13" s="467"/>
      <c r="O13" s="467"/>
      <c r="P13" s="468"/>
    </row>
    <row r="14" spans="3:16" ht="15.75" customHeight="1">
      <c r="C14" s="226"/>
      <c r="D14" s="227"/>
      <c r="E14" s="228" t="s">
        <v>213</v>
      </c>
      <c r="F14" s="229" t="s">
        <v>178</v>
      </c>
      <c r="G14" s="226"/>
      <c r="H14" s="227"/>
      <c r="I14" s="230" t="s">
        <v>214</v>
      </c>
      <c r="J14" s="227" t="s">
        <v>209</v>
      </c>
      <c r="L14" s="466"/>
      <c r="M14" s="467"/>
      <c r="N14" s="467"/>
      <c r="O14" s="467"/>
      <c r="P14" s="468"/>
    </row>
    <row r="15" spans="3:16" ht="15.75" customHeight="1">
      <c r="C15" s="226"/>
      <c r="D15" s="232"/>
      <c r="E15" s="228" t="s">
        <v>215</v>
      </c>
      <c r="F15" s="229" t="s">
        <v>178</v>
      </c>
      <c r="G15" s="226"/>
      <c r="H15" s="232"/>
      <c r="I15" s="230"/>
      <c r="J15" s="232"/>
      <c r="L15" s="466"/>
      <c r="M15" s="467"/>
      <c r="N15" s="467"/>
      <c r="O15" s="467"/>
      <c r="P15" s="468"/>
    </row>
    <row r="16" spans="3:16" ht="15.75" customHeight="1">
      <c r="C16" s="226"/>
      <c r="D16" s="232"/>
      <c r="E16" s="228" t="s">
        <v>216</v>
      </c>
      <c r="F16" s="229" t="s">
        <v>178</v>
      </c>
      <c r="G16" s="226"/>
      <c r="H16" s="232"/>
      <c r="I16" s="230"/>
      <c r="J16" s="232"/>
      <c r="L16" s="466"/>
      <c r="M16" s="467"/>
      <c r="N16" s="467"/>
      <c r="O16" s="467"/>
      <c r="P16" s="468"/>
    </row>
    <row r="17" spans="3:16" ht="15.75" customHeight="1">
      <c r="C17" s="226"/>
      <c r="D17" s="232"/>
      <c r="E17" s="228" t="s">
        <v>217</v>
      </c>
      <c r="F17" s="229" t="s">
        <v>178</v>
      </c>
      <c r="G17" s="226"/>
      <c r="H17" s="232"/>
      <c r="I17" s="230"/>
      <c r="J17" s="232"/>
      <c r="L17" s="466"/>
      <c r="M17" s="467"/>
      <c r="N17" s="467"/>
      <c r="O17" s="467"/>
      <c r="P17" s="468"/>
    </row>
    <row r="18" spans="3:16" ht="15.75" customHeight="1">
      <c r="C18" s="226"/>
      <c r="D18" s="232"/>
      <c r="E18" s="228" t="s">
        <v>218</v>
      </c>
      <c r="F18" s="229" t="s">
        <v>178</v>
      </c>
      <c r="G18" s="226"/>
      <c r="H18" s="232"/>
      <c r="I18" s="230"/>
      <c r="J18" s="232"/>
      <c r="L18" s="466"/>
      <c r="M18" s="467"/>
      <c r="N18" s="467"/>
      <c r="O18" s="467"/>
      <c r="P18" s="468"/>
    </row>
    <row r="19" spans="3:16" ht="15.75" customHeight="1">
      <c r="C19" s="226"/>
      <c r="D19" s="232"/>
      <c r="E19" s="228" t="s">
        <v>219</v>
      </c>
      <c r="F19" s="229" t="s">
        <v>178</v>
      </c>
      <c r="G19" s="226"/>
      <c r="H19" s="232"/>
      <c r="I19" s="230"/>
      <c r="J19" s="232"/>
      <c r="L19" s="466"/>
      <c r="M19" s="467"/>
      <c r="N19" s="467"/>
      <c r="O19" s="467"/>
      <c r="P19" s="468"/>
    </row>
    <row r="20" spans="3:16" ht="15.75" customHeight="1">
      <c r="C20" s="226"/>
      <c r="D20" s="232"/>
      <c r="E20" s="228" t="s">
        <v>220</v>
      </c>
      <c r="F20" s="229" t="s">
        <v>178</v>
      </c>
      <c r="G20" s="226"/>
      <c r="H20" s="232"/>
      <c r="I20" s="230"/>
      <c r="J20" s="232"/>
      <c r="L20" s="466"/>
      <c r="M20" s="467"/>
      <c r="N20" s="467"/>
      <c r="O20" s="467"/>
      <c r="P20" s="468"/>
    </row>
    <row r="21" spans="3:16" ht="15.75" customHeight="1">
      <c r="C21" s="226"/>
      <c r="D21" s="232"/>
      <c r="E21" s="228" t="s">
        <v>221</v>
      </c>
      <c r="F21" s="229" t="s">
        <v>178</v>
      </c>
      <c r="G21" s="226"/>
      <c r="H21" s="232"/>
      <c r="I21" s="230"/>
      <c r="J21" s="232"/>
      <c r="L21" s="466"/>
      <c r="M21" s="467"/>
      <c r="N21" s="467"/>
      <c r="O21" s="467"/>
      <c r="P21" s="468"/>
    </row>
    <row r="22" spans="3:16" ht="15.75" customHeight="1">
      <c r="C22" s="226"/>
      <c r="D22" s="232"/>
      <c r="E22" s="228" t="s">
        <v>222</v>
      </c>
      <c r="F22" s="229" t="s">
        <v>178</v>
      </c>
      <c r="G22" s="226"/>
      <c r="H22" s="232"/>
      <c r="I22" s="230"/>
      <c r="J22" s="232"/>
      <c r="L22" s="466"/>
      <c r="M22" s="467"/>
      <c r="N22" s="467"/>
      <c r="O22" s="467"/>
      <c r="P22" s="468"/>
    </row>
    <row r="23" spans="3:16" ht="15.75" customHeight="1">
      <c r="C23" s="226"/>
      <c r="D23" s="232"/>
      <c r="E23" s="228" t="s">
        <v>223</v>
      </c>
      <c r="F23" s="229" t="s">
        <v>178</v>
      </c>
      <c r="G23" s="226"/>
      <c r="H23" s="232"/>
      <c r="I23" s="230"/>
      <c r="J23" s="232"/>
      <c r="L23" s="466"/>
      <c r="M23" s="467"/>
      <c r="N23" s="467"/>
      <c r="O23" s="467"/>
      <c r="P23" s="468"/>
    </row>
    <row r="24" spans="3:16" ht="15.75" customHeight="1">
      <c r="C24" s="226"/>
      <c r="D24" s="232"/>
      <c r="E24" s="228" t="s">
        <v>224</v>
      </c>
      <c r="F24" s="229" t="s">
        <v>178</v>
      </c>
      <c r="G24" s="226"/>
      <c r="H24" s="232"/>
      <c r="I24" s="230"/>
      <c r="J24" s="232"/>
      <c r="L24" s="466"/>
      <c r="M24" s="467"/>
      <c r="N24" s="467"/>
      <c r="O24" s="467"/>
      <c r="P24" s="468"/>
    </row>
    <row r="25" spans="3:16" ht="15.75" customHeight="1">
      <c r="C25" s="226"/>
      <c r="D25" s="232"/>
      <c r="E25" s="228" t="s">
        <v>225</v>
      </c>
      <c r="F25" s="229" t="s">
        <v>178</v>
      </c>
      <c r="G25" s="226"/>
      <c r="H25" s="232"/>
      <c r="I25" s="230"/>
      <c r="J25" s="232"/>
      <c r="L25" s="466"/>
      <c r="M25" s="467"/>
      <c r="N25" s="467"/>
      <c r="O25" s="467"/>
      <c r="P25" s="468"/>
    </row>
    <row r="26" spans="3:16" ht="15.75" customHeight="1">
      <c r="C26" s="226"/>
      <c r="D26" s="232"/>
      <c r="E26" s="228" t="s">
        <v>226</v>
      </c>
      <c r="F26" s="229" t="s">
        <v>178</v>
      </c>
      <c r="G26" s="226"/>
      <c r="H26" s="232"/>
      <c r="I26" s="230"/>
      <c r="J26" s="232"/>
      <c r="L26" s="466"/>
      <c r="M26" s="467"/>
      <c r="N26" s="467"/>
      <c r="O26" s="467"/>
      <c r="P26" s="468"/>
    </row>
    <row r="27" spans="3:16" ht="17.100000000000001" thickBot="1">
      <c r="C27" s="233"/>
      <c r="D27" s="234"/>
      <c r="E27" s="235" t="s">
        <v>227</v>
      </c>
      <c r="F27" s="236" t="s">
        <v>178</v>
      </c>
      <c r="G27" s="233"/>
      <c r="H27" s="234"/>
      <c r="I27" s="237"/>
      <c r="J27" s="234"/>
      <c r="L27" s="469"/>
      <c r="M27" s="470"/>
      <c r="N27" s="470"/>
      <c r="O27" s="470"/>
      <c r="P27" s="471"/>
    </row>
    <row r="28" spans="3:16" ht="17.100000000000001" thickBot="1"/>
    <row r="29" spans="3:16" ht="18.95" thickBot="1">
      <c r="C29" s="461" t="s">
        <v>168</v>
      </c>
      <c r="D29" s="462"/>
      <c r="E29" s="461" t="s">
        <v>169</v>
      </c>
      <c r="F29" s="462"/>
      <c r="G29" s="461" t="s">
        <v>170</v>
      </c>
      <c r="H29" s="462"/>
      <c r="I29" s="461" t="s">
        <v>171</v>
      </c>
      <c r="J29" s="462"/>
      <c r="L29" s="463" t="s">
        <v>228</v>
      </c>
      <c r="M29" s="464"/>
      <c r="N29" s="464"/>
      <c r="O29" s="464"/>
      <c r="P29" s="465"/>
    </row>
    <row r="30" spans="3:16" ht="17.100000000000001" thickBot="1">
      <c r="C30" s="219" t="s">
        <v>229</v>
      </c>
      <c r="D30" s="220" t="s">
        <v>174</v>
      </c>
      <c r="E30" s="219" t="s">
        <v>229</v>
      </c>
      <c r="F30" s="220" t="s">
        <v>174</v>
      </c>
      <c r="G30" s="219" t="s">
        <v>229</v>
      </c>
      <c r="H30" s="220" t="s">
        <v>174</v>
      </c>
      <c r="I30" s="219" t="s">
        <v>229</v>
      </c>
      <c r="J30" s="220" t="s">
        <v>174</v>
      </c>
      <c r="L30" s="466"/>
      <c r="M30" s="467"/>
      <c r="N30" s="467"/>
      <c r="O30" s="467"/>
      <c r="P30" s="468"/>
    </row>
    <row r="31" spans="3:16" ht="17.100000000000001" thickBot="1">
      <c r="C31" s="219" t="s">
        <v>125</v>
      </c>
      <c r="D31" s="220"/>
      <c r="E31" s="219" t="s">
        <v>125</v>
      </c>
      <c r="F31" s="220"/>
      <c r="G31" s="219" t="s">
        <v>125</v>
      </c>
      <c r="H31" s="220"/>
      <c r="I31" s="219" t="s">
        <v>125</v>
      </c>
      <c r="J31" s="220"/>
      <c r="L31" s="466"/>
      <c r="M31" s="467"/>
      <c r="N31" s="467"/>
      <c r="O31" s="467"/>
      <c r="P31" s="468"/>
    </row>
    <row r="32" spans="3:16">
      <c r="C32" s="244" t="s">
        <v>230</v>
      </c>
      <c r="D32" s="224" t="s">
        <v>231</v>
      </c>
      <c r="E32" s="222" t="s">
        <v>232</v>
      </c>
      <c r="F32" s="223" t="s">
        <v>231</v>
      </c>
      <c r="G32" s="221" t="s">
        <v>233</v>
      </c>
      <c r="H32" s="245" t="s">
        <v>231</v>
      </c>
      <c r="I32" s="225" t="s">
        <v>234</v>
      </c>
      <c r="J32" s="245" t="s">
        <v>231</v>
      </c>
      <c r="L32" s="466"/>
      <c r="M32" s="467"/>
      <c r="N32" s="467"/>
      <c r="O32" s="467"/>
      <c r="P32" s="468"/>
    </row>
    <row r="33" spans="3:16">
      <c r="C33" s="226" t="s">
        <v>235</v>
      </c>
      <c r="D33" s="229" t="s">
        <v>231</v>
      </c>
      <c r="E33" s="243" t="s">
        <v>236</v>
      </c>
      <c r="F33" s="229" t="s">
        <v>231</v>
      </c>
      <c r="G33" s="226" t="s">
        <v>118</v>
      </c>
      <c r="H33" s="229" t="s">
        <v>231</v>
      </c>
      <c r="I33" s="230" t="s">
        <v>237</v>
      </c>
      <c r="J33" s="229" t="s">
        <v>231</v>
      </c>
      <c r="L33" s="466"/>
      <c r="M33" s="467"/>
      <c r="N33" s="467"/>
      <c r="O33" s="467"/>
      <c r="P33" s="468"/>
    </row>
    <row r="34" spans="3:16">
      <c r="C34" s="226" t="s">
        <v>238</v>
      </c>
      <c r="D34" s="229" t="s">
        <v>231</v>
      </c>
      <c r="E34" s="243" t="s">
        <v>239</v>
      </c>
      <c r="F34" s="229" t="s">
        <v>231</v>
      </c>
      <c r="G34" s="226"/>
      <c r="H34" s="227"/>
      <c r="I34" s="230"/>
      <c r="J34" s="227"/>
      <c r="L34" s="466"/>
      <c r="M34" s="467"/>
      <c r="N34" s="467"/>
      <c r="O34" s="467"/>
      <c r="P34" s="468"/>
    </row>
    <row r="35" spans="3:16">
      <c r="C35" s="226" t="s">
        <v>240</v>
      </c>
      <c r="D35" s="229" t="s">
        <v>231</v>
      </c>
      <c r="E35" s="243" t="s">
        <v>241</v>
      </c>
      <c r="F35" s="229" t="s">
        <v>231</v>
      </c>
      <c r="G35" s="226" t="s">
        <v>242</v>
      </c>
      <c r="H35" s="227" t="s">
        <v>243</v>
      </c>
      <c r="I35" s="230" t="s">
        <v>244</v>
      </c>
      <c r="J35" s="229" t="s">
        <v>243</v>
      </c>
      <c r="L35" s="466"/>
      <c r="M35" s="467"/>
      <c r="N35" s="467"/>
      <c r="O35" s="467"/>
      <c r="P35" s="468"/>
    </row>
    <row r="36" spans="3:16">
      <c r="C36" s="226" t="s">
        <v>245</v>
      </c>
      <c r="D36" s="229" t="s">
        <v>231</v>
      </c>
      <c r="E36" s="243" t="s">
        <v>246</v>
      </c>
      <c r="F36" s="229" t="s">
        <v>231</v>
      </c>
      <c r="G36" s="226"/>
      <c r="H36" s="227"/>
      <c r="I36" s="230"/>
      <c r="J36" s="227"/>
      <c r="L36" s="466"/>
      <c r="M36" s="467"/>
      <c r="N36" s="467"/>
      <c r="O36" s="467"/>
      <c r="P36" s="468"/>
    </row>
    <row r="37" spans="3:16">
      <c r="C37" s="226" t="s">
        <v>247</v>
      </c>
      <c r="D37" s="229" t="s">
        <v>231</v>
      </c>
      <c r="E37" s="243" t="s">
        <v>248</v>
      </c>
      <c r="F37" s="229" t="s">
        <v>231</v>
      </c>
      <c r="G37" s="226" t="s">
        <v>249</v>
      </c>
      <c r="H37" s="227" t="s">
        <v>250</v>
      </c>
      <c r="I37" s="230" t="s">
        <v>251</v>
      </c>
      <c r="J37" s="227" t="s">
        <v>250</v>
      </c>
      <c r="L37" s="466"/>
      <c r="M37" s="467"/>
      <c r="N37" s="467"/>
      <c r="O37" s="467"/>
      <c r="P37" s="468"/>
    </row>
    <row r="38" spans="3:16">
      <c r="C38" s="226"/>
      <c r="D38" s="227"/>
      <c r="E38" s="243" t="s">
        <v>252</v>
      </c>
      <c r="F38" s="229" t="s">
        <v>231</v>
      </c>
      <c r="G38" s="226"/>
      <c r="H38" s="227"/>
      <c r="I38" s="230"/>
      <c r="J38" s="227"/>
      <c r="L38" s="466"/>
      <c r="M38" s="467"/>
      <c r="N38" s="467"/>
      <c r="O38" s="467"/>
      <c r="P38" s="468"/>
    </row>
    <row r="39" spans="3:16">
      <c r="C39" s="226" t="s">
        <v>253</v>
      </c>
      <c r="D39" s="229" t="s">
        <v>243</v>
      </c>
      <c r="E39" s="243" t="s">
        <v>254</v>
      </c>
      <c r="F39" s="229" t="s">
        <v>231</v>
      </c>
      <c r="G39" s="226"/>
      <c r="H39" s="232"/>
      <c r="I39" s="230"/>
      <c r="J39" s="232"/>
      <c r="L39" s="466"/>
      <c r="M39" s="467"/>
      <c r="N39" s="467"/>
      <c r="O39" s="467"/>
      <c r="P39" s="468"/>
    </row>
    <row r="40" spans="3:16">
      <c r="C40" s="226" t="s">
        <v>255</v>
      </c>
      <c r="D40" s="229" t="s">
        <v>243</v>
      </c>
      <c r="E40" s="243" t="s">
        <v>256</v>
      </c>
      <c r="F40" s="229" t="s">
        <v>231</v>
      </c>
      <c r="G40" s="226"/>
      <c r="H40" s="232"/>
      <c r="I40" s="230"/>
      <c r="J40" s="232"/>
      <c r="L40" s="466"/>
      <c r="M40" s="467"/>
      <c r="N40" s="467"/>
      <c r="O40" s="467"/>
      <c r="P40" s="468"/>
    </row>
    <row r="41" spans="3:16">
      <c r="C41" s="226" t="s">
        <v>257</v>
      </c>
      <c r="D41" s="229" t="s">
        <v>243</v>
      </c>
      <c r="E41" s="243" t="s">
        <v>258</v>
      </c>
      <c r="F41" s="229" t="s">
        <v>231</v>
      </c>
      <c r="G41" s="226"/>
      <c r="H41" s="232"/>
      <c r="I41" s="230"/>
      <c r="J41" s="232"/>
      <c r="L41" s="466"/>
      <c r="M41" s="467"/>
      <c r="N41" s="467"/>
      <c r="O41" s="467"/>
      <c r="P41" s="468"/>
    </row>
    <row r="42" spans="3:16">
      <c r="C42" s="226" t="s">
        <v>259</v>
      </c>
      <c r="D42" s="229" t="s">
        <v>243</v>
      </c>
      <c r="E42" s="243" t="s">
        <v>260</v>
      </c>
      <c r="F42" s="229" t="s">
        <v>231</v>
      </c>
      <c r="G42" s="226"/>
      <c r="H42" s="232"/>
      <c r="I42" s="230"/>
      <c r="J42" s="232"/>
      <c r="L42" s="466"/>
      <c r="M42" s="467"/>
      <c r="N42" s="467"/>
      <c r="O42" s="467"/>
      <c r="P42" s="468"/>
    </row>
    <row r="43" spans="3:16">
      <c r="C43" s="226" t="s">
        <v>261</v>
      </c>
      <c r="D43" s="229" t="s">
        <v>243</v>
      </c>
      <c r="E43" s="228"/>
      <c r="F43" s="229"/>
      <c r="G43" s="226"/>
      <c r="H43" s="232"/>
      <c r="I43" s="230"/>
      <c r="J43" s="232"/>
      <c r="L43" s="466"/>
      <c r="M43" s="467"/>
      <c r="N43" s="467"/>
      <c r="O43" s="467"/>
      <c r="P43" s="468"/>
    </row>
    <row r="44" spans="3:16">
      <c r="C44" s="226" t="s">
        <v>262</v>
      </c>
      <c r="D44" s="229" t="s">
        <v>243</v>
      </c>
      <c r="E44" s="228" t="s">
        <v>111</v>
      </c>
      <c r="F44" s="229" t="s">
        <v>243</v>
      </c>
      <c r="G44" s="226"/>
      <c r="H44" s="232"/>
      <c r="I44" s="230"/>
      <c r="J44" s="232"/>
      <c r="L44" s="466"/>
      <c r="M44" s="467"/>
      <c r="N44" s="467"/>
      <c r="O44" s="467"/>
      <c r="P44" s="468"/>
    </row>
    <row r="45" spans="3:16">
      <c r="C45" s="226" t="s">
        <v>238</v>
      </c>
      <c r="D45" s="229" t="s">
        <v>243</v>
      </c>
      <c r="E45" s="228" t="s">
        <v>263</v>
      </c>
      <c r="F45" s="229" t="s">
        <v>243</v>
      </c>
      <c r="G45" s="226"/>
      <c r="H45" s="232"/>
      <c r="I45" s="230"/>
      <c r="J45" s="232"/>
      <c r="L45" s="466"/>
      <c r="M45" s="467"/>
      <c r="N45" s="467"/>
      <c r="O45" s="467"/>
      <c r="P45" s="468"/>
    </row>
    <row r="46" spans="3:16">
      <c r="C46" s="226" t="s">
        <v>264</v>
      </c>
      <c r="D46" s="229" t="s">
        <v>243</v>
      </c>
      <c r="E46" s="228" t="s">
        <v>265</v>
      </c>
      <c r="F46" s="229" t="s">
        <v>243</v>
      </c>
      <c r="G46" s="226"/>
      <c r="H46" s="232"/>
      <c r="I46" s="230"/>
      <c r="J46" s="232"/>
      <c r="L46" s="466"/>
      <c r="M46" s="467"/>
      <c r="N46" s="467"/>
      <c r="O46" s="467"/>
      <c r="P46" s="468"/>
    </row>
    <row r="47" spans="3:16">
      <c r="C47" s="226" t="s">
        <v>266</v>
      </c>
      <c r="D47" s="229" t="s">
        <v>243</v>
      </c>
      <c r="E47" s="228" t="s">
        <v>267</v>
      </c>
      <c r="F47" s="229" t="s">
        <v>243</v>
      </c>
      <c r="G47" s="226"/>
      <c r="H47" s="232"/>
      <c r="I47" s="230"/>
      <c r="J47" s="232"/>
      <c r="L47" s="466"/>
      <c r="M47" s="467"/>
      <c r="N47" s="467"/>
      <c r="O47" s="467"/>
      <c r="P47" s="468"/>
    </row>
    <row r="48" spans="3:16">
      <c r="C48" s="226" t="s">
        <v>104</v>
      </c>
      <c r="D48" s="229" t="s">
        <v>243</v>
      </c>
      <c r="E48" s="228"/>
      <c r="F48" s="229"/>
      <c r="G48" s="226"/>
      <c r="H48" s="232"/>
      <c r="I48" s="230"/>
      <c r="J48" s="232"/>
      <c r="L48" s="466"/>
      <c r="M48" s="467"/>
      <c r="N48" s="467"/>
      <c r="O48" s="467"/>
      <c r="P48" s="468"/>
    </row>
    <row r="49" spans="3:16">
      <c r="C49" s="226"/>
      <c r="D49" s="229"/>
      <c r="E49" s="228"/>
      <c r="F49" s="229"/>
      <c r="G49" s="226"/>
      <c r="H49" s="232"/>
      <c r="I49" s="230"/>
      <c r="J49" s="232"/>
      <c r="L49" s="466"/>
      <c r="M49" s="467"/>
      <c r="N49" s="467"/>
      <c r="O49" s="467"/>
      <c r="P49" s="468"/>
    </row>
    <row r="50" spans="3:16">
      <c r="C50" s="226" t="s">
        <v>268</v>
      </c>
      <c r="D50" s="229" t="s">
        <v>269</v>
      </c>
      <c r="E50" s="228"/>
      <c r="F50" s="229"/>
      <c r="G50" s="226"/>
      <c r="H50" s="232"/>
      <c r="I50" s="230"/>
      <c r="J50" s="232"/>
      <c r="L50" s="466"/>
      <c r="M50" s="467"/>
      <c r="N50" s="467"/>
      <c r="O50" s="467"/>
      <c r="P50" s="468"/>
    </row>
    <row r="51" spans="3:16">
      <c r="C51" s="226" t="s">
        <v>270</v>
      </c>
      <c r="D51" s="229" t="s">
        <v>269</v>
      </c>
      <c r="E51" s="228"/>
      <c r="F51" s="229"/>
      <c r="G51" s="226"/>
      <c r="H51" s="232"/>
      <c r="I51" s="230"/>
      <c r="J51" s="232"/>
      <c r="L51" s="466"/>
      <c r="M51" s="467"/>
      <c r="N51" s="467"/>
      <c r="O51" s="467"/>
      <c r="P51" s="468"/>
    </row>
    <row r="52" spans="3:16">
      <c r="C52" s="226" t="s">
        <v>271</v>
      </c>
      <c r="D52" s="229" t="s">
        <v>269</v>
      </c>
      <c r="E52" s="228"/>
      <c r="F52" s="229"/>
      <c r="G52" s="226"/>
      <c r="H52" s="232"/>
      <c r="I52" s="230"/>
      <c r="J52" s="232"/>
      <c r="L52" s="466"/>
      <c r="M52" s="467"/>
      <c r="N52" s="467"/>
      <c r="O52" s="467"/>
      <c r="P52" s="468"/>
    </row>
    <row r="53" spans="3:16">
      <c r="C53" s="226" t="s">
        <v>238</v>
      </c>
      <c r="D53" s="229" t="s">
        <v>269</v>
      </c>
      <c r="E53" s="228"/>
      <c r="F53" s="229"/>
      <c r="G53" s="226"/>
      <c r="H53" s="232"/>
      <c r="I53" s="230"/>
      <c r="J53" s="232"/>
      <c r="L53" s="466"/>
      <c r="M53" s="467"/>
      <c r="N53" s="467"/>
      <c r="O53" s="467"/>
      <c r="P53" s="468"/>
    </row>
    <row r="54" spans="3:16">
      <c r="C54" s="226" t="s">
        <v>272</v>
      </c>
      <c r="D54" s="229" t="s">
        <v>269</v>
      </c>
      <c r="E54" s="228"/>
      <c r="F54" s="229"/>
      <c r="G54" s="226"/>
      <c r="H54" s="232"/>
      <c r="I54" s="230"/>
      <c r="J54" s="232"/>
      <c r="L54" s="466"/>
      <c r="M54" s="467"/>
      <c r="N54" s="467"/>
      <c r="O54" s="467"/>
      <c r="P54" s="468"/>
    </row>
    <row r="55" spans="3:16">
      <c r="C55" s="226" t="s">
        <v>273</v>
      </c>
      <c r="D55" s="229" t="s">
        <v>269</v>
      </c>
      <c r="E55" s="228"/>
      <c r="F55" s="229"/>
      <c r="G55" s="226"/>
      <c r="H55" s="232"/>
      <c r="I55" s="230"/>
      <c r="J55" s="232"/>
      <c r="L55" s="466"/>
      <c r="M55" s="467"/>
      <c r="N55" s="467"/>
      <c r="O55" s="467"/>
      <c r="P55" s="468"/>
    </row>
    <row r="56" spans="3:16">
      <c r="C56" s="226" t="s">
        <v>274</v>
      </c>
      <c r="D56" s="229" t="s">
        <v>269</v>
      </c>
      <c r="E56" s="228"/>
      <c r="F56" s="229"/>
      <c r="G56" s="226"/>
      <c r="H56" s="232"/>
      <c r="I56" s="230"/>
      <c r="J56" s="232"/>
      <c r="L56" s="466"/>
      <c r="M56" s="467"/>
      <c r="N56" s="467"/>
      <c r="O56" s="467"/>
      <c r="P56" s="468"/>
    </row>
    <row r="57" spans="3:16">
      <c r="C57" s="226" t="s">
        <v>275</v>
      </c>
      <c r="D57" s="229" t="s">
        <v>269</v>
      </c>
      <c r="E57" s="228"/>
      <c r="F57" s="229"/>
      <c r="G57" s="226"/>
      <c r="H57" s="232"/>
      <c r="I57" s="230"/>
      <c r="J57" s="232"/>
      <c r="L57" s="466"/>
      <c r="M57" s="467"/>
      <c r="N57" s="467"/>
      <c r="O57" s="467"/>
      <c r="P57" s="468"/>
    </row>
    <row r="58" spans="3:16">
      <c r="C58" s="226" t="s">
        <v>276</v>
      </c>
      <c r="D58" s="229" t="s">
        <v>269</v>
      </c>
      <c r="E58" s="228"/>
      <c r="F58" s="229"/>
      <c r="G58" s="226"/>
      <c r="H58" s="232"/>
      <c r="I58" s="230"/>
      <c r="J58" s="232"/>
      <c r="L58" s="466"/>
      <c r="M58" s="467"/>
      <c r="N58" s="467"/>
      <c r="O58" s="467"/>
      <c r="P58" s="468"/>
    </row>
    <row r="59" spans="3:16">
      <c r="C59" s="226"/>
      <c r="D59" s="232"/>
      <c r="E59" s="228"/>
      <c r="F59" s="229"/>
      <c r="G59" s="226"/>
      <c r="H59" s="232"/>
      <c r="I59" s="230"/>
      <c r="J59" s="232"/>
      <c r="L59" s="466"/>
      <c r="M59" s="467"/>
      <c r="N59" s="467"/>
      <c r="O59" s="467"/>
      <c r="P59" s="468"/>
    </row>
    <row r="60" spans="3:16" ht="17.100000000000001" thickBot="1">
      <c r="C60" s="233"/>
      <c r="D60" s="234"/>
      <c r="E60" s="235"/>
      <c r="F60" s="236"/>
      <c r="G60" s="233"/>
      <c r="H60" s="234"/>
      <c r="I60" s="237"/>
      <c r="J60" s="234"/>
      <c r="L60" s="469"/>
      <c r="M60" s="470"/>
      <c r="N60" s="470"/>
      <c r="O60" s="470"/>
      <c r="P60" s="471"/>
    </row>
  </sheetData>
  <mergeCells count="11">
    <mergeCell ref="C29:D29"/>
    <mergeCell ref="E29:F29"/>
    <mergeCell ref="G29:H29"/>
    <mergeCell ref="I29:J29"/>
    <mergeCell ref="L4:P27"/>
    <mergeCell ref="L29:P60"/>
    <mergeCell ref="C2:F2"/>
    <mergeCell ref="C4:D4"/>
    <mergeCell ref="E4:F4"/>
    <mergeCell ref="G4:H4"/>
    <mergeCell ref="I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9E1D2-204B-3442-9777-7E2BEB900290}">
  <sheetPr>
    <tabColor rgb="FFF6EEDA"/>
  </sheetPr>
  <dimension ref="A1:O33"/>
  <sheetViews>
    <sheetView showGridLines="0" topLeftCell="B1" zoomScale="57" zoomScaleNormal="126" workbookViewId="0">
      <selection activeCell="P29" sqref="P29"/>
    </sheetView>
  </sheetViews>
  <sheetFormatPr defaultColWidth="10.875" defaultRowHeight="15.95"/>
  <cols>
    <col min="1" max="1" width="2.625" style="2" customWidth="1"/>
    <col min="2" max="2" width="14.125" style="2" customWidth="1"/>
    <col min="3" max="3" width="11.125" style="2" customWidth="1"/>
    <col min="4" max="4" width="30.5" style="2" customWidth="1"/>
    <col min="5" max="5" width="65" style="2" bestFit="1" customWidth="1"/>
    <col min="6" max="6" width="11.125" style="2" customWidth="1"/>
    <col min="7" max="7" width="38" style="2" bestFit="1" customWidth="1"/>
    <col min="8" max="8" width="62" style="2" customWidth="1"/>
    <col min="9" max="9" width="11.125" style="2" customWidth="1"/>
    <col min="10" max="10" width="39.375" style="2" bestFit="1" customWidth="1"/>
    <col min="11" max="11" width="58.625" style="2" customWidth="1"/>
    <col min="12" max="12" width="15.125" style="2" customWidth="1"/>
    <col min="13" max="13" width="10.875" style="2"/>
    <col min="14" max="14" width="15.125" style="2" customWidth="1"/>
    <col min="15" max="15" width="10.875" style="2"/>
    <col min="16" max="16" width="15.125" style="2" customWidth="1"/>
    <col min="17" max="16384" width="10.875" style="2"/>
  </cols>
  <sheetData>
    <row r="1" spans="1:15" ht="48" customHeight="1">
      <c r="A1" s="3"/>
      <c r="B1" s="488"/>
      <c r="C1" s="488"/>
      <c r="D1" s="488"/>
      <c r="E1" s="488"/>
      <c r="F1" s="6"/>
      <c r="G1" s="6"/>
      <c r="H1" s="6"/>
      <c r="I1" s="6"/>
      <c r="J1" s="6"/>
      <c r="K1" s="6"/>
    </row>
    <row r="2" spans="1:15" ht="45" customHeight="1">
      <c r="A2" s="3"/>
      <c r="B2" s="500" t="s">
        <v>277</v>
      </c>
      <c r="C2" s="495" t="s">
        <v>278</v>
      </c>
      <c r="D2" s="496"/>
      <c r="E2" s="497"/>
      <c r="F2" s="495" t="s">
        <v>279</v>
      </c>
      <c r="G2" s="496"/>
      <c r="H2" s="497"/>
      <c r="I2" s="496" t="s">
        <v>280</v>
      </c>
      <c r="J2" s="496"/>
      <c r="K2" s="497"/>
    </row>
    <row r="3" spans="1:15" ht="24.95" customHeight="1">
      <c r="A3" s="3"/>
      <c r="B3" s="501"/>
      <c r="C3" s="483" t="s">
        <v>281</v>
      </c>
      <c r="D3" s="479"/>
      <c r="E3" s="484"/>
      <c r="F3" s="483" t="s">
        <v>281</v>
      </c>
      <c r="G3" s="479"/>
      <c r="H3" s="484"/>
      <c r="I3" s="479" t="s">
        <v>282</v>
      </c>
      <c r="J3" s="479"/>
      <c r="K3" s="484"/>
    </row>
    <row r="4" spans="1:15" ht="54.95" customHeight="1">
      <c r="A4" s="3"/>
      <c r="B4" s="501"/>
      <c r="C4" s="485" t="s">
        <v>283</v>
      </c>
      <c r="D4" s="486"/>
      <c r="E4" s="487"/>
      <c r="F4" s="485" t="s">
        <v>284</v>
      </c>
      <c r="G4" s="486"/>
      <c r="H4" s="487"/>
      <c r="I4" s="486" t="s">
        <v>285</v>
      </c>
      <c r="J4" s="486"/>
      <c r="K4" s="487"/>
    </row>
    <row r="5" spans="1:15" ht="36" customHeight="1">
      <c r="A5" s="3"/>
      <c r="B5" s="501"/>
      <c r="C5" s="473" t="s">
        <v>286</v>
      </c>
      <c r="D5" s="472"/>
      <c r="E5" s="474"/>
      <c r="F5" s="473" t="s">
        <v>286</v>
      </c>
      <c r="G5" s="472"/>
      <c r="H5" s="474"/>
      <c r="I5" s="472" t="s">
        <v>286</v>
      </c>
      <c r="J5" s="472"/>
      <c r="K5" s="474"/>
    </row>
    <row r="6" spans="1:15" ht="36" customHeight="1">
      <c r="A6" s="3"/>
      <c r="B6" s="501"/>
      <c r="C6" s="269"/>
      <c r="D6" s="271" t="s">
        <v>287</v>
      </c>
      <c r="E6" s="272" t="s">
        <v>288</v>
      </c>
      <c r="F6" s="269"/>
      <c r="G6" s="271" t="s">
        <v>287</v>
      </c>
      <c r="H6" s="272" t="s">
        <v>288</v>
      </c>
      <c r="I6" s="270"/>
      <c r="J6" s="271" t="s">
        <v>287</v>
      </c>
      <c r="K6" s="272" t="s">
        <v>288</v>
      </c>
    </row>
    <row r="7" spans="1:15" s="5" customFormat="1" ht="32.1" customHeight="1">
      <c r="A7" s="4"/>
      <c r="B7" s="501"/>
      <c r="C7" s="7" t="s">
        <v>289</v>
      </c>
      <c r="D7" s="273" t="s">
        <v>290</v>
      </c>
      <c r="E7" s="8" t="s">
        <v>291</v>
      </c>
      <c r="F7" s="7" t="s">
        <v>289</v>
      </c>
      <c r="G7" s="273" t="s">
        <v>292</v>
      </c>
      <c r="H7" s="8" t="s">
        <v>293</v>
      </c>
      <c r="I7" s="9" t="s">
        <v>289</v>
      </c>
      <c r="J7" s="276" t="s">
        <v>294</v>
      </c>
      <c r="K7" s="8" t="s">
        <v>295</v>
      </c>
    </row>
    <row r="8" spans="1:15" s="5" customFormat="1" ht="32.1" customHeight="1">
      <c r="A8" s="4"/>
      <c r="B8" s="501"/>
      <c r="C8" s="10" t="s">
        <v>296</v>
      </c>
      <c r="D8" s="274" t="s">
        <v>297</v>
      </c>
      <c r="E8" s="8" t="s">
        <v>298</v>
      </c>
      <c r="F8" s="10" t="s">
        <v>296</v>
      </c>
      <c r="G8" s="274" t="s">
        <v>299</v>
      </c>
      <c r="H8" s="8" t="s">
        <v>300</v>
      </c>
      <c r="I8" s="11" t="s">
        <v>296</v>
      </c>
      <c r="J8" s="277" t="s">
        <v>301</v>
      </c>
      <c r="K8" s="8" t="s">
        <v>302</v>
      </c>
    </row>
    <row r="9" spans="1:15" s="5" customFormat="1" ht="32.1" customHeight="1">
      <c r="A9" s="4"/>
      <c r="B9" s="502"/>
      <c r="C9" s="12" t="s">
        <v>303</v>
      </c>
      <c r="D9" s="275"/>
      <c r="E9" s="13" t="s">
        <v>304</v>
      </c>
      <c r="F9" s="12" t="s">
        <v>303</v>
      </c>
      <c r="G9" s="275"/>
      <c r="H9" s="13" t="s">
        <v>305</v>
      </c>
      <c r="I9" s="11" t="s">
        <v>303</v>
      </c>
      <c r="J9" s="277" t="s">
        <v>306</v>
      </c>
      <c r="K9" s="8" t="s">
        <v>307</v>
      </c>
    </row>
    <row r="10" spans="1:15" ht="45" customHeight="1">
      <c r="A10" s="3"/>
      <c r="B10" s="503" t="s">
        <v>308</v>
      </c>
      <c r="C10" s="491" t="s">
        <v>309</v>
      </c>
      <c r="D10" s="492"/>
      <c r="E10" s="493"/>
      <c r="F10" s="494" t="s">
        <v>310</v>
      </c>
      <c r="G10" s="494"/>
      <c r="H10" s="494"/>
      <c r="I10" s="491" t="s">
        <v>311</v>
      </c>
      <c r="J10" s="492"/>
      <c r="K10" s="493"/>
      <c r="L10" s="5"/>
    </row>
    <row r="11" spans="1:15" ht="24.95" customHeight="1">
      <c r="A11" s="3"/>
      <c r="B11" s="504"/>
      <c r="C11" s="483" t="s">
        <v>312</v>
      </c>
      <c r="D11" s="479"/>
      <c r="E11" s="484"/>
      <c r="F11" s="479" t="s">
        <v>313</v>
      </c>
      <c r="G11" s="479"/>
      <c r="H11" s="479"/>
      <c r="I11" s="483" t="s">
        <v>313</v>
      </c>
      <c r="J11" s="479"/>
      <c r="K11" s="484"/>
      <c r="O11" s="2" t="s">
        <v>314</v>
      </c>
    </row>
    <row r="12" spans="1:15" ht="54.95" customHeight="1">
      <c r="A12" s="3"/>
      <c r="B12" s="504"/>
      <c r="C12" s="485" t="s">
        <v>315</v>
      </c>
      <c r="D12" s="486"/>
      <c r="E12" s="487"/>
      <c r="F12" s="486" t="s">
        <v>316</v>
      </c>
      <c r="G12" s="486"/>
      <c r="H12" s="486"/>
      <c r="I12" s="485" t="s">
        <v>317</v>
      </c>
      <c r="J12" s="486"/>
      <c r="K12" s="487"/>
    </row>
    <row r="13" spans="1:15" ht="30" customHeight="1">
      <c r="A13" s="3"/>
      <c r="B13" s="504"/>
      <c r="C13" s="473" t="s">
        <v>314</v>
      </c>
      <c r="D13" s="472"/>
      <c r="E13" s="474"/>
      <c r="F13" s="472" t="s">
        <v>286</v>
      </c>
      <c r="G13" s="472"/>
      <c r="H13" s="472"/>
      <c r="I13" s="473" t="s">
        <v>286</v>
      </c>
      <c r="J13" s="472"/>
      <c r="K13" s="474"/>
    </row>
    <row r="14" spans="1:15" ht="36" customHeight="1">
      <c r="A14" s="3"/>
      <c r="B14" s="504"/>
      <c r="C14" s="269"/>
      <c r="D14" s="271" t="s">
        <v>287</v>
      </c>
      <c r="E14" s="272" t="s">
        <v>288</v>
      </c>
      <c r="F14" s="269"/>
      <c r="G14" s="271" t="s">
        <v>287</v>
      </c>
      <c r="H14" s="272" t="s">
        <v>288</v>
      </c>
      <c r="I14" s="270"/>
      <c r="J14" s="271" t="s">
        <v>287</v>
      </c>
      <c r="K14" s="272" t="s">
        <v>288</v>
      </c>
    </row>
    <row r="15" spans="1:15" ht="32.1" customHeight="1">
      <c r="A15" s="3"/>
      <c r="B15" s="504"/>
      <c r="C15" s="7" t="s">
        <v>289</v>
      </c>
      <c r="D15" s="278" t="s">
        <v>318</v>
      </c>
      <c r="E15" s="8" t="s">
        <v>319</v>
      </c>
      <c r="F15" s="9" t="s">
        <v>289</v>
      </c>
      <c r="G15" s="273" t="s">
        <v>320</v>
      </c>
      <c r="H15" s="14" t="s">
        <v>321</v>
      </c>
      <c r="I15" s="7" t="s">
        <v>289</v>
      </c>
      <c r="J15" s="273" t="s">
        <v>322</v>
      </c>
      <c r="K15" s="8" t="s">
        <v>323</v>
      </c>
    </row>
    <row r="16" spans="1:15" ht="32.1" customHeight="1">
      <c r="A16" s="3"/>
      <c r="B16" s="504"/>
      <c r="C16" s="10" t="s">
        <v>296</v>
      </c>
      <c r="D16" s="279" t="s">
        <v>324</v>
      </c>
      <c r="E16" s="8" t="s">
        <v>325</v>
      </c>
      <c r="F16" s="11" t="s">
        <v>296</v>
      </c>
      <c r="G16" s="274" t="s">
        <v>326</v>
      </c>
      <c r="H16" s="14" t="s">
        <v>327</v>
      </c>
      <c r="I16" s="10" t="s">
        <v>296</v>
      </c>
      <c r="J16" s="274" t="s">
        <v>328</v>
      </c>
      <c r="K16" s="8" t="s">
        <v>329</v>
      </c>
    </row>
    <row r="17" spans="1:11" ht="32.1" customHeight="1">
      <c r="A17" s="3"/>
      <c r="B17" s="505"/>
      <c r="C17" s="12" t="s">
        <v>303</v>
      </c>
      <c r="D17" s="280" t="s">
        <v>330</v>
      </c>
      <c r="E17" s="13" t="s">
        <v>331</v>
      </c>
      <c r="F17" s="11" t="s">
        <v>303</v>
      </c>
      <c r="G17" s="274" t="s">
        <v>332</v>
      </c>
      <c r="H17" s="14" t="s">
        <v>333</v>
      </c>
      <c r="I17" s="12" t="s">
        <v>303</v>
      </c>
      <c r="J17" s="281" t="s">
        <v>334</v>
      </c>
      <c r="K17" s="14" t="s">
        <v>335</v>
      </c>
    </row>
    <row r="18" spans="1:11" ht="45" customHeight="1">
      <c r="A18" s="3"/>
      <c r="B18" s="506" t="s">
        <v>336</v>
      </c>
      <c r="C18" s="480" t="s">
        <v>337</v>
      </c>
      <c r="D18" s="481"/>
      <c r="E18" s="482"/>
      <c r="F18" s="480" t="s">
        <v>338</v>
      </c>
      <c r="G18" s="481"/>
      <c r="H18" s="482"/>
      <c r="I18" s="489" t="s">
        <v>339</v>
      </c>
      <c r="J18" s="489"/>
      <c r="K18" s="490"/>
    </row>
    <row r="19" spans="1:11" ht="24.95" customHeight="1">
      <c r="A19" s="3"/>
      <c r="B19" s="507"/>
      <c r="C19" s="483" t="s">
        <v>313</v>
      </c>
      <c r="D19" s="479"/>
      <c r="E19" s="484"/>
      <c r="F19" s="483" t="s">
        <v>313</v>
      </c>
      <c r="G19" s="479"/>
      <c r="H19" s="484"/>
      <c r="I19" s="479" t="s">
        <v>340</v>
      </c>
      <c r="J19" s="479"/>
      <c r="K19" s="484"/>
    </row>
    <row r="20" spans="1:11" ht="54.95" customHeight="1">
      <c r="A20" s="3"/>
      <c r="B20" s="507"/>
      <c r="C20" s="485" t="s">
        <v>341</v>
      </c>
      <c r="D20" s="486"/>
      <c r="E20" s="487"/>
      <c r="F20" s="485" t="s">
        <v>342</v>
      </c>
      <c r="G20" s="486"/>
      <c r="H20" s="487"/>
      <c r="I20" s="486" t="s">
        <v>343</v>
      </c>
      <c r="J20" s="486"/>
      <c r="K20" s="487"/>
    </row>
    <row r="21" spans="1:11" ht="30" customHeight="1">
      <c r="A21" s="3"/>
      <c r="B21" s="507"/>
      <c r="C21" s="473" t="s">
        <v>286</v>
      </c>
      <c r="D21" s="472"/>
      <c r="E21" s="474"/>
      <c r="F21" s="473" t="s">
        <v>286</v>
      </c>
      <c r="G21" s="472"/>
      <c r="H21" s="474"/>
      <c r="I21" s="472" t="s">
        <v>286</v>
      </c>
      <c r="J21" s="472"/>
      <c r="K21" s="474"/>
    </row>
    <row r="22" spans="1:11" ht="36" customHeight="1">
      <c r="A22" s="3"/>
      <c r="B22" s="507"/>
      <c r="C22" s="269"/>
      <c r="D22" s="271" t="s">
        <v>287</v>
      </c>
      <c r="E22" s="272" t="s">
        <v>288</v>
      </c>
      <c r="F22" s="269"/>
      <c r="G22" s="271" t="s">
        <v>287</v>
      </c>
      <c r="H22" s="272" t="s">
        <v>288</v>
      </c>
      <c r="I22" s="270"/>
      <c r="J22" s="271" t="s">
        <v>287</v>
      </c>
      <c r="K22" s="272" t="s">
        <v>288</v>
      </c>
    </row>
    <row r="23" spans="1:11" ht="32.1" customHeight="1">
      <c r="A23" s="3"/>
      <c r="B23" s="507"/>
      <c r="C23" s="7" t="s">
        <v>289</v>
      </c>
      <c r="D23" s="273" t="s">
        <v>344</v>
      </c>
      <c r="E23" s="8" t="s">
        <v>295</v>
      </c>
      <c r="F23" s="7" t="s">
        <v>289</v>
      </c>
      <c r="G23" s="273" t="s">
        <v>345</v>
      </c>
      <c r="H23" s="8" t="s">
        <v>346</v>
      </c>
      <c r="I23" s="9" t="s">
        <v>289</v>
      </c>
      <c r="J23" s="273" t="s">
        <v>347</v>
      </c>
      <c r="K23" s="8" t="s">
        <v>348</v>
      </c>
    </row>
    <row r="24" spans="1:11" ht="32.1" customHeight="1">
      <c r="A24" s="3"/>
      <c r="B24" s="507"/>
      <c r="C24" s="10" t="s">
        <v>296</v>
      </c>
      <c r="D24" s="274" t="s">
        <v>349</v>
      </c>
      <c r="E24" s="8" t="s">
        <v>350</v>
      </c>
      <c r="F24" s="10" t="s">
        <v>296</v>
      </c>
      <c r="G24" s="274" t="s">
        <v>328</v>
      </c>
      <c r="H24" s="8" t="s">
        <v>351</v>
      </c>
      <c r="I24" s="11" t="s">
        <v>296</v>
      </c>
      <c r="J24" s="274"/>
      <c r="K24" s="8" t="s">
        <v>298</v>
      </c>
    </row>
    <row r="25" spans="1:11" ht="32.1" customHeight="1">
      <c r="A25" s="3"/>
      <c r="B25" s="508"/>
      <c r="C25" s="12" t="s">
        <v>303</v>
      </c>
      <c r="D25" s="281" t="s">
        <v>352</v>
      </c>
      <c r="E25" s="13" t="s">
        <v>353</v>
      </c>
      <c r="F25" s="12" t="s">
        <v>303</v>
      </c>
      <c r="G25" s="281" t="s">
        <v>354</v>
      </c>
      <c r="H25" s="13" t="s">
        <v>355</v>
      </c>
      <c r="I25" s="11" t="s">
        <v>303</v>
      </c>
      <c r="J25" s="274"/>
      <c r="K25" s="8" t="s">
        <v>356</v>
      </c>
    </row>
    <row r="26" spans="1:11" ht="45" customHeight="1">
      <c r="A26" s="3"/>
      <c r="B26" s="498" t="s">
        <v>357</v>
      </c>
      <c r="C26" s="475" t="s">
        <v>358</v>
      </c>
      <c r="D26" s="476"/>
      <c r="E26" s="477"/>
      <c r="F26" s="478" t="s">
        <v>359</v>
      </c>
      <c r="G26" s="478"/>
      <c r="H26" s="478"/>
      <c r="I26" s="475" t="s">
        <v>360</v>
      </c>
      <c r="J26" s="476"/>
      <c r="K26" s="477"/>
    </row>
    <row r="27" spans="1:11" ht="24.95" customHeight="1">
      <c r="A27" s="3"/>
      <c r="B27" s="498"/>
      <c r="C27" s="483" t="s">
        <v>340</v>
      </c>
      <c r="D27" s="479"/>
      <c r="E27" s="484"/>
      <c r="F27" s="479" t="s">
        <v>281</v>
      </c>
      <c r="G27" s="479"/>
      <c r="H27" s="479"/>
      <c r="I27" s="483" t="s">
        <v>313</v>
      </c>
      <c r="J27" s="479"/>
      <c r="K27" s="484"/>
    </row>
    <row r="28" spans="1:11" ht="54.95" customHeight="1">
      <c r="A28" s="3"/>
      <c r="B28" s="498"/>
      <c r="C28" s="485" t="s">
        <v>361</v>
      </c>
      <c r="D28" s="486"/>
      <c r="E28" s="487"/>
      <c r="F28" s="486" t="s">
        <v>362</v>
      </c>
      <c r="G28" s="486"/>
      <c r="H28" s="486"/>
      <c r="I28" s="485" t="s">
        <v>363</v>
      </c>
      <c r="J28" s="486"/>
      <c r="K28" s="487"/>
    </row>
    <row r="29" spans="1:11" ht="30" customHeight="1">
      <c r="A29" s="3"/>
      <c r="B29" s="498"/>
      <c r="C29" s="473" t="s">
        <v>286</v>
      </c>
      <c r="D29" s="472"/>
      <c r="E29" s="474"/>
      <c r="F29" s="472" t="s">
        <v>286</v>
      </c>
      <c r="G29" s="472"/>
      <c r="H29" s="472"/>
      <c r="I29" s="473" t="s">
        <v>286</v>
      </c>
      <c r="J29" s="472"/>
      <c r="K29" s="474"/>
    </row>
    <row r="30" spans="1:11" ht="36" customHeight="1">
      <c r="A30" s="3"/>
      <c r="B30" s="498"/>
      <c r="C30" s="269"/>
      <c r="D30" s="271" t="s">
        <v>287</v>
      </c>
      <c r="E30" s="272" t="s">
        <v>288</v>
      </c>
      <c r="F30" s="269"/>
      <c r="G30" s="271" t="s">
        <v>287</v>
      </c>
      <c r="H30" s="272" t="s">
        <v>288</v>
      </c>
      <c r="I30" s="270"/>
      <c r="J30" s="271" t="s">
        <v>287</v>
      </c>
      <c r="K30" s="272" t="s">
        <v>288</v>
      </c>
    </row>
    <row r="31" spans="1:11" ht="32.1" customHeight="1">
      <c r="A31" s="3"/>
      <c r="B31" s="498"/>
      <c r="C31" s="7" t="s">
        <v>289</v>
      </c>
      <c r="D31" s="273" t="s">
        <v>364</v>
      </c>
      <c r="E31" s="8" t="s">
        <v>291</v>
      </c>
      <c r="F31" s="9" t="s">
        <v>289</v>
      </c>
      <c r="G31" s="273" t="s">
        <v>365</v>
      </c>
      <c r="H31" s="8" t="s">
        <v>293</v>
      </c>
      <c r="I31" s="7" t="s">
        <v>289</v>
      </c>
      <c r="J31" s="273" t="s">
        <v>366</v>
      </c>
      <c r="K31" s="8" t="s">
        <v>295</v>
      </c>
    </row>
    <row r="32" spans="1:11" ht="32.1" customHeight="1">
      <c r="A32" s="3"/>
      <c r="B32" s="498"/>
      <c r="C32" s="10" t="s">
        <v>296</v>
      </c>
      <c r="D32" s="274" t="s">
        <v>367</v>
      </c>
      <c r="E32" s="8" t="s">
        <v>298</v>
      </c>
      <c r="F32" s="11" t="s">
        <v>296</v>
      </c>
      <c r="G32" s="274" t="s">
        <v>368</v>
      </c>
      <c r="H32" s="14" t="s">
        <v>300</v>
      </c>
      <c r="I32" s="10" t="s">
        <v>296</v>
      </c>
      <c r="J32" s="274" t="s">
        <v>369</v>
      </c>
      <c r="K32" s="8" t="s">
        <v>370</v>
      </c>
    </row>
    <row r="33" spans="1:11" ht="32.1" customHeight="1">
      <c r="A33" s="3"/>
      <c r="B33" s="499"/>
      <c r="C33" s="12" t="s">
        <v>303</v>
      </c>
      <c r="D33" s="281" t="s">
        <v>371</v>
      </c>
      <c r="E33" s="13" t="s">
        <v>356</v>
      </c>
      <c r="F33" s="15" t="s">
        <v>303</v>
      </c>
      <c r="G33" s="281" t="s">
        <v>372</v>
      </c>
      <c r="H33" s="16"/>
      <c r="I33" s="12" t="s">
        <v>303</v>
      </c>
      <c r="J33" s="281" t="s">
        <v>373</v>
      </c>
      <c r="K33" s="13" t="s">
        <v>374</v>
      </c>
    </row>
  </sheetData>
  <mergeCells count="53">
    <mergeCell ref="B26:B33"/>
    <mergeCell ref="B2:B9"/>
    <mergeCell ref="B10:B17"/>
    <mergeCell ref="B18:B25"/>
    <mergeCell ref="C2:E2"/>
    <mergeCell ref="C3:E3"/>
    <mergeCell ref="C4:E4"/>
    <mergeCell ref="C5:E5"/>
    <mergeCell ref="C13:E13"/>
    <mergeCell ref="C12:E12"/>
    <mergeCell ref="C10:E10"/>
    <mergeCell ref="C11:E11"/>
    <mergeCell ref="C27:E27"/>
    <mergeCell ref="C28:E28"/>
    <mergeCell ref="C29:E29"/>
    <mergeCell ref="I5:K5"/>
    <mergeCell ref="F2:H2"/>
    <mergeCell ref="F3:H3"/>
    <mergeCell ref="F4:H4"/>
    <mergeCell ref="F5:H5"/>
    <mergeCell ref="I2:K2"/>
    <mergeCell ref="I3:K3"/>
    <mergeCell ref="I4:K4"/>
    <mergeCell ref="I10:K10"/>
    <mergeCell ref="F10:H10"/>
    <mergeCell ref="F12:H12"/>
    <mergeCell ref="F11:H11"/>
    <mergeCell ref="I11:K11"/>
    <mergeCell ref="I12:K12"/>
    <mergeCell ref="I27:K27"/>
    <mergeCell ref="I28:K28"/>
    <mergeCell ref="I29:K29"/>
    <mergeCell ref="F29:H29"/>
    <mergeCell ref="B1:E1"/>
    <mergeCell ref="C20:E20"/>
    <mergeCell ref="C19:E19"/>
    <mergeCell ref="C18:E18"/>
    <mergeCell ref="C21:E21"/>
    <mergeCell ref="F28:H28"/>
    <mergeCell ref="I13:K13"/>
    <mergeCell ref="I18:K18"/>
    <mergeCell ref="I19:K19"/>
    <mergeCell ref="I21:K21"/>
    <mergeCell ref="I26:K26"/>
    <mergeCell ref="I20:K20"/>
    <mergeCell ref="F13:H13"/>
    <mergeCell ref="F21:H21"/>
    <mergeCell ref="C26:E26"/>
    <mergeCell ref="F26:H26"/>
    <mergeCell ref="F27:H27"/>
    <mergeCell ref="F18:H18"/>
    <mergeCell ref="F19:H19"/>
    <mergeCell ref="F20:H20"/>
  </mergeCells>
  <pageMargins left="1.95" right="1.95"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31257-230A-EA47-8A65-507C0FB95A6C}">
  <sheetPr>
    <tabColor rgb="FFF2EAD6"/>
  </sheetPr>
  <dimension ref="A1:H26"/>
  <sheetViews>
    <sheetView showGridLines="0" zoomScale="60" zoomScaleNormal="60" workbookViewId="0">
      <selection activeCell="L1" sqref="L1"/>
    </sheetView>
  </sheetViews>
  <sheetFormatPr defaultColWidth="11" defaultRowHeight="15.95"/>
  <cols>
    <col min="1" max="1" width="2" customWidth="1"/>
    <col min="2" max="2" width="4.875" style="91" customWidth="1"/>
    <col min="3" max="3" width="38.5" style="91" bestFit="1" customWidth="1"/>
    <col min="4" max="4" width="46.125" style="91" customWidth="1"/>
    <col min="5" max="5" width="47.375" style="91" customWidth="1"/>
    <col min="6" max="6" width="36.875" style="97" customWidth="1"/>
    <col min="7" max="7" width="28" style="91" bestFit="1" customWidth="1"/>
  </cols>
  <sheetData>
    <row r="1" spans="1:8" s="2" customFormat="1" ht="39" customHeight="1" thickBot="1">
      <c r="A1" s="3"/>
      <c r="B1" s="488"/>
      <c r="C1" s="488"/>
      <c r="D1" s="488"/>
      <c r="E1" s="6"/>
      <c r="F1" s="6"/>
      <c r="G1" s="6"/>
      <c r="H1" s="6"/>
    </row>
    <row r="2" spans="1:8" ht="60" customHeight="1" thickBot="1">
      <c r="B2" s="509" t="s">
        <v>375</v>
      </c>
      <c r="C2" s="510"/>
      <c r="D2" s="510"/>
      <c r="E2" s="510"/>
      <c r="F2" s="510"/>
      <c r="G2" s="511"/>
    </row>
    <row r="3" spans="1:8" ht="39.950000000000003" customHeight="1" thickBot="1">
      <c r="B3" s="95" t="s">
        <v>376</v>
      </c>
      <c r="C3" s="95" t="s">
        <v>377</v>
      </c>
      <c r="D3" s="95" t="s">
        <v>378</v>
      </c>
      <c r="E3" s="95" t="s">
        <v>379</v>
      </c>
      <c r="F3" s="95" t="s">
        <v>380</v>
      </c>
      <c r="G3" s="95" t="s">
        <v>381</v>
      </c>
    </row>
    <row r="4" spans="1:8" ht="75" customHeight="1" thickBot="1">
      <c r="B4" s="94">
        <v>1</v>
      </c>
      <c r="C4" s="99" t="s">
        <v>382</v>
      </c>
      <c r="D4" s="96" t="s">
        <v>383</v>
      </c>
      <c r="E4" s="96" t="s">
        <v>384</v>
      </c>
      <c r="F4" s="96" t="s">
        <v>385</v>
      </c>
      <c r="G4" s="100" t="s">
        <v>386</v>
      </c>
    </row>
    <row r="5" spans="1:8" ht="75" customHeight="1" thickBot="1">
      <c r="B5" s="94">
        <v>2</v>
      </c>
      <c r="C5" s="99" t="s">
        <v>246</v>
      </c>
      <c r="D5" s="96" t="s">
        <v>387</v>
      </c>
      <c r="E5" s="96" t="s">
        <v>388</v>
      </c>
      <c r="F5" s="96" t="s">
        <v>389</v>
      </c>
      <c r="G5" s="100" t="s">
        <v>390</v>
      </c>
    </row>
    <row r="6" spans="1:8" ht="75" customHeight="1" thickBot="1">
      <c r="B6" s="94">
        <v>3</v>
      </c>
      <c r="C6" s="99" t="s">
        <v>256</v>
      </c>
      <c r="D6" s="96" t="s">
        <v>391</v>
      </c>
      <c r="E6" s="96" t="s">
        <v>392</v>
      </c>
      <c r="F6" s="96" t="s">
        <v>393</v>
      </c>
      <c r="G6" s="100" t="s">
        <v>394</v>
      </c>
    </row>
    <row r="7" spans="1:8" ht="75" customHeight="1" thickBot="1">
      <c r="B7" s="94">
        <v>4</v>
      </c>
      <c r="C7" s="99" t="s">
        <v>240</v>
      </c>
      <c r="D7" s="96" t="s">
        <v>395</v>
      </c>
      <c r="E7" s="96" t="s">
        <v>396</v>
      </c>
      <c r="F7" s="96" t="s">
        <v>397</v>
      </c>
      <c r="G7" s="100" t="s">
        <v>398</v>
      </c>
    </row>
    <row r="8" spans="1:8" ht="75" customHeight="1" thickBot="1">
      <c r="B8" s="94">
        <v>5</v>
      </c>
      <c r="C8" s="99" t="s">
        <v>237</v>
      </c>
      <c r="D8" s="96" t="s">
        <v>399</v>
      </c>
      <c r="E8" s="96" t="s">
        <v>400</v>
      </c>
      <c r="F8" s="96" t="s">
        <v>401</v>
      </c>
      <c r="G8" s="100" t="s">
        <v>390</v>
      </c>
    </row>
    <row r="9" spans="1:8" ht="75" customHeight="1" thickBot="1">
      <c r="B9" s="94">
        <v>6</v>
      </c>
      <c r="C9" s="99" t="s">
        <v>239</v>
      </c>
      <c r="D9" s="96" t="s">
        <v>402</v>
      </c>
      <c r="E9" s="96" t="s">
        <v>403</v>
      </c>
      <c r="F9" s="96" t="s">
        <v>404</v>
      </c>
      <c r="G9" s="100" t="s">
        <v>386</v>
      </c>
    </row>
    <row r="10" spans="1:8" ht="75" customHeight="1" thickBot="1">
      <c r="B10" s="94">
        <v>7</v>
      </c>
      <c r="C10" s="99" t="s">
        <v>405</v>
      </c>
      <c r="D10" s="96" t="s">
        <v>406</v>
      </c>
      <c r="E10" s="96" t="s">
        <v>407</v>
      </c>
      <c r="F10" s="96" t="s">
        <v>408</v>
      </c>
      <c r="G10" s="100" t="s">
        <v>386</v>
      </c>
    </row>
    <row r="11" spans="1:8" ht="75" customHeight="1" thickBot="1">
      <c r="B11" s="94">
        <v>8</v>
      </c>
      <c r="C11" s="99" t="s">
        <v>258</v>
      </c>
      <c r="D11" s="96" t="s">
        <v>409</v>
      </c>
      <c r="E11" s="96" t="s">
        <v>410</v>
      </c>
      <c r="F11" s="96" t="s">
        <v>411</v>
      </c>
      <c r="G11" s="100" t="s">
        <v>386</v>
      </c>
    </row>
    <row r="12" spans="1:8" ht="75" customHeight="1" thickBot="1">
      <c r="B12" s="94">
        <v>9</v>
      </c>
      <c r="C12" s="99" t="s">
        <v>412</v>
      </c>
      <c r="D12" s="96" t="s">
        <v>413</v>
      </c>
      <c r="E12" s="96" t="s">
        <v>414</v>
      </c>
      <c r="F12" s="96" t="s">
        <v>415</v>
      </c>
      <c r="G12" s="100" t="s">
        <v>416</v>
      </c>
    </row>
    <row r="13" spans="1:8" ht="107.1" customHeight="1" thickBot="1">
      <c r="B13" s="94">
        <v>10</v>
      </c>
      <c r="C13" s="99" t="s">
        <v>417</v>
      </c>
      <c r="D13" s="96" t="s">
        <v>418</v>
      </c>
      <c r="E13" s="96" t="s">
        <v>419</v>
      </c>
      <c r="F13" s="96" t="s">
        <v>420</v>
      </c>
      <c r="G13" s="100" t="s">
        <v>394</v>
      </c>
    </row>
    <row r="16" spans="1:8">
      <c r="D16" s="92"/>
      <c r="E16" s="92"/>
    </row>
    <row r="17" spans="5:6">
      <c r="E17" s="92"/>
    </row>
    <row r="21" spans="5:6" ht="17.100000000000001" thickBot="1"/>
    <row r="22" spans="5:6">
      <c r="F22" s="98"/>
    </row>
    <row r="26" spans="5:6" ht="23.1">
      <c r="E26" s="93"/>
    </row>
  </sheetData>
  <mergeCells count="2">
    <mergeCell ref="B2:G2"/>
    <mergeCell ref="B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BC8F-2D20-4759-BCC5-838612967005}">
  <dimension ref="A1:L39"/>
  <sheetViews>
    <sheetView showGridLines="0" zoomScale="66" zoomScaleNormal="66" workbookViewId="0">
      <selection activeCell="R58" sqref="R58"/>
    </sheetView>
  </sheetViews>
  <sheetFormatPr defaultColWidth="8.875" defaultRowHeight="15.95"/>
  <cols>
    <col min="1" max="1" width="2.625" style="191" customWidth="1"/>
    <col min="2" max="2" width="8" style="191" bestFit="1" customWidth="1"/>
    <col min="3" max="3" width="47" style="191" bestFit="1" customWidth="1"/>
    <col min="4" max="4" width="78.625" style="191" customWidth="1"/>
    <col min="5" max="5" width="22.625" style="191" bestFit="1" customWidth="1"/>
    <col min="6" max="6" width="19.125" style="191" customWidth="1"/>
    <col min="7" max="7" width="59.625" style="191" customWidth="1"/>
    <col min="8" max="16384" width="8.875" style="192"/>
  </cols>
  <sheetData>
    <row r="1" spans="2:12" ht="17.100000000000001" thickBot="1"/>
    <row r="2" spans="2:12" s="193" customFormat="1" ht="69" customHeight="1" thickBot="1">
      <c r="B2" s="512" t="s">
        <v>421</v>
      </c>
      <c r="C2" s="512"/>
      <c r="D2" s="512"/>
      <c r="E2" s="512"/>
      <c r="F2" s="512"/>
      <c r="G2" s="512"/>
    </row>
    <row r="3" spans="2:12" ht="56.25" customHeight="1">
      <c r="B3" s="513" t="s">
        <v>422</v>
      </c>
      <c r="C3" s="513"/>
      <c r="D3" s="513"/>
      <c r="E3" s="513"/>
      <c r="F3" s="513"/>
      <c r="G3" s="513"/>
    </row>
    <row r="4" spans="2:12" ht="33" customHeight="1">
      <c r="B4" s="194" t="s">
        <v>376</v>
      </c>
      <c r="C4" s="195" t="s">
        <v>423</v>
      </c>
      <c r="D4" s="196" t="s">
        <v>424</v>
      </c>
      <c r="E4" s="196" t="s">
        <v>425</v>
      </c>
      <c r="F4" s="197" t="s">
        <v>426</v>
      </c>
      <c r="G4" s="198" t="s">
        <v>427</v>
      </c>
    </row>
    <row r="5" spans="2:12" ht="31.5" customHeight="1">
      <c r="B5" s="199">
        <v>1</v>
      </c>
      <c r="C5" s="200" t="s">
        <v>428</v>
      </c>
      <c r="D5" s="201" t="s">
        <v>429</v>
      </c>
      <c r="E5" s="202" t="s">
        <v>430</v>
      </c>
      <c r="F5" s="203" t="s">
        <v>107</v>
      </c>
      <c r="G5" s="204"/>
    </row>
    <row r="6" spans="2:12" ht="31.5" customHeight="1">
      <c r="B6" s="199">
        <v>2</v>
      </c>
      <c r="C6" s="200" t="s">
        <v>431</v>
      </c>
      <c r="D6" s="201" t="s">
        <v>432</v>
      </c>
      <c r="E6" s="202" t="s">
        <v>430</v>
      </c>
      <c r="F6" s="203" t="s">
        <v>107</v>
      </c>
      <c r="G6" s="204"/>
      <c r="L6" s="205"/>
    </row>
    <row r="7" spans="2:12" ht="31.5" customHeight="1">
      <c r="B7" s="199">
        <v>3</v>
      </c>
      <c r="C7" s="200" t="s">
        <v>433</v>
      </c>
      <c r="D7" s="201" t="s">
        <v>434</v>
      </c>
      <c r="E7" s="202" t="s">
        <v>430</v>
      </c>
      <c r="F7" s="203" t="s">
        <v>107</v>
      </c>
      <c r="G7" s="204"/>
      <c r="L7" s="205"/>
    </row>
    <row r="8" spans="2:12" ht="56.25" customHeight="1">
      <c r="B8" s="514" t="s">
        <v>435</v>
      </c>
      <c r="C8" s="514"/>
      <c r="D8" s="514"/>
      <c r="E8" s="514"/>
      <c r="F8" s="514"/>
      <c r="G8" s="514"/>
    </row>
    <row r="9" spans="2:12" ht="33" customHeight="1">
      <c r="B9" s="194" t="s">
        <v>376</v>
      </c>
      <c r="C9" s="195" t="s">
        <v>423</v>
      </c>
      <c r="D9" s="196" t="s">
        <v>424</v>
      </c>
      <c r="E9" s="196" t="s">
        <v>425</v>
      </c>
      <c r="F9" s="197" t="s">
        <v>426</v>
      </c>
      <c r="G9" s="198" t="s">
        <v>427</v>
      </c>
      <c r="J9" s="192" t="s">
        <v>314</v>
      </c>
    </row>
    <row r="10" spans="2:12" ht="33" customHeight="1">
      <c r="B10" s="199">
        <v>1</v>
      </c>
      <c r="C10" s="206" t="s">
        <v>436</v>
      </c>
      <c r="D10" s="207" t="s">
        <v>437</v>
      </c>
      <c r="E10" s="208" t="s">
        <v>438</v>
      </c>
      <c r="F10" s="209" t="s">
        <v>107</v>
      </c>
      <c r="G10" s="210"/>
    </row>
    <row r="11" spans="2:12" ht="33" customHeight="1">
      <c r="B11" s="199">
        <v>2</v>
      </c>
      <c r="C11" s="206" t="s">
        <v>439</v>
      </c>
      <c r="D11" s="207" t="s">
        <v>440</v>
      </c>
      <c r="E11" s="202" t="s">
        <v>438</v>
      </c>
      <c r="F11" s="209" t="s">
        <v>114</v>
      </c>
      <c r="G11" s="210"/>
    </row>
    <row r="12" spans="2:12" ht="33" customHeight="1">
      <c r="B12" s="199">
        <v>3</v>
      </c>
      <c r="C12" s="206" t="s">
        <v>441</v>
      </c>
      <c r="D12" s="207" t="s">
        <v>442</v>
      </c>
      <c r="E12" s="202" t="s">
        <v>438</v>
      </c>
      <c r="F12" s="209" t="s">
        <v>114</v>
      </c>
      <c r="G12" s="210"/>
    </row>
    <row r="13" spans="2:12" ht="56.25" customHeight="1">
      <c r="B13" s="515" t="s">
        <v>443</v>
      </c>
      <c r="C13" s="515"/>
      <c r="D13" s="515"/>
      <c r="E13" s="515"/>
      <c r="F13" s="515"/>
      <c r="G13" s="515"/>
    </row>
    <row r="14" spans="2:12" ht="33" customHeight="1">
      <c r="B14" s="194" t="s">
        <v>376</v>
      </c>
      <c r="C14" s="195" t="s">
        <v>423</v>
      </c>
      <c r="D14" s="196" t="s">
        <v>424</v>
      </c>
      <c r="E14" s="196" t="s">
        <v>425</v>
      </c>
      <c r="F14" s="197" t="s">
        <v>426</v>
      </c>
      <c r="G14" s="198" t="s">
        <v>427</v>
      </c>
    </row>
    <row r="15" spans="2:12" ht="33" customHeight="1">
      <c r="B15" s="211">
        <v>1</v>
      </c>
      <c r="C15" s="206" t="s">
        <v>444</v>
      </c>
      <c r="D15" s="207" t="s">
        <v>445</v>
      </c>
      <c r="E15" s="208" t="s">
        <v>430</v>
      </c>
      <c r="F15" s="209" t="s">
        <v>114</v>
      </c>
      <c r="G15" s="212"/>
    </row>
    <row r="16" spans="2:12" ht="33" customHeight="1">
      <c r="B16" s="211">
        <v>2</v>
      </c>
      <c r="C16" s="206" t="s">
        <v>446</v>
      </c>
      <c r="D16" s="207" t="s">
        <v>447</v>
      </c>
      <c r="E16" s="208" t="s">
        <v>430</v>
      </c>
      <c r="F16" s="209" t="s">
        <v>114</v>
      </c>
      <c r="G16" s="212"/>
    </row>
    <row r="17" spans="2:7" ht="33" customHeight="1" thickBot="1">
      <c r="B17" s="213">
        <v>3</v>
      </c>
      <c r="C17" s="214" t="s">
        <v>448</v>
      </c>
      <c r="D17" s="215" t="s">
        <v>449</v>
      </c>
      <c r="E17" s="216" t="s">
        <v>430</v>
      </c>
      <c r="F17" s="217" t="s">
        <v>114</v>
      </c>
      <c r="G17" s="218"/>
    </row>
    <row r="18" spans="2:7" ht="8.25" customHeight="1"/>
    <row r="19" spans="2:7" ht="8.25" customHeight="1" thickBot="1"/>
    <row r="20" spans="2:7" ht="56.25" customHeight="1">
      <c r="B20" s="513" t="s">
        <v>450</v>
      </c>
      <c r="C20" s="513"/>
      <c r="D20" s="513"/>
      <c r="E20" s="513"/>
      <c r="F20" s="513"/>
      <c r="G20" s="513"/>
    </row>
    <row r="21" spans="2:7" ht="18.95">
      <c r="B21" s="194" t="s">
        <v>376</v>
      </c>
      <c r="C21" s="195" t="s">
        <v>423</v>
      </c>
      <c r="D21" s="196" t="s">
        <v>424</v>
      </c>
      <c r="E21" s="196" t="s">
        <v>425</v>
      </c>
      <c r="F21" s="197" t="s">
        <v>426</v>
      </c>
      <c r="G21" s="198" t="s">
        <v>427</v>
      </c>
    </row>
    <row r="22" spans="2:7" ht="33" customHeight="1">
      <c r="B22" s="211">
        <v>1</v>
      </c>
      <c r="C22" s="206" t="s">
        <v>236</v>
      </c>
      <c r="D22" s="207" t="s">
        <v>451</v>
      </c>
      <c r="E22" s="208" t="s">
        <v>430</v>
      </c>
      <c r="F22" s="209"/>
      <c r="G22" s="212"/>
    </row>
    <row r="23" spans="2:7" ht="33" customHeight="1">
      <c r="B23" s="211">
        <v>2</v>
      </c>
      <c r="C23" s="206" t="s">
        <v>452</v>
      </c>
      <c r="D23" s="207" t="s">
        <v>453</v>
      </c>
      <c r="E23" s="208" t="s">
        <v>430</v>
      </c>
      <c r="F23" s="209"/>
      <c r="G23" s="212"/>
    </row>
    <row r="24" spans="2:7" ht="33" customHeight="1" thickBot="1">
      <c r="B24" s="213">
        <v>3</v>
      </c>
      <c r="C24" s="214" t="s">
        <v>454</v>
      </c>
      <c r="D24" s="215" t="s">
        <v>455</v>
      </c>
      <c r="E24" s="216" t="s">
        <v>430</v>
      </c>
      <c r="F24" s="217"/>
      <c r="G24" s="218"/>
    </row>
    <row r="37" spans="2:3">
      <c r="B37" s="191" t="s">
        <v>107</v>
      </c>
      <c r="C37" s="191" t="s">
        <v>438</v>
      </c>
    </row>
    <row r="38" spans="2:3">
      <c r="B38" s="191" t="s">
        <v>120</v>
      </c>
      <c r="C38" s="191" t="s">
        <v>430</v>
      </c>
    </row>
    <row r="39" spans="2:3">
      <c r="B39" s="191" t="s">
        <v>114</v>
      </c>
      <c r="C39" s="191" t="s">
        <v>456</v>
      </c>
    </row>
  </sheetData>
  <mergeCells count="5">
    <mergeCell ref="B2:G2"/>
    <mergeCell ref="B3:G3"/>
    <mergeCell ref="B8:G8"/>
    <mergeCell ref="B13:G13"/>
    <mergeCell ref="B20:G20"/>
  </mergeCells>
  <conditionalFormatting sqref="F5:F7 F10:F12 F15:F17 F22:F24">
    <cfRule type="expression" dxfId="2" priority="1" stopIfTrue="1">
      <formula>NOT(ISERROR(SEARCH($B$39,F5)))</formula>
    </cfRule>
    <cfRule type="expression" dxfId="1" priority="2" stopIfTrue="1">
      <formula>NOT(ISERROR(SEARCH($B$38,F5)))</formula>
    </cfRule>
    <cfRule type="expression" dxfId="0" priority="3" stopIfTrue="1">
      <formula>NOT(ISERROR(SEARCH($B$37,F5)))</formula>
    </cfRule>
  </conditionalFormatting>
  <dataValidations count="2">
    <dataValidation type="list" allowBlank="1" showInputMessage="1" showErrorMessage="1" sqref="E5:E7 E10:E12 E15:E17 E22:E24" xr:uid="{C983763F-BBE4-4892-9566-6B0A9F1B5002}">
      <formula1>$C$37:$C$39</formula1>
    </dataValidation>
    <dataValidation type="list" allowBlank="1" showInputMessage="1" showErrorMessage="1" sqref="F5:F7 F10:F12 F15:F17 F22:F24" xr:uid="{0A73E13F-F71B-4AAF-B537-092EA2949EFE}">
      <formula1>$B$37:$B$39</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EFEEA5666C6E445BD54A23E918F0C77" ma:contentTypeVersion="11" ma:contentTypeDescription="Opret et nyt dokument." ma:contentTypeScope="" ma:versionID="f515317446f5bb2078fe31d148d44425">
  <xsd:schema xmlns:xsd="http://www.w3.org/2001/XMLSchema" xmlns:xs="http://www.w3.org/2001/XMLSchema" xmlns:p="http://schemas.microsoft.com/office/2006/metadata/properties" xmlns:ns2="1931af0e-9aae-405d-84c1-42c8442358ef" xmlns:ns3="719e369d-802b-43db-8eda-8ba42fc41e13" targetNamespace="http://schemas.microsoft.com/office/2006/metadata/properties" ma:root="true" ma:fieldsID="b929ba445df1db45a1e9e061abb5cc34" ns2:_="" ns3:_="">
    <xsd:import namespace="1931af0e-9aae-405d-84c1-42c8442358ef"/>
    <xsd:import namespace="719e369d-802b-43db-8eda-8ba42fc41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31af0e-9aae-405d-84c1-42c8442358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38a6fbc4-f701-4b59-92b1-c542526071b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9e369d-802b-43db-8eda-8ba42fc41e1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62d0fd-ade4-47d7-881f-206fded3c489}" ma:internalName="TaxCatchAll" ma:showField="CatchAllData" ma:web="719e369d-802b-43db-8eda-8ba42fc41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931af0e-9aae-405d-84c1-42c8442358ef">
      <Terms xmlns="http://schemas.microsoft.com/office/infopath/2007/PartnerControls"/>
    </lcf76f155ced4ddcb4097134ff3c332f>
    <TaxCatchAll xmlns="719e369d-802b-43db-8eda-8ba42fc41e1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2E1DB3-E55F-4081-BF06-2826D1269C66}"/>
</file>

<file path=customXml/itemProps2.xml><?xml version="1.0" encoding="utf-8"?>
<ds:datastoreItem xmlns:ds="http://schemas.openxmlformats.org/officeDocument/2006/customXml" ds:itemID="{0843FE0E-D442-4B09-B321-83E4309A7180}"/>
</file>

<file path=customXml/itemProps3.xml><?xml version="1.0" encoding="utf-8"?>
<ds:datastoreItem xmlns:ds="http://schemas.openxmlformats.org/officeDocument/2006/customXml" ds:itemID="{CD6C7035-1C30-4445-B99D-7B3E72A056C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Louis Samuelsen</cp:lastModifiedBy>
  <cp:revision/>
  <dcterms:created xsi:type="dcterms:W3CDTF">2023-01-10T11:53:11Z</dcterms:created>
  <dcterms:modified xsi:type="dcterms:W3CDTF">2026-03-26T14:54:09Z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0x0101004EFEEA5666C6E445BD54A23E918F0C77</vt:lpwstr>
  </property>
  <property fmtid="{D5CDD505-2E9C-101B-9397-08002B2CF9AE}" pid="3" name="MediaServiceImageTags">
    <vt:lpwstr/>
  </property>
</Properties>
</file>