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https://joeandthejuice.sharepoint.com/sites/NordicOperation/Talent  Training Development/Training 2026/Management Toolbox/"/>
    </mc:Choice>
  </mc:AlternateContent>
  <xr:revisionPtr revIDLastSave="751" documentId="8_{3D6E31D6-7CF4-8F40-9F35-13F7988AD63C}" xr6:coauthVersionLast="47" xr6:coauthVersionMax="47" xr10:uidLastSave="{6A54CE14-4FD6-0447-898A-0287DEA36662}"/>
  <bookViews>
    <workbookView xWindow="0" yWindow="600" windowWidth="28800" windowHeight="16340" xr2:uid="{5578696E-8AE2-2942-B316-0BEFA992462E}"/>
  </bookViews>
  <sheets>
    <sheet name="Dash" sheetId="1" r:id="rId1"/>
    <sheet name="Control" sheetId="2" r:id="rId2"/>
  </sheets>
  <definedNames>
    <definedName name="prevWBS" localSheetId="0">Dash!$S1048576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9" i="1" l="1"/>
  <c r="V62" i="1"/>
  <c r="V19" i="1"/>
  <c r="Y65" i="1"/>
  <c r="I49" i="1"/>
  <c r="V44" i="1"/>
  <c r="I62" i="1" l="1"/>
  <c r="G62" i="1"/>
  <c r="I48" i="1" l="1"/>
  <c r="I50" i="1"/>
  <c r="I36" i="1"/>
  <c r="I41" i="1"/>
  <c r="I39" i="1"/>
  <c r="I37" i="1"/>
  <c r="I31" i="1"/>
  <c r="I23" i="1"/>
  <c r="I25" i="1"/>
  <c r="I22" i="1"/>
  <c r="Y24" i="1"/>
  <c r="I26" i="1"/>
  <c r="I28" i="1"/>
  <c r="Y25" i="1" l="1"/>
  <c r="Y26" i="1"/>
  <c r="Y66" i="1"/>
  <c r="Y67" i="1" l="1"/>
  <c r="Z26" i="1"/>
  <c r="AC26" i="1" s="1"/>
  <c r="Z25" i="1"/>
  <c r="AC25" i="1" s="1"/>
  <c r="Z66" i="1"/>
  <c r="AC66" i="1" s="1"/>
  <c r="Z67" i="1"/>
  <c r="AC67" i="1" s="1"/>
  <c r="Y68" i="1" l="1"/>
  <c r="Y69" i="1" l="1"/>
  <c r="Z68" i="1"/>
  <c r="AC68" i="1" s="1"/>
  <c r="Y70" i="1" l="1"/>
  <c r="Z69" i="1"/>
  <c r="AC69" i="1" s="1"/>
  <c r="Y71" i="1" l="1"/>
  <c r="Z70" i="1"/>
  <c r="AC70" i="1" s="1"/>
  <c r="Y73" i="1" l="1"/>
  <c r="Y72" i="1"/>
  <c r="Z71" i="1"/>
  <c r="Y74" i="1" l="1"/>
  <c r="Z72" i="1"/>
  <c r="AC72" i="1" s="1"/>
  <c r="Z73" i="1" l="1"/>
  <c r="AC73" i="1" s="1"/>
  <c r="Z24" i="1"/>
  <c r="AC24" i="1" s="1"/>
  <c r="Y10" i="1"/>
  <c r="Z100" i="1"/>
  <c r="AC100" i="1" s="1"/>
  <c r="Z99" i="1"/>
  <c r="AC99" i="1" s="1"/>
  <c r="Z98" i="1"/>
  <c r="AC98" i="1" s="1"/>
  <c r="Z97" i="1"/>
  <c r="AC97" i="1" s="1"/>
  <c r="Z96" i="1"/>
  <c r="AC96" i="1" s="1"/>
  <c r="Z95" i="1"/>
  <c r="AC95" i="1" s="1"/>
  <c r="Z94" i="1"/>
  <c r="AC94" i="1" s="1"/>
  <c r="Z91" i="1"/>
  <c r="AC91" i="1" s="1"/>
  <c r="Z85" i="1"/>
  <c r="AC85" i="1" s="1"/>
  <c r="Z65" i="1"/>
  <c r="AC65" i="1" s="1"/>
  <c r="Z64" i="1"/>
  <c r="AC64" i="1" s="1"/>
  <c r="Z63" i="1"/>
  <c r="AC63" i="1" s="1"/>
  <c r="Z62" i="1"/>
  <c r="AC62" i="1" s="1"/>
  <c r="Z61" i="1"/>
  <c r="AC61" i="1" s="1"/>
  <c r="Z46" i="1"/>
  <c r="AC46" i="1" s="1"/>
  <c r="Z45" i="1"/>
  <c r="AC45" i="1" s="1"/>
  <c r="Z44" i="1"/>
  <c r="AC44" i="1" s="1"/>
  <c r="Z43" i="1"/>
  <c r="AC43" i="1" s="1"/>
  <c r="Z21" i="1"/>
  <c r="AC21" i="1" s="1"/>
  <c r="Y17" i="1"/>
  <c r="Y14" i="1"/>
  <c r="Y16" i="1"/>
  <c r="Y13" i="1"/>
  <c r="Y12" i="1"/>
  <c r="Y11" i="1"/>
  <c r="Z74" i="1" l="1"/>
  <c r="AC74" i="1" s="1"/>
  <c r="Y75" i="1"/>
  <c r="Z17" i="1"/>
  <c r="AC17" i="1" s="1"/>
  <c r="Y15" i="1"/>
  <c r="C3" i="2"/>
  <c r="C4" i="2" s="1"/>
  <c r="Y31" i="2"/>
  <c r="Y29" i="2"/>
  <c r="Y28" i="2"/>
  <c r="Y27" i="2"/>
  <c r="Y26" i="2"/>
  <c r="Y25" i="2"/>
  <c r="Y24" i="2"/>
  <c r="Y23" i="2"/>
  <c r="Y22" i="2"/>
  <c r="Y21" i="2"/>
  <c r="Y16" i="2"/>
  <c r="Y15" i="2"/>
  <c r="Y12" i="2"/>
  <c r="G60" i="1"/>
  <c r="G11" i="1"/>
  <c r="I34" i="1"/>
  <c r="I33" i="1"/>
  <c r="I32" i="1"/>
  <c r="Z75" i="1" l="1"/>
  <c r="AC75" i="1" s="1"/>
  <c r="Y76" i="1"/>
  <c r="C5" i="2"/>
  <c r="C6" i="2" s="1"/>
  <c r="CJ6" i="1" s="1"/>
  <c r="S133" i="1"/>
  <c r="Z132" i="1"/>
  <c r="AC132" i="1" s="1"/>
  <c r="Z131" i="1"/>
  <c r="AC131" i="1" s="1"/>
  <c r="Z130" i="1"/>
  <c r="AC130" i="1" s="1"/>
  <c r="Z129" i="1"/>
  <c r="AC129" i="1" s="1"/>
  <c r="S129" i="1"/>
  <c r="S130" i="1" s="1"/>
  <c r="S131" i="1" s="1"/>
  <c r="S132" i="1" s="1"/>
  <c r="AC126" i="1"/>
  <c r="G58" i="1"/>
  <c r="G57" i="1"/>
  <c r="I56" i="1"/>
  <c r="I55" i="1"/>
  <c r="I52" i="1"/>
  <c r="I51" i="1"/>
  <c r="I47" i="1"/>
  <c r="I46" i="1"/>
  <c r="I45" i="1"/>
  <c r="I44" i="1"/>
  <c r="I43" i="1"/>
  <c r="I42" i="1"/>
  <c r="I40" i="1"/>
  <c r="I38" i="1"/>
  <c r="I35" i="1"/>
  <c r="I30" i="1"/>
  <c r="I29" i="1"/>
  <c r="I27" i="1"/>
  <c r="I24" i="1"/>
  <c r="Z13" i="1"/>
  <c r="AC13" i="1" s="1"/>
  <c r="I21" i="1"/>
  <c r="I20" i="1"/>
  <c r="I19" i="1"/>
  <c r="I18" i="1"/>
  <c r="Z9" i="1"/>
  <c r="AC9" i="1" s="1"/>
  <c r="S9" i="1"/>
  <c r="S10" i="1" s="1"/>
  <c r="S11" i="1" s="1"/>
  <c r="S12" i="1" s="1"/>
  <c r="S13" i="1" s="1"/>
  <c r="S14" i="1" s="1"/>
  <c r="S15" i="1" s="1"/>
  <c r="S16" i="1" s="1"/>
  <c r="S17" i="1" s="1"/>
  <c r="S18" i="1" s="1"/>
  <c r="S19" i="1" s="1"/>
  <c r="S20" i="1" s="1"/>
  <c r="S21" i="1" s="1"/>
  <c r="I17" i="1"/>
  <c r="I16" i="1"/>
  <c r="I14" i="1"/>
  <c r="I13" i="1"/>
  <c r="Y77" i="1" l="1"/>
  <c r="Z76" i="1"/>
  <c r="AC76" i="1" s="1"/>
  <c r="Y47" i="1"/>
  <c r="Y49" i="1" s="1"/>
  <c r="S22" i="1"/>
  <c r="S23" i="1" s="1"/>
  <c r="G64" i="1"/>
  <c r="I64" i="1"/>
  <c r="CJ4" i="1"/>
  <c r="Z49" i="1" l="1"/>
  <c r="Y78" i="1"/>
  <c r="Z77" i="1"/>
  <c r="AC77" i="1" s="1"/>
  <c r="Y48" i="1"/>
  <c r="Z47" i="1"/>
  <c r="AC47" i="1" s="1"/>
  <c r="S24" i="1"/>
  <c r="S25" i="1" s="1"/>
  <c r="S26" i="1" s="1"/>
  <c r="S27" i="1" s="1"/>
  <c r="S28" i="1" s="1"/>
  <c r="S29" i="1" s="1"/>
  <c r="S30" i="1" s="1"/>
  <c r="AE6" i="2"/>
  <c r="AE4" i="2" s="1"/>
  <c r="AE7" i="2"/>
  <c r="CJ7" i="1"/>
  <c r="AC20" i="1"/>
  <c r="Z10" i="1"/>
  <c r="AC10" i="1" s="1"/>
  <c r="AC18" i="1"/>
  <c r="AC19" i="1"/>
  <c r="Z14" i="1"/>
  <c r="AC14" i="1" s="1"/>
  <c r="AC49" i="1" l="1"/>
  <c r="Y14" i="2"/>
  <c r="Z78" i="1"/>
  <c r="AC78" i="1" s="1"/>
  <c r="Y79" i="1"/>
  <c r="Z11" i="1"/>
  <c r="AC11" i="1" s="1"/>
  <c r="AE7" i="1"/>
  <c r="Z48" i="1"/>
  <c r="AC48" i="1" s="1"/>
  <c r="Y50" i="1"/>
  <c r="S31" i="1"/>
  <c r="S32" i="1" s="1"/>
  <c r="S33" i="1" s="1"/>
  <c r="S34" i="1" s="1"/>
  <c r="S35" i="1" s="1"/>
  <c r="S36" i="1" s="1"/>
  <c r="Y10" i="2"/>
  <c r="Z10" i="2" s="1"/>
  <c r="Y30" i="2"/>
  <c r="Y18" i="2"/>
  <c r="Y19" i="2"/>
  <c r="Y20" i="2"/>
  <c r="CJ8" i="1"/>
  <c r="CK7" i="1"/>
  <c r="AE78" i="1" l="1"/>
  <c r="CJ78" i="1" s="1"/>
  <c r="AE49" i="1"/>
  <c r="CJ49" i="1" s="1"/>
  <c r="AE48" i="1"/>
  <c r="CJ48" i="1" s="1"/>
  <c r="Z79" i="1"/>
  <c r="AE79" i="1" s="1"/>
  <c r="CJ79" i="1" s="1"/>
  <c r="AE62" i="1"/>
  <c r="CJ62" i="1" s="1"/>
  <c r="AE63" i="1"/>
  <c r="CJ63" i="1" s="1"/>
  <c r="AE61" i="1"/>
  <c r="CJ61" i="1" s="1"/>
  <c r="AE44" i="1"/>
  <c r="CJ44" i="1" s="1"/>
  <c r="AE43" i="1"/>
  <c r="CJ43" i="1" s="1"/>
  <c r="AE45" i="1"/>
  <c r="CJ45" i="1" s="1"/>
  <c r="AE65" i="1"/>
  <c r="CJ65" i="1" s="1"/>
  <c r="AE24" i="1"/>
  <c r="CJ24" i="1" s="1"/>
  <c r="AE66" i="1"/>
  <c r="CJ66" i="1" s="1"/>
  <c r="AE25" i="1"/>
  <c r="CJ25" i="1" s="1"/>
  <c r="AE26" i="1"/>
  <c r="CJ26" i="1" s="1"/>
  <c r="AE67" i="1"/>
  <c r="CJ67" i="1" s="1"/>
  <c r="AE68" i="1"/>
  <c r="CJ68" i="1" s="1"/>
  <c r="AE69" i="1"/>
  <c r="CJ69" i="1" s="1"/>
  <c r="AE70" i="1"/>
  <c r="CJ70" i="1" s="1"/>
  <c r="AE71" i="1"/>
  <c r="CJ71" i="1" s="1"/>
  <c r="AE72" i="1"/>
  <c r="CJ72" i="1" s="1"/>
  <c r="AE73" i="1"/>
  <c r="CJ73" i="1" s="1"/>
  <c r="AE74" i="1"/>
  <c r="CJ74" i="1" s="1"/>
  <c r="AE75" i="1"/>
  <c r="CJ75" i="1" s="1"/>
  <c r="AE76" i="1"/>
  <c r="CJ76" i="1" s="1"/>
  <c r="AE47" i="1"/>
  <c r="CJ47" i="1" s="1"/>
  <c r="AE77" i="1"/>
  <c r="CJ77" i="1" s="1"/>
  <c r="AC79" i="1"/>
  <c r="Y92" i="1"/>
  <c r="Z92" i="1" s="1"/>
  <c r="AC92" i="1" s="1"/>
  <c r="CL7" i="1"/>
  <c r="CL8" i="1" s="1"/>
  <c r="AF7" i="1"/>
  <c r="AE94" i="1"/>
  <c r="CJ94" i="1" s="1"/>
  <c r="AE96" i="1"/>
  <c r="CJ96" i="1" s="1"/>
  <c r="AE98" i="1"/>
  <c r="CJ98" i="1" s="1"/>
  <c r="AE91" i="1"/>
  <c r="CJ91" i="1" s="1"/>
  <c r="AE100" i="1"/>
  <c r="CJ100" i="1" s="1"/>
  <c r="AE85" i="1"/>
  <c r="CJ85" i="1" s="1"/>
  <c r="AE95" i="1"/>
  <c r="CJ95" i="1" s="1"/>
  <c r="AE99" i="1"/>
  <c r="CJ99" i="1" s="1"/>
  <c r="AE18" i="1"/>
  <c r="CJ18" i="1" s="1"/>
  <c r="AE97" i="1"/>
  <c r="CJ97" i="1" s="1"/>
  <c r="AE19" i="1"/>
  <c r="CJ19" i="1" s="1"/>
  <c r="AE20" i="1"/>
  <c r="CJ20" i="1" s="1"/>
  <c r="AE13" i="1"/>
  <c r="CJ13" i="1" s="1"/>
  <c r="AE11" i="1"/>
  <c r="CJ11" i="1" s="1"/>
  <c r="AE14" i="1"/>
  <c r="CJ14" i="1" s="1"/>
  <c r="AE17" i="1"/>
  <c r="CJ17" i="1" s="1"/>
  <c r="AE10" i="1"/>
  <c r="CJ10" i="1" s="1"/>
  <c r="Z50" i="1"/>
  <c r="AC50" i="1" s="1"/>
  <c r="Y51" i="1"/>
  <c r="S37" i="1"/>
  <c r="S38" i="1" s="1"/>
  <c r="CK8" i="1"/>
  <c r="AF79" i="1" l="1"/>
  <c r="CK79" i="1" s="1"/>
  <c r="AF49" i="1"/>
  <c r="CK49" i="1" s="1"/>
  <c r="AF61" i="1"/>
  <c r="CK61" i="1" s="1"/>
  <c r="AF62" i="1"/>
  <c r="CK62" i="1" s="1"/>
  <c r="AF63" i="1"/>
  <c r="CK63" i="1" s="1"/>
  <c r="AF45" i="1"/>
  <c r="CK45" i="1" s="1"/>
  <c r="AF44" i="1"/>
  <c r="CK44" i="1" s="1"/>
  <c r="AF43" i="1"/>
  <c r="CK43" i="1" s="1"/>
  <c r="AF65" i="1"/>
  <c r="CK65" i="1" s="1"/>
  <c r="AF24" i="1"/>
  <c r="CK24" i="1" s="1"/>
  <c r="AF26" i="1"/>
  <c r="CK26" i="1" s="1"/>
  <c r="AF25" i="1"/>
  <c r="CK25" i="1" s="1"/>
  <c r="AF66" i="1"/>
  <c r="CK66" i="1" s="1"/>
  <c r="AF67" i="1"/>
  <c r="CK67" i="1" s="1"/>
  <c r="AF68" i="1"/>
  <c r="CK68" i="1" s="1"/>
  <c r="AF69" i="1"/>
  <c r="CK69" i="1" s="1"/>
  <c r="AF70" i="1"/>
  <c r="CK70" i="1" s="1"/>
  <c r="AF71" i="1"/>
  <c r="CK71" i="1" s="1"/>
  <c r="AF72" i="1"/>
  <c r="CK72" i="1" s="1"/>
  <c r="AF73" i="1"/>
  <c r="CK73" i="1" s="1"/>
  <c r="AF74" i="1"/>
  <c r="CK74" i="1" s="1"/>
  <c r="AF75" i="1"/>
  <c r="CK75" i="1" s="1"/>
  <c r="AF76" i="1"/>
  <c r="CK76" i="1" s="1"/>
  <c r="AF77" i="1"/>
  <c r="CK77" i="1" s="1"/>
  <c r="AF47" i="1"/>
  <c r="CK47" i="1" s="1"/>
  <c r="AF48" i="1"/>
  <c r="CK48" i="1" s="1"/>
  <c r="AF78" i="1"/>
  <c r="CK78" i="1" s="1"/>
  <c r="AF50" i="1"/>
  <c r="CK50" i="1" s="1"/>
  <c r="AE50" i="1"/>
  <c r="CJ50" i="1" s="1"/>
  <c r="AE92" i="1"/>
  <c r="CJ92" i="1" s="1"/>
  <c r="AF91" i="1"/>
  <c r="CK91" i="1" s="1"/>
  <c r="AF94" i="1"/>
  <c r="CK94" i="1" s="1"/>
  <c r="AF96" i="1"/>
  <c r="CK96" i="1" s="1"/>
  <c r="AF98" i="1"/>
  <c r="CK98" i="1" s="1"/>
  <c r="AF100" i="1"/>
  <c r="CK100" i="1" s="1"/>
  <c r="AF85" i="1"/>
  <c r="CK85" i="1" s="1"/>
  <c r="AF95" i="1"/>
  <c r="CK95" i="1" s="1"/>
  <c r="AF99" i="1"/>
  <c r="CK99" i="1" s="1"/>
  <c r="AF97" i="1"/>
  <c r="CK97" i="1" s="1"/>
  <c r="AF19" i="1"/>
  <c r="CK19" i="1" s="1"/>
  <c r="AF18" i="1"/>
  <c r="CK18" i="1" s="1"/>
  <c r="AF20" i="1"/>
  <c r="CK20" i="1" s="1"/>
  <c r="AF14" i="1"/>
  <c r="CK14" i="1" s="1"/>
  <c r="AF10" i="1"/>
  <c r="CK10" i="1" s="1"/>
  <c r="AF13" i="1"/>
  <c r="CK13" i="1" s="1"/>
  <c r="AF17" i="1"/>
  <c r="CK17" i="1" s="1"/>
  <c r="AF11" i="1"/>
  <c r="CK11" i="1" s="1"/>
  <c r="AF92" i="1"/>
  <c r="CK92" i="1" s="1"/>
  <c r="Z51" i="1"/>
  <c r="AC51" i="1" s="1"/>
  <c r="CM7" i="1"/>
  <c r="AG7" i="1"/>
  <c r="AG49" i="1" s="1"/>
  <c r="CL49" i="1" s="1"/>
  <c r="S39" i="1"/>
  <c r="S40" i="1" s="1"/>
  <c r="AF51" i="1" l="1"/>
  <c r="CK51" i="1" s="1"/>
  <c r="AG62" i="1"/>
  <c r="CL62" i="1" s="1"/>
  <c r="AG63" i="1"/>
  <c r="CL63" i="1" s="1"/>
  <c r="AG61" i="1"/>
  <c r="CL61" i="1" s="1"/>
  <c r="AG45" i="1"/>
  <c r="CL45" i="1" s="1"/>
  <c r="AG44" i="1"/>
  <c r="CL44" i="1" s="1"/>
  <c r="AG43" i="1"/>
  <c r="CL43" i="1" s="1"/>
  <c r="AG24" i="1"/>
  <c r="CL24" i="1" s="1"/>
  <c r="AG65" i="1"/>
  <c r="CL65" i="1" s="1"/>
  <c r="AG26" i="1"/>
  <c r="CL26" i="1" s="1"/>
  <c r="AG25" i="1"/>
  <c r="CL25" i="1" s="1"/>
  <c r="AG66" i="1"/>
  <c r="CL66" i="1" s="1"/>
  <c r="AG67" i="1"/>
  <c r="CL67" i="1" s="1"/>
  <c r="AG68" i="1"/>
  <c r="CL68" i="1" s="1"/>
  <c r="AG69" i="1"/>
  <c r="CL69" i="1" s="1"/>
  <c r="AG70" i="1"/>
  <c r="CL70" i="1" s="1"/>
  <c r="AG71" i="1"/>
  <c r="CL71" i="1" s="1"/>
  <c r="AG72" i="1"/>
  <c r="CL72" i="1" s="1"/>
  <c r="AG73" i="1"/>
  <c r="CL73" i="1" s="1"/>
  <c r="AG74" i="1"/>
  <c r="CL74" i="1" s="1"/>
  <c r="AG75" i="1"/>
  <c r="CL75" i="1" s="1"/>
  <c r="AG76" i="1"/>
  <c r="CL76" i="1" s="1"/>
  <c r="AG47" i="1"/>
  <c r="CL47" i="1" s="1"/>
  <c r="AG77" i="1"/>
  <c r="CL77" i="1" s="1"/>
  <c r="AG48" i="1"/>
  <c r="CL48" i="1" s="1"/>
  <c r="AG78" i="1"/>
  <c r="CL78" i="1" s="1"/>
  <c r="AG79" i="1"/>
  <c r="CL79" i="1" s="1"/>
  <c r="AG50" i="1"/>
  <c r="CL50" i="1" s="1"/>
  <c r="AG51" i="1"/>
  <c r="CL51" i="1" s="1"/>
  <c r="AE51" i="1"/>
  <c r="CJ51" i="1" s="1"/>
  <c r="AG95" i="1"/>
  <c r="CL95" i="1" s="1"/>
  <c r="AG96" i="1"/>
  <c r="CL96" i="1" s="1"/>
  <c r="AG97" i="1"/>
  <c r="CL97" i="1" s="1"/>
  <c r="AG98" i="1"/>
  <c r="CL98" i="1" s="1"/>
  <c r="AG99" i="1"/>
  <c r="CL99" i="1" s="1"/>
  <c r="AG91" i="1"/>
  <c r="CL91" i="1" s="1"/>
  <c r="AG100" i="1"/>
  <c r="CL100" i="1" s="1"/>
  <c r="AG85" i="1"/>
  <c r="CL85" i="1" s="1"/>
  <c r="AG94" i="1"/>
  <c r="CL94" i="1" s="1"/>
  <c r="AG18" i="1"/>
  <c r="CL18" i="1" s="1"/>
  <c r="AG19" i="1"/>
  <c r="CL19" i="1" s="1"/>
  <c r="AG20" i="1"/>
  <c r="CL20" i="1" s="1"/>
  <c r="AG13" i="1"/>
  <c r="CL13" i="1" s="1"/>
  <c r="AG14" i="1"/>
  <c r="CL14" i="1" s="1"/>
  <c r="AG10" i="1"/>
  <c r="CL10" i="1" s="1"/>
  <c r="AG11" i="1"/>
  <c r="CL11" i="1" s="1"/>
  <c r="AG17" i="1"/>
  <c r="CL17" i="1" s="1"/>
  <c r="AG92" i="1"/>
  <c r="CL92" i="1" s="1"/>
  <c r="AH7" i="1"/>
  <c r="AH49" i="1" s="1"/>
  <c r="CM49" i="1" s="1"/>
  <c r="CN7" i="1"/>
  <c r="CM8" i="1"/>
  <c r="S41" i="1"/>
  <c r="S42" i="1" s="1"/>
  <c r="S43" i="1" s="1"/>
  <c r="S44" i="1" s="1"/>
  <c r="S45" i="1" s="1"/>
  <c r="S46" i="1" s="1"/>
  <c r="S47" i="1" s="1"/>
  <c r="S48" i="1" s="1"/>
  <c r="S49" i="1" l="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AH62" i="1"/>
  <c r="CM62" i="1" s="1"/>
  <c r="AH63" i="1"/>
  <c r="CM63" i="1" s="1"/>
  <c r="AH61" i="1"/>
  <c r="CM61" i="1" s="1"/>
  <c r="AH45" i="1"/>
  <c r="CM45" i="1" s="1"/>
  <c r="AH44" i="1"/>
  <c r="CM44" i="1" s="1"/>
  <c r="AH43" i="1"/>
  <c r="CM43" i="1" s="1"/>
  <c r="AH65" i="1"/>
  <c r="CM65" i="1" s="1"/>
  <c r="AH24" i="1"/>
  <c r="CM24" i="1" s="1"/>
  <c r="AH26" i="1"/>
  <c r="CM26" i="1" s="1"/>
  <c r="AH25" i="1"/>
  <c r="CM25" i="1" s="1"/>
  <c r="AH66" i="1"/>
  <c r="CM66" i="1" s="1"/>
  <c r="AH67" i="1"/>
  <c r="CM67" i="1" s="1"/>
  <c r="AH68" i="1"/>
  <c r="CM68" i="1" s="1"/>
  <c r="AH69" i="1"/>
  <c r="CM69" i="1" s="1"/>
  <c r="AH70" i="1"/>
  <c r="CM70" i="1" s="1"/>
  <c r="AH71" i="1"/>
  <c r="CM71" i="1" s="1"/>
  <c r="AH72" i="1"/>
  <c r="CM72" i="1" s="1"/>
  <c r="AH73" i="1"/>
  <c r="CM73" i="1" s="1"/>
  <c r="AH74" i="1"/>
  <c r="CM74" i="1" s="1"/>
  <c r="AH75" i="1"/>
  <c r="CM75" i="1" s="1"/>
  <c r="AH76" i="1"/>
  <c r="CM76" i="1" s="1"/>
  <c r="AH77" i="1"/>
  <c r="CM77" i="1" s="1"/>
  <c r="AH47" i="1"/>
  <c r="CM47" i="1" s="1"/>
  <c r="AH78" i="1"/>
  <c r="CM78" i="1" s="1"/>
  <c r="AH48" i="1"/>
  <c r="CM48" i="1" s="1"/>
  <c r="AH50" i="1"/>
  <c r="CM50" i="1" s="1"/>
  <c r="AH79" i="1"/>
  <c r="CM79" i="1" s="1"/>
  <c r="AH51" i="1"/>
  <c r="CM51" i="1" s="1"/>
  <c r="AI7" i="1"/>
  <c r="AI49" i="1" s="1"/>
  <c r="CN49" i="1" s="1"/>
  <c r="CO7" i="1"/>
  <c r="CN8" i="1"/>
  <c r="AH85" i="1"/>
  <c r="CM85" i="1" s="1"/>
  <c r="AH95" i="1"/>
  <c r="CM95" i="1" s="1"/>
  <c r="AH96" i="1"/>
  <c r="CM96" i="1" s="1"/>
  <c r="AH97" i="1"/>
  <c r="CM97" i="1" s="1"/>
  <c r="AH98" i="1"/>
  <c r="CM98" i="1" s="1"/>
  <c r="AH99" i="1"/>
  <c r="CM99" i="1" s="1"/>
  <c r="AH100" i="1"/>
  <c r="CM100" i="1" s="1"/>
  <c r="AH91" i="1"/>
  <c r="CM91" i="1" s="1"/>
  <c r="AH94" i="1"/>
  <c r="CM94" i="1" s="1"/>
  <c r="AH18" i="1"/>
  <c r="CM18" i="1" s="1"/>
  <c r="AH19" i="1"/>
  <c r="CM19" i="1" s="1"/>
  <c r="AH20" i="1"/>
  <c r="CM20" i="1" s="1"/>
  <c r="AH17" i="1"/>
  <c r="CM17" i="1" s="1"/>
  <c r="AH10" i="1"/>
  <c r="CM10" i="1" s="1"/>
  <c r="AH13" i="1"/>
  <c r="CM13" i="1" s="1"/>
  <c r="AH14" i="1"/>
  <c r="CM14" i="1" s="1"/>
  <c r="AH11" i="1"/>
  <c r="CM11" i="1" s="1"/>
  <c r="AH92" i="1"/>
  <c r="CM92" i="1" s="1"/>
  <c r="AI63" i="1" l="1"/>
  <c r="CN63" i="1" s="1"/>
  <c r="AI43" i="1"/>
  <c r="CN43" i="1" s="1"/>
  <c r="AI44" i="1"/>
  <c r="CN44" i="1" s="1"/>
  <c r="AI62" i="1"/>
  <c r="CN62" i="1" s="1"/>
  <c r="AI61" i="1"/>
  <c r="CN61" i="1" s="1"/>
  <c r="AI45" i="1"/>
  <c r="CN45" i="1" s="1"/>
  <c r="AI24" i="1"/>
  <c r="CN24" i="1" s="1"/>
  <c r="AI65" i="1"/>
  <c r="CN65" i="1" s="1"/>
  <c r="AI26" i="1"/>
  <c r="CN26" i="1" s="1"/>
  <c r="AI25" i="1"/>
  <c r="CN25" i="1" s="1"/>
  <c r="AI66" i="1"/>
  <c r="CN66" i="1" s="1"/>
  <c r="AI67" i="1"/>
  <c r="CN67" i="1" s="1"/>
  <c r="AI68" i="1"/>
  <c r="CN68" i="1" s="1"/>
  <c r="AI69" i="1"/>
  <c r="CN69" i="1" s="1"/>
  <c r="AI70" i="1"/>
  <c r="CN70" i="1" s="1"/>
  <c r="AI71" i="1"/>
  <c r="CN71" i="1" s="1"/>
  <c r="AI72" i="1"/>
  <c r="CN72" i="1" s="1"/>
  <c r="AI73" i="1"/>
  <c r="CN73" i="1" s="1"/>
  <c r="AI74" i="1"/>
  <c r="CN74" i="1" s="1"/>
  <c r="AI75" i="1"/>
  <c r="CN75" i="1" s="1"/>
  <c r="AI76" i="1"/>
  <c r="CN76" i="1" s="1"/>
  <c r="AI47" i="1"/>
  <c r="CN47" i="1" s="1"/>
  <c r="AI77" i="1"/>
  <c r="CN77" i="1" s="1"/>
  <c r="AI78" i="1"/>
  <c r="CN78" i="1" s="1"/>
  <c r="AI48" i="1"/>
  <c r="CN48" i="1" s="1"/>
  <c r="AI79" i="1"/>
  <c r="CN79" i="1" s="1"/>
  <c r="AI50" i="1"/>
  <c r="CN50" i="1" s="1"/>
  <c r="AI51" i="1"/>
  <c r="CN51" i="1" s="1"/>
  <c r="S72" i="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AJ7" i="1"/>
  <c r="AJ49" i="1" s="1"/>
  <c r="CO49" i="1" s="1"/>
  <c r="CO8" i="1"/>
  <c r="CP7" i="1"/>
  <c r="AI85" i="1"/>
  <c r="CN85" i="1" s="1"/>
  <c r="AI91" i="1"/>
  <c r="CN91" i="1" s="1"/>
  <c r="AI94" i="1"/>
  <c r="CN94" i="1" s="1"/>
  <c r="AI95" i="1"/>
  <c r="CN95" i="1" s="1"/>
  <c r="AI96" i="1"/>
  <c r="CN96" i="1" s="1"/>
  <c r="AI97" i="1"/>
  <c r="CN97" i="1" s="1"/>
  <c r="AI98" i="1"/>
  <c r="CN98" i="1" s="1"/>
  <c r="AI99" i="1"/>
  <c r="CN99" i="1" s="1"/>
  <c r="AI100" i="1"/>
  <c r="CN100" i="1" s="1"/>
  <c r="AI18" i="1"/>
  <c r="CN18" i="1" s="1"/>
  <c r="AI19" i="1"/>
  <c r="CN19" i="1" s="1"/>
  <c r="AI20" i="1"/>
  <c r="CN20" i="1" s="1"/>
  <c r="AI11" i="1"/>
  <c r="CN11" i="1" s="1"/>
  <c r="AI13" i="1"/>
  <c r="CN13" i="1" s="1"/>
  <c r="AI14" i="1"/>
  <c r="CN14" i="1" s="1"/>
  <c r="AI10" i="1"/>
  <c r="CN10" i="1" s="1"/>
  <c r="AI17" i="1"/>
  <c r="CN17" i="1" s="1"/>
  <c r="AI92" i="1"/>
  <c r="CN92" i="1" s="1"/>
  <c r="AJ61" i="1" l="1"/>
  <c r="CO61" i="1" s="1"/>
  <c r="AJ63" i="1"/>
  <c r="CO63" i="1" s="1"/>
  <c r="AJ43" i="1"/>
  <c r="CO43" i="1" s="1"/>
  <c r="AJ44" i="1"/>
  <c r="CO44" i="1" s="1"/>
  <c r="AJ62" i="1"/>
  <c r="CO62" i="1" s="1"/>
  <c r="AJ45" i="1"/>
  <c r="CO45" i="1" s="1"/>
  <c r="AJ65" i="1"/>
  <c r="CO65" i="1" s="1"/>
  <c r="AJ24" i="1"/>
  <c r="CO24" i="1" s="1"/>
  <c r="AJ25" i="1"/>
  <c r="CO25" i="1" s="1"/>
  <c r="AJ26" i="1"/>
  <c r="CO26" i="1" s="1"/>
  <c r="AJ66" i="1"/>
  <c r="CO66" i="1" s="1"/>
  <c r="AJ67" i="1"/>
  <c r="CO67" i="1" s="1"/>
  <c r="AJ68" i="1"/>
  <c r="CO68" i="1" s="1"/>
  <c r="AJ69" i="1"/>
  <c r="CO69" i="1" s="1"/>
  <c r="AJ70" i="1"/>
  <c r="CO70" i="1" s="1"/>
  <c r="AJ71" i="1"/>
  <c r="CO71" i="1" s="1"/>
  <c r="AJ73" i="1"/>
  <c r="CO73" i="1" s="1"/>
  <c r="AJ72" i="1"/>
  <c r="CO72" i="1" s="1"/>
  <c r="AJ74" i="1"/>
  <c r="CO74" i="1" s="1"/>
  <c r="AJ75" i="1"/>
  <c r="CO75" i="1" s="1"/>
  <c r="AJ76" i="1"/>
  <c r="CO76" i="1" s="1"/>
  <c r="AJ77" i="1"/>
  <c r="CO77" i="1" s="1"/>
  <c r="AJ47" i="1"/>
  <c r="CO47" i="1" s="1"/>
  <c r="AJ48" i="1"/>
  <c r="CO48" i="1" s="1"/>
  <c r="AJ78" i="1"/>
  <c r="CO78" i="1" s="1"/>
  <c r="AJ79" i="1"/>
  <c r="CO79" i="1" s="1"/>
  <c r="AJ50" i="1"/>
  <c r="CO50" i="1" s="1"/>
  <c r="AJ51" i="1"/>
  <c r="CO51" i="1" s="1"/>
  <c r="AK7" i="1"/>
  <c r="AK49" i="1" s="1"/>
  <c r="CP49" i="1" s="1"/>
  <c r="CQ7" i="1"/>
  <c r="CP8" i="1"/>
  <c r="AJ85" i="1"/>
  <c r="CO85" i="1" s="1"/>
  <c r="AJ91" i="1"/>
  <c r="CO91" i="1" s="1"/>
  <c r="AJ95" i="1"/>
  <c r="CO95" i="1" s="1"/>
  <c r="AJ96" i="1"/>
  <c r="CO96" i="1" s="1"/>
  <c r="AJ97" i="1"/>
  <c r="CO97" i="1" s="1"/>
  <c r="AJ98" i="1"/>
  <c r="CO98" i="1" s="1"/>
  <c r="AJ99" i="1"/>
  <c r="CO99" i="1" s="1"/>
  <c r="AJ100" i="1"/>
  <c r="CO100" i="1" s="1"/>
  <c r="AJ18" i="1"/>
  <c r="CO18" i="1" s="1"/>
  <c r="AJ19" i="1"/>
  <c r="CO19" i="1" s="1"/>
  <c r="AJ20" i="1"/>
  <c r="CO20" i="1" s="1"/>
  <c r="AJ94" i="1"/>
  <c r="CO94" i="1" s="1"/>
  <c r="AJ13" i="1"/>
  <c r="CO13" i="1" s="1"/>
  <c r="AJ11" i="1"/>
  <c r="CO11" i="1" s="1"/>
  <c r="AJ10" i="1"/>
  <c r="CO10" i="1" s="1"/>
  <c r="AJ14" i="1"/>
  <c r="CO14" i="1" s="1"/>
  <c r="AJ17" i="1"/>
  <c r="CO17" i="1" s="1"/>
  <c r="AJ92" i="1"/>
  <c r="CO92" i="1" s="1"/>
  <c r="Z16" i="1"/>
  <c r="AC16" i="1" s="1"/>
  <c r="Z15" i="1"/>
  <c r="AE16" i="1" l="1"/>
  <c r="CJ16" i="1" s="1"/>
  <c r="AF16" i="1"/>
  <c r="CK16" i="1" s="1"/>
  <c r="AG16" i="1"/>
  <c r="CL16" i="1" s="1"/>
  <c r="AH16" i="1"/>
  <c r="CM16" i="1" s="1"/>
  <c r="AI16" i="1"/>
  <c r="CN16" i="1" s="1"/>
  <c r="AJ16" i="1"/>
  <c r="CO16" i="1" s="1"/>
  <c r="AK62" i="1"/>
  <c r="CP62" i="1" s="1"/>
  <c r="AK63" i="1"/>
  <c r="CP63" i="1" s="1"/>
  <c r="AK61" i="1"/>
  <c r="CP61" i="1" s="1"/>
  <c r="AK43" i="1"/>
  <c r="CP43" i="1" s="1"/>
  <c r="AK44" i="1"/>
  <c r="CP44" i="1" s="1"/>
  <c r="AK45" i="1"/>
  <c r="CP45" i="1" s="1"/>
  <c r="AK24" i="1"/>
  <c r="CP24" i="1" s="1"/>
  <c r="AK65" i="1"/>
  <c r="CP65" i="1" s="1"/>
  <c r="AK25" i="1"/>
  <c r="CP25" i="1" s="1"/>
  <c r="AK66" i="1"/>
  <c r="CP66" i="1" s="1"/>
  <c r="AK26" i="1"/>
  <c r="CP26" i="1" s="1"/>
  <c r="AK67" i="1"/>
  <c r="CP67" i="1" s="1"/>
  <c r="AK68" i="1"/>
  <c r="CP68" i="1" s="1"/>
  <c r="AK69" i="1"/>
  <c r="CP69" i="1" s="1"/>
  <c r="AK70" i="1"/>
  <c r="CP70" i="1" s="1"/>
  <c r="AK71" i="1"/>
  <c r="CP71" i="1" s="1"/>
  <c r="AK72" i="1"/>
  <c r="CP72" i="1" s="1"/>
  <c r="AK73" i="1"/>
  <c r="CP73" i="1" s="1"/>
  <c r="AK74" i="1"/>
  <c r="CP74" i="1" s="1"/>
  <c r="AK16" i="1"/>
  <c r="CP16" i="1" s="1"/>
  <c r="AK15" i="1"/>
  <c r="CP15" i="1" s="1"/>
  <c r="AK75" i="1"/>
  <c r="CP75" i="1" s="1"/>
  <c r="AK76" i="1"/>
  <c r="CP76" i="1" s="1"/>
  <c r="AK47" i="1"/>
  <c r="CP47" i="1" s="1"/>
  <c r="AK77" i="1"/>
  <c r="CP77" i="1" s="1"/>
  <c r="AK78" i="1"/>
  <c r="CP78" i="1" s="1"/>
  <c r="AK48" i="1"/>
  <c r="CP48" i="1" s="1"/>
  <c r="AK50" i="1"/>
  <c r="CP50" i="1" s="1"/>
  <c r="AK79" i="1"/>
  <c r="CP79" i="1" s="1"/>
  <c r="AK51" i="1"/>
  <c r="CP51" i="1" s="1"/>
  <c r="AE15" i="1"/>
  <c r="CJ15" i="1" s="1"/>
  <c r="AF15" i="1"/>
  <c r="CK15" i="1" s="1"/>
  <c r="AG15" i="1"/>
  <c r="CL15" i="1" s="1"/>
  <c r="AH15" i="1"/>
  <c r="CM15" i="1" s="1"/>
  <c r="AI15" i="1"/>
  <c r="CN15" i="1" s="1"/>
  <c r="AJ15" i="1"/>
  <c r="CO15" i="1" s="1"/>
  <c r="AC15" i="1"/>
  <c r="AL7" i="1"/>
  <c r="AL49" i="1" s="1"/>
  <c r="CQ49" i="1" s="1"/>
  <c r="CQ6" i="1"/>
  <c r="Y83" i="1" s="1"/>
  <c r="CQ8" i="1"/>
  <c r="CR7" i="1"/>
  <c r="AK85" i="1"/>
  <c r="CP85" i="1" s="1"/>
  <c r="AK95" i="1"/>
  <c r="CP95" i="1" s="1"/>
  <c r="AK97" i="1"/>
  <c r="CP97" i="1" s="1"/>
  <c r="AK99" i="1"/>
  <c r="CP99" i="1" s="1"/>
  <c r="AK91" i="1"/>
  <c r="CP91" i="1" s="1"/>
  <c r="AK96" i="1"/>
  <c r="CP96" i="1" s="1"/>
  <c r="AK100" i="1"/>
  <c r="CP100" i="1" s="1"/>
  <c r="AK18" i="1"/>
  <c r="CP18" i="1" s="1"/>
  <c r="AK19" i="1"/>
  <c r="CP19" i="1" s="1"/>
  <c r="AK20" i="1"/>
  <c r="CP20" i="1" s="1"/>
  <c r="AK98" i="1"/>
  <c r="CP98" i="1" s="1"/>
  <c r="AK94" i="1"/>
  <c r="CP94" i="1" s="1"/>
  <c r="AK13" i="1"/>
  <c r="CP13" i="1" s="1"/>
  <c r="AK11" i="1"/>
  <c r="CP11" i="1" s="1"/>
  <c r="AK10" i="1"/>
  <c r="CP10" i="1" s="1"/>
  <c r="AK14" i="1"/>
  <c r="CP14" i="1" s="1"/>
  <c r="AK17" i="1"/>
  <c r="CP17" i="1" s="1"/>
  <c r="AK92" i="1"/>
  <c r="CP92" i="1" s="1"/>
  <c r="Z83" i="1" l="1"/>
  <c r="AC83" i="1" s="1"/>
  <c r="AE83" i="1"/>
  <c r="CJ83" i="1" s="1"/>
  <c r="AF83" i="1"/>
  <c r="CK83" i="1" s="1"/>
  <c r="AG83" i="1"/>
  <c r="CL83" i="1" s="1"/>
  <c r="AH83" i="1"/>
  <c r="CM83" i="1" s="1"/>
  <c r="AI83" i="1"/>
  <c r="CN83" i="1" s="1"/>
  <c r="AJ83" i="1"/>
  <c r="CO83" i="1" s="1"/>
  <c r="AK83" i="1"/>
  <c r="CP83" i="1" s="1"/>
  <c r="AL61" i="1"/>
  <c r="CQ61" i="1" s="1"/>
  <c r="AL62" i="1"/>
  <c r="CQ62" i="1" s="1"/>
  <c r="AL63" i="1"/>
  <c r="CQ63" i="1" s="1"/>
  <c r="AL43" i="1"/>
  <c r="CQ43" i="1" s="1"/>
  <c r="AL44" i="1"/>
  <c r="CQ44" i="1" s="1"/>
  <c r="AL45" i="1"/>
  <c r="CQ45" i="1" s="1"/>
  <c r="AL65" i="1"/>
  <c r="CQ65" i="1" s="1"/>
  <c r="AL24" i="1"/>
  <c r="CQ24" i="1" s="1"/>
  <c r="AL25" i="1"/>
  <c r="CQ25" i="1" s="1"/>
  <c r="AL26" i="1"/>
  <c r="CQ26" i="1" s="1"/>
  <c r="AL66" i="1"/>
  <c r="CQ66" i="1" s="1"/>
  <c r="AL67" i="1"/>
  <c r="CQ67" i="1" s="1"/>
  <c r="AL68" i="1"/>
  <c r="CQ68" i="1" s="1"/>
  <c r="AL69" i="1"/>
  <c r="CQ69" i="1" s="1"/>
  <c r="AL70" i="1"/>
  <c r="CQ70" i="1" s="1"/>
  <c r="AL71" i="1"/>
  <c r="CQ71" i="1" s="1"/>
  <c r="AL73" i="1"/>
  <c r="CQ73" i="1" s="1"/>
  <c r="AL72" i="1"/>
  <c r="CQ72" i="1" s="1"/>
  <c r="AL74" i="1"/>
  <c r="CQ74" i="1" s="1"/>
  <c r="AL16" i="1"/>
  <c r="CQ16" i="1" s="1"/>
  <c r="AL75" i="1"/>
  <c r="CQ75" i="1" s="1"/>
  <c r="AL15" i="1"/>
  <c r="CQ15" i="1" s="1"/>
  <c r="AL76" i="1"/>
  <c r="CQ76" i="1" s="1"/>
  <c r="AL77" i="1"/>
  <c r="CQ77" i="1" s="1"/>
  <c r="AL47" i="1"/>
  <c r="CQ47" i="1" s="1"/>
  <c r="AL78" i="1"/>
  <c r="CQ78" i="1" s="1"/>
  <c r="AL48" i="1"/>
  <c r="CQ48" i="1" s="1"/>
  <c r="AL50" i="1"/>
  <c r="CQ50" i="1" s="1"/>
  <c r="AL79" i="1"/>
  <c r="CQ79" i="1" s="1"/>
  <c r="AL51" i="1"/>
  <c r="CQ51" i="1" s="1"/>
  <c r="AM7" i="1"/>
  <c r="AM49" i="1" s="1"/>
  <c r="CR49" i="1" s="1"/>
  <c r="CR8" i="1"/>
  <c r="CS7" i="1"/>
  <c r="AL85" i="1"/>
  <c r="CQ85" i="1" s="1"/>
  <c r="AL94" i="1"/>
  <c r="CQ94" i="1" s="1"/>
  <c r="AL95" i="1"/>
  <c r="CQ95" i="1" s="1"/>
  <c r="AL97" i="1"/>
  <c r="CQ97" i="1" s="1"/>
  <c r="AL99" i="1"/>
  <c r="CQ99" i="1" s="1"/>
  <c r="AL91" i="1"/>
  <c r="CQ91" i="1" s="1"/>
  <c r="AL96" i="1"/>
  <c r="CQ96" i="1" s="1"/>
  <c r="AL100" i="1"/>
  <c r="CQ100" i="1" s="1"/>
  <c r="AL19" i="1"/>
  <c r="CQ19" i="1" s="1"/>
  <c r="AL20" i="1"/>
  <c r="CQ20" i="1" s="1"/>
  <c r="AL18" i="1"/>
  <c r="CQ18" i="1" s="1"/>
  <c r="AL98" i="1"/>
  <c r="CQ98" i="1" s="1"/>
  <c r="AL13" i="1"/>
  <c r="CQ13" i="1" s="1"/>
  <c r="AL10" i="1"/>
  <c r="CQ10" i="1" s="1"/>
  <c r="AL14" i="1"/>
  <c r="CQ14" i="1" s="1"/>
  <c r="AL17" i="1"/>
  <c r="CQ17" i="1" s="1"/>
  <c r="AL11" i="1"/>
  <c r="CQ11" i="1" s="1"/>
  <c r="AL92" i="1"/>
  <c r="CQ92" i="1" s="1"/>
  <c r="AL83" i="1"/>
  <c r="CQ83" i="1" s="1"/>
  <c r="CQ4" i="1"/>
  <c r="Y22" i="1"/>
  <c r="Y52" i="1"/>
  <c r="AM61" i="1" l="1"/>
  <c r="CR61" i="1" s="1"/>
  <c r="AM62" i="1"/>
  <c r="CR62" i="1" s="1"/>
  <c r="AM63" i="1"/>
  <c r="CR63" i="1" s="1"/>
  <c r="AM43" i="1"/>
  <c r="CR43" i="1" s="1"/>
  <c r="AM45" i="1"/>
  <c r="CR45" i="1" s="1"/>
  <c r="AM44" i="1"/>
  <c r="CR44" i="1" s="1"/>
  <c r="AM65" i="1"/>
  <c r="CR65" i="1" s="1"/>
  <c r="AM24" i="1"/>
  <c r="CR24" i="1" s="1"/>
  <c r="AM66" i="1"/>
  <c r="CR66" i="1" s="1"/>
  <c r="AM26" i="1"/>
  <c r="CR26" i="1" s="1"/>
  <c r="AM25" i="1"/>
  <c r="CR25" i="1" s="1"/>
  <c r="AM67" i="1"/>
  <c r="CR67" i="1" s="1"/>
  <c r="AM68" i="1"/>
  <c r="CR68" i="1" s="1"/>
  <c r="AM69" i="1"/>
  <c r="CR69" i="1" s="1"/>
  <c r="AM70" i="1"/>
  <c r="CR70" i="1" s="1"/>
  <c r="AM71" i="1"/>
  <c r="CR71" i="1" s="1"/>
  <c r="AM72" i="1"/>
  <c r="CR72" i="1" s="1"/>
  <c r="AM73" i="1"/>
  <c r="CR73" i="1" s="1"/>
  <c r="AM74" i="1"/>
  <c r="CR74" i="1" s="1"/>
  <c r="AM16" i="1"/>
  <c r="CR16" i="1" s="1"/>
  <c r="AM75" i="1"/>
  <c r="CR75" i="1" s="1"/>
  <c r="AM15" i="1"/>
  <c r="CR15" i="1" s="1"/>
  <c r="AM76" i="1"/>
  <c r="CR76" i="1" s="1"/>
  <c r="AM77" i="1"/>
  <c r="CR77" i="1" s="1"/>
  <c r="AM47" i="1"/>
  <c r="CR47" i="1" s="1"/>
  <c r="AM78" i="1"/>
  <c r="CR78" i="1" s="1"/>
  <c r="AM48" i="1"/>
  <c r="CR48" i="1" s="1"/>
  <c r="AM79" i="1"/>
  <c r="CR79" i="1" s="1"/>
  <c r="AM50" i="1"/>
  <c r="CR50" i="1" s="1"/>
  <c r="AM51" i="1"/>
  <c r="CR51" i="1" s="1"/>
  <c r="AN7" i="1"/>
  <c r="AN49" i="1" s="1"/>
  <c r="CS49" i="1" s="1"/>
  <c r="CT7" i="1"/>
  <c r="CS8" i="1"/>
  <c r="Z22" i="1"/>
  <c r="AC22" i="1" s="1"/>
  <c r="Y23" i="1"/>
  <c r="Y53" i="1"/>
  <c r="Z52" i="1"/>
  <c r="AC52" i="1" s="1"/>
  <c r="AM85" i="1"/>
  <c r="CR85" i="1" s="1"/>
  <c r="AM94" i="1"/>
  <c r="CR94" i="1" s="1"/>
  <c r="AM100" i="1"/>
  <c r="CR100" i="1" s="1"/>
  <c r="AM95" i="1"/>
  <c r="CR95" i="1" s="1"/>
  <c r="AM97" i="1"/>
  <c r="CR97" i="1" s="1"/>
  <c r="AM99" i="1"/>
  <c r="CR99" i="1" s="1"/>
  <c r="AM91" i="1"/>
  <c r="CR91" i="1" s="1"/>
  <c r="AM96" i="1"/>
  <c r="CR96" i="1" s="1"/>
  <c r="AM20" i="1"/>
  <c r="CR20" i="1" s="1"/>
  <c r="AM19" i="1"/>
  <c r="CR19" i="1" s="1"/>
  <c r="AM98" i="1"/>
  <c r="CR98" i="1" s="1"/>
  <c r="AM18" i="1"/>
  <c r="CR18" i="1" s="1"/>
  <c r="AM17" i="1"/>
  <c r="CR17" i="1" s="1"/>
  <c r="AM11" i="1"/>
  <c r="CR11" i="1" s="1"/>
  <c r="AM13" i="1"/>
  <c r="CR13" i="1" s="1"/>
  <c r="AM10" i="1"/>
  <c r="CR10" i="1" s="1"/>
  <c r="AM14" i="1"/>
  <c r="CR14" i="1" s="1"/>
  <c r="AM92" i="1"/>
  <c r="CR92" i="1" s="1"/>
  <c r="AM83" i="1"/>
  <c r="CR83" i="1" s="1"/>
  <c r="AH52" i="1" l="1"/>
  <c r="CM52" i="1" s="1"/>
  <c r="AE22" i="1"/>
  <c r="CJ22" i="1" s="1"/>
  <c r="AG52" i="1"/>
  <c r="CL52" i="1" s="1"/>
  <c r="AF22" i="1"/>
  <c r="CK22" i="1" s="1"/>
  <c r="AN22" i="1"/>
  <c r="CS22" i="1" s="1"/>
  <c r="AN52" i="1"/>
  <c r="CS52" i="1" s="1"/>
  <c r="AK22" i="1"/>
  <c r="CP22" i="1" s="1"/>
  <c r="AM22" i="1"/>
  <c r="CR22" i="1" s="1"/>
  <c r="AL52" i="1"/>
  <c r="CQ52" i="1" s="1"/>
  <c r="AG22" i="1"/>
  <c r="CL22" i="1" s="1"/>
  <c r="AJ22" i="1"/>
  <c r="CO22" i="1" s="1"/>
  <c r="AK52" i="1"/>
  <c r="CP52" i="1" s="1"/>
  <c r="AI22" i="1"/>
  <c r="CN22" i="1" s="1"/>
  <c r="AJ52" i="1"/>
  <c r="CO52" i="1" s="1"/>
  <c r="AF52" i="1"/>
  <c r="CK52" i="1" s="1"/>
  <c r="AN61" i="1"/>
  <c r="CS61" i="1" s="1"/>
  <c r="AN62" i="1"/>
  <c r="CS62" i="1" s="1"/>
  <c r="AN63" i="1"/>
  <c r="CS63" i="1" s="1"/>
  <c r="AN45" i="1"/>
  <c r="CS45" i="1" s="1"/>
  <c r="AN43" i="1"/>
  <c r="CS43" i="1" s="1"/>
  <c r="AN44" i="1"/>
  <c r="CS44" i="1" s="1"/>
  <c r="AN24" i="1"/>
  <c r="CS24" i="1" s="1"/>
  <c r="AN65" i="1"/>
  <c r="CS65" i="1" s="1"/>
  <c r="AN66" i="1"/>
  <c r="CS66" i="1" s="1"/>
  <c r="AN25" i="1"/>
  <c r="CS25" i="1" s="1"/>
  <c r="AN26" i="1"/>
  <c r="CS26" i="1" s="1"/>
  <c r="AN67" i="1"/>
  <c r="CS67" i="1" s="1"/>
  <c r="AN68" i="1"/>
  <c r="CS68" i="1" s="1"/>
  <c r="AN69" i="1"/>
  <c r="CS69" i="1" s="1"/>
  <c r="AN70" i="1"/>
  <c r="CS70" i="1" s="1"/>
  <c r="AN71" i="1"/>
  <c r="CS71" i="1" s="1"/>
  <c r="AN72" i="1"/>
  <c r="CS72" i="1" s="1"/>
  <c r="AN73" i="1"/>
  <c r="CS73" i="1" s="1"/>
  <c r="AN74" i="1"/>
  <c r="CS74" i="1" s="1"/>
  <c r="AN16" i="1"/>
  <c r="CS16" i="1" s="1"/>
  <c r="AN75" i="1"/>
  <c r="CS75" i="1" s="1"/>
  <c r="AN15" i="1"/>
  <c r="CS15" i="1" s="1"/>
  <c r="AN76" i="1"/>
  <c r="CS76" i="1" s="1"/>
  <c r="AN77" i="1"/>
  <c r="CS77" i="1" s="1"/>
  <c r="AN47" i="1"/>
  <c r="CS47" i="1" s="1"/>
  <c r="AN48" i="1"/>
  <c r="CS48" i="1" s="1"/>
  <c r="AN78" i="1"/>
  <c r="CS78" i="1" s="1"/>
  <c r="AN79" i="1"/>
  <c r="CS79" i="1" s="1"/>
  <c r="AN50" i="1"/>
  <c r="CS50" i="1" s="1"/>
  <c r="AN51" i="1"/>
  <c r="CS51" i="1" s="1"/>
  <c r="AM52" i="1"/>
  <c r="CR52" i="1" s="1"/>
  <c r="AL22" i="1"/>
  <c r="CQ22" i="1" s="1"/>
  <c r="AH22" i="1"/>
  <c r="CM22" i="1" s="1"/>
  <c r="AE52" i="1"/>
  <c r="CJ52" i="1" s="1"/>
  <c r="AI52" i="1"/>
  <c r="CN52" i="1" s="1"/>
  <c r="Z53" i="1"/>
  <c r="AC53" i="1" s="1"/>
  <c r="Z23" i="1"/>
  <c r="AC23" i="1" s="1"/>
  <c r="CU7" i="1"/>
  <c r="AO7" i="1"/>
  <c r="AO49" i="1" s="1"/>
  <c r="CT49" i="1" s="1"/>
  <c r="CT8" i="1"/>
  <c r="AN85" i="1"/>
  <c r="CS85" i="1" s="1"/>
  <c r="AN94" i="1"/>
  <c r="CS94" i="1" s="1"/>
  <c r="AN100" i="1"/>
  <c r="CS100" i="1" s="1"/>
  <c r="AN95" i="1"/>
  <c r="CS95" i="1" s="1"/>
  <c r="AN97" i="1"/>
  <c r="CS97" i="1" s="1"/>
  <c r="AN99" i="1"/>
  <c r="CS99" i="1" s="1"/>
  <c r="AN91" i="1"/>
  <c r="CS91" i="1" s="1"/>
  <c r="AN96" i="1"/>
  <c r="CS96" i="1" s="1"/>
  <c r="AN18" i="1"/>
  <c r="CS18" i="1" s="1"/>
  <c r="AN20" i="1"/>
  <c r="CS20" i="1" s="1"/>
  <c r="AN19" i="1"/>
  <c r="CS19" i="1" s="1"/>
  <c r="AN98" i="1"/>
  <c r="CS98" i="1" s="1"/>
  <c r="AN11" i="1"/>
  <c r="CS11" i="1" s="1"/>
  <c r="AN13" i="1"/>
  <c r="CS13" i="1" s="1"/>
  <c r="AN14" i="1"/>
  <c r="CS14" i="1" s="1"/>
  <c r="AN17" i="1"/>
  <c r="CS17" i="1" s="1"/>
  <c r="AN10" i="1"/>
  <c r="CS10" i="1" s="1"/>
  <c r="AN92" i="1"/>
  <c r="CS92" i="1" s="1"/>
  <c r="AN83" i="1"/>
  <c r="CS83" i="1" s="1"/>
  <c r="AG23" i="1" l="1"/>
  <c r="CL23" i="1" s="1"/>
  <c r="AF23" i="1"/>
  <c r="CK23" i="1" s="1"/>
  <c r="AJ23" i="1"/>
  <c r="CO23" i="1" s="1"/>
  <c r="AH23" i="1"/>
  <c r="CM23" i="1" s="1"/>
  <c r="AJ53" i="1"/>
  <c r="CO53" i="1" s="1"/>
  <c r="AL53" i="1"/>
  <c r="CQ53" i="1" s="1"/>
  <c r="AK53" i="1"/>
  <c r="CP53" i="1" s="1"/>
  <c r="AI23" i="1"/>
  <c r="CN23" i="1" s="1"/>
  <c r="AM23" i="1"/>
  <c r="CR23" i="1" s="1"/>
  <c r="AG53" i="1"/>
  <c r="CL53" i="1" s="1"/>
  <c r="AN53" i="1"/>
  <c r="CS53" i="1" s="1"/>
  <c r="AO61" i="1"/>
  <c r="CT61" i="1" s="1"/>
  <c r="AO62" i="1"/>
  <c r="CT62" i="1" s="1"/>
  <c r="AO63" i="1"/>
  <c r="CT63" i="1" s="1"/>
  <c r="AO45" i="1"/>
  <c r="CT45" i="1" s="1"/>
  <c r="AO43" i="1"/>
  <c r="CT43" i="1" s="1"/>
  <c r="AO44" i="1"/>
  <c r="CT44" i="1" s="1"/>
  <c r="AO24" i="1"/>
  <c r="CT24" i="1" s="1"/>
  <c r="AO65" i="1"/>
  <c r="CT65" i="1" s="1"/>
  <c r="AO25" i="1"/>
  <c r="CT25" i="1" s="1"/>
  <c r="AO26" i="1"/>
  <c r="CT26" i="1" s="1"/>
  <c r="AO66" i="1"/>
  <c r="CT66" i="1" s="1"/>
  <c r="AO67" i="1"/>
  <c r="CT67" i="1" s="1"/>
  <c r="AO68" i="1"/>
  <c r="CT68" i="1" s="1"/>
  <c r="AO69" i="1"/>
  <c r="CT69" i="1" s="1"/>
  <c r="AO70" i="1"/>
  <c r="CT70" i="1" s="1"/>
  <c r="AO71" i="1"/>
  <c r="CT71" i="1" s="1"/>
  <c r="AO72" i="1"/>
  <c r="CT72" i="1" s="1"/>
  <c r="AO73" i="1"/>
  <c r="CT73" i="1" s="1"/>
  <c r="AO74" i="1"/>
  <c r="CT74" i="1" s="1"/>
  <c r="AO16" i="1"/>
  <c r="CT16" i="1" s="1"/>
  <c r="AO15" i="1"/>
  <c r="CT15" i="1" s="1"/>
  <c r="AO75" i="1"/>
  <c r="CT75" i="1" s="1"/>
  <c r="AO76" i="1"/>
  <c r="CT76" i="1" s="1"/>
  <c r="AO47" i="1"/>
  <c r="CT47" i="1" s="1"/>
  <c r="AO77" i="1"/>
  <c r="CT77" i="1" s="1"/>
  <c r="AO78" i="1"/>
  <c r="CT78" i="1" s="1"/>
  <c r="AO48" i="1"/>
  <c r="CT48" i="1" s="1"/>
  <c r="AO50" i="1"/>
  <c r="CT50" i="1" s="1"/>
  <c r="AO79" i="1"/>
  <c r="CT79" i="1" s="1"/>
  <c r="AO51" i="1"/>
  <c r="CT51" i="1" s="1"/>
  <c r="AO22" i="1"/>
  <c r="CT22" i="1" s="1"/>
  <c r="AO52" i="1"/>
  <c r="CT52" i="1" s="1"/>
  <c r="AO23" i="1"/>
  <c r="CT23" i="1" s="1"/>
  <c r="AO53" i="1"/>
  <c r="CT53" i="1" s="1"/>
  <c r="AE53" i="1"/>
  <c r="CJ53" i="1" s="1"/>
  <c r="AL23" i="1"/>
  <c r="CQ23" i="1" s="1"/>
  <c r="AE23" i="1"/>
  <c r="CJ23" i="1" s="1"/>
  <c r="AN23" i="1"/>
  <c r="CS23" i="1" s="1"/>
  <c r="AK23" i="1"/>
  <c r="CP23" i="1" s="1"/>
  <c r="AM53" i="1"/>
  <c r="CR53" i="1" s="1"/>
  <c r="AH53" i="1"/>
  <c r="CM53" i="1" s="1"/>
  <c r="AF53" i="1"/>
  <c r="CK53" i="1" s="1"/>
  <c r="AI53" i="1"/>
  <c r="CN53" i="1" s="1"/>
  <c r="AO91" i="1"/>
  <c r="CT91" i="1" s="1"/>
  <c r="AO95" i="1"/>
  <c r="CT95" i="1" s="1"/>
  <c r="AO96" i="1"/>
  <c r="CT96" i="1" s="1"/>
  <c r="AO97" i="1"/>
  <c r="CT97" i="1" s="1"/>
  <c r="AO98" i="1"/>
  <c r="CT98" i="1" s="1"/>
  <c r="AO99" i="1"/>
  <c r="CT99" i="1" s="1"/>
  <c r="AO85" i="1"/>
  <c r="CT85" i="1" s="1"/>
  <c r="AO94" i="1"/>
  <c r="CT94" i="1" s="1"/>
  <c r="AO100" i="1"/>
  <c r="CT100" i="1" s="1"/>
  <c r="AO18" i="1"/>
  <c r="CT18" i="1" s="1"/>
  <c r="AO20" i="1"/>
  <c r="CT20" i="1" s="1"/>
  <c r="AO19" i="1"/>
  <c r="CT19" i="1" s="1"/>
  <c r="AO11" i="1"/>
  <c r="CT11" i="1" s="1"/>
  <c r="AO13" i="1"/>
  <c r="CT13" i="1" s="1"/>
  <c r="AO17" i="1"/>
  <c r="CT17" i="1" s="1"/>
  <c r="AO10" i="1"/>
  <c r="CT10" i="1" s="1"/>
  <c r="AO14" i="1"/>
  <c r="CT14" i="1" s="1"/>
  <c r="AO92" i="1"/>
  <c r="CT92" i="1" s="1"/>
  <c r="AO83" i="1"/>
  <c r="CT83" i="1" s="1"/>
  <c r="AP7" i="1"/>
  <c r="AP49" i="1" s="1"/>
  <c r="CU49" i="1" s="1"/>
  <c r="CU8" i="1"/>
  <c r="CV7" i="1"/>
  <c r="AP61" i="1" l="1"/>
  <c r="CU61" i="1" s="1"/>
  <c r="AP62" i="1"/>
  <c r="CU62" i="1" s="1"/>
  <c r="AP63" i="1"/>
  <c r="CU63" i="1" s="1"/>
  <c r="AP45" i="1"/>
  <c r="CU45" i="1" s="1"/>
  <c r="AP43" i="1"/>
  <c r="CU43" i="1" s="1"/>
  <c r="AP44" i="1"/>
  <c r="CU44" i="1" s="1"/>
  <c r="AP24" i="1"/>
  <c r="CU24" i="1" s="1"/>
  <c r="AP65" i="1"/>
  <c r="CU65" i="1" s="1"/>
  <c r="AP25" i="1"/>
  <c r="CU25" i="1" s="1"/>
  <c r="AP66" i="1"/>
  <c r="CU66" i="1" s="1"/>
  <c r="AP26" i="1"/>
  <c r="CU26" i="1" s="1"/>
  <c r="AP67" i="1"/>
  <c r="CU67" i="1" s="1"/>
  <c r="AP68" i="1"/>
  <c r="CU68" i="1" s="1"/>
  <c r="AP69" i="1"/>
  <c r="CU69" i="1" s="1"/>
  <c r="AP70" i="1"/>
  <c r="CU70" i="1" s="1"/>
  <c r="AP71" i="1"/>
  <c r="CU71" i="1" s="1"/>
  <c r="AP73" i="1"/>
  <c r="CU73" i="1" s="1"/>
  <c r="AP72" i="1"/>
  <c r="CU72" i="1" s="1"/>
  <c r="AP74" i="1"/>
  <c r="CU74" i="1" s="1"/>
  <c r="AP16" i="1"/>
  <c r="CU16" i="1" s="1"/>
  <c r="AP15" i="1"/>
  <c r="CU15" i="1" s="1"/>
  <c r="AP75" i="1"/>
  <c r="CU75" i="1" s="1"/>
  <c r="AP76" i="1"/>
  <c r="CU76" i="1" s="1"/>
  <c r="AP77" i="1"/>
  <c r="CU77" i="1" s="1"/>
  <c r="AP47" i="1"/>
  <c r="CU47" i="1" s="1"/>
  <c r="AP78" i="1"/>
  <c r="CU78" i="1" s="1"/>
  <c r="AP48" i="1"/>
  <c r="CU48" i="1" s="1"/>
  <c r="AP79" i="1"/>
  <c r="CU79" i="1" s="1"/>
  <c r="AP50" i="1"/>
  <c r="CU50" i="1" s="1"/>
  <c r="AP51" i="1"/>
  <c r="CU51" i="1" s="1"/>
  <c r="AP52" i="1"/>
  <c r="CU52" i="1" s="1"/>
  <c r="AP22" i="1"/>
  <c r="CU22" i="1" s="1"/>
  <c r="AP23" i="1"/>
  <c r="CU23" i="1" s="1"/>
  <c r="AP53" i="1"/>
  <c r="CU53" i="1" s="1"/>
  <c r="AP91" i="1"/>
  <c r="CU91" i="1" s="1"/>
  <c r="AP95" i="1"/>
  <c r="CU95" i="1" s="1"/>
  <c r="AP96" i="1"/>
  <c r="CU96" i="1" s="1"/>
  <c r="AP97" i="1"/>
  <c r="CU97" i="1" s="1"/>
  <c r="AP98" i="1"/>
  <c r="CU98" i="1" s="1"/>
  <c r="AP99" i="1"/>
  <c r="CU99" i="1" s="1"/>
  <c r="AP100" i="1"/>
  <c r="CU100" i="1" s="1"/>
  <c r="AP85" i="1"/>
  <c r="CU85" i="1" s="1"/>
  <c r="AP94" i="1"/>
  <c r="CU94" i="1" s="1"/>
  <c r="AP18" i="1"/>
  <c r="CU18" i="1" s="1"/>
  <c r="AP20" i="1"/>
  <c r="CU20" i="1" s="1"/>
  <c r="AP19" i="1"/>
  <c r="CU19" i="1" s="1"/>
  <c r="AP10" i="1"/>
  <c r="CU10" i="1" s="1"/>
  <c r="AP14" i="1"/>
  <c r="CU14" i="1" s="1"/>
  <c r="AP17" i="1"/>
  <c r="CU17" i="1" s="1"/>
  <c r="AP11" i="1"/>
  <c r="CU11" i="1" s="1"/>
  <c r="AP13" i="1"/>
  <c r="CU13" i="1" s="1"/>
  <c r="AP83" i="1"/>
  <c r="CU83" i="1" s="1"/>
  <c r="AP92" i="1"/>
  <c r="CU92" i="1" s="1"/>
  <c r="AQ7" i="1"/>
  <c r="AQ49" i="1" s="1"/>
  <c r="CV49" i="1" s="1"/>
  <c r="CV8" i="1"/>
  <c r="CW7" i="1"/>
  <c r="AQ43" i="1" l="1"/>
  <c r="CV43" i="1" s="1"/>
  <c r="AQ44" i="1"/>
  <c r="CV44" i="1" s="1"/>
  <c r="AQ63" i="1"/>
  <c r="CV63" i="1" s="1"/>
  <c r="AQ62" i="1"/>
  <c r="CV62" i="1" s="1"/>
  <c r="AQ61" i="1"/>
  <c r="CV61" i="1" s="1"/>
  <c r="AQ45" i="1"/>
  <c r="CV45" i="1" s="1"/>
  <c r="AQ24" i="1"/>
  <c r="CV24" i="1" s="1"/>
  <c r="AQ65" i="1"/>
  <c r="CV65" i="1" s="1"/>
  <c r="AQ26" i="1"/>
  <c r="CV26" i="1" s="1"/>
  <c r="AQ66" i="1"/>
  <c r="CV66" i="1" s="1"/>
  <c r="AQ25" i="1"/>
  <c r="CV25" i="1" s="1"/>
  <c r="AQ67" i="1"/>
  <c r="CV67" i="1" s="1"/>
  <c r="AQ68" i="1"/>
  <c r="CV68" i="1" s="1"/>
  <c r="AQ69" i="1"/>
  <c r="CV69" i="1" s="1"/>
  <c r="AQ70" i="1"/>
  <c r="CV70" i="1" s="1"/>
  <c r="AQ71" i="1"/>
  <c r="CV71" i="1" s="1"/>
  <c r="AQ73" i="1"/>
  <c r="CV73" i="1" s="1"/>
  <c r="AQ72" i="1"/>
  <c r="CV72" i="1" s="1"/>
  <c r="AQ74" i="1"/>
  <c r="CV74" i="1" s="1"/>
  <c r="AQ16" i="1"/>
  <c r="CV16" i="1" s="1"/>
  <c r="AQ15" i="1"/>
  <c r="CV15" i="1" s="1"/>
  <c r="AQ75" i="1"/>
  <c r="CV75" i="1" s="1"/>
  <c r="AQ76" i="1"/>
  <c r="CV76" i="1" s="1"/>
  <c r="AQ47" i="1"/>
  <c r="CV47" i="1" s="1"/>
  <c r="AQ77" i="1"/>
  <c r="CV77" i="1" s="1"/>
  <c r="AQ48" i="1"/>
  <c r="CV48" i="1" s="1"/>
  <c r="AQ78" i="1"/>
  <c r="CV78" i="1" s="1"/>
  <c r="AQ50" i="1"/>
  <c r="CV50" i="1" s="1"/>
  <c r="AQ79" i="1"/>
  <c r="CV79" i="1" s="1"/>
  <c r="AQ51" i="1"/>
  <c r="CV51" i="1" s="1"/>
  <c r="AQ52" i="1"/>
  <c r="CV52" i="1" s="1"/>
  <c r="AQ22" i="1"/>
  <c r="CV22" i="1" s="1"/>
  <c r="AQ23" i="1"/>
  <c r="CV23" i="1" s="1"/>
  <c r="AQ53" i="1"/>
  <c r="CV53" i="1" s="1"/>
  <c r="AR7" i="1"/>
  <c r="AR49" i="1" s="1"/>
  <c r="CW49" i="1" s="1"/>
  <c r="CX7" i="1"/>
  <c r="CW8" i="1"/>
  <c r="AQ85" i="1"/>
  <c r="CV85" i="1" s="1"/>
  <c r="AQ91" i="1"/>
  <c r="CV91" i="1" s="1"/>
  <c r="AQ94" i="1"/>
  <c r="CV94" i="1" s="1"/>
  <c r="AQ95" i="1"/>
  <c r="CV95" i="1" s="1"/>
  <c r="AQ96" i="1"/>
  <c r="CV96" i="1" s="1"/>
  <c r="AQ97" i="1"/>
  <c r="CV97" i="1" s="1"/>
  <c r="AQ98" i="1"/>
  <c r="CV98" i="1" s="1"/>
  <c r="AQ99" i="1"/>
  <c r="CV99" i="1" s="1"/>
  <c r="AQ100" i="1"/>
  <c r="CV100" i="1" s="1"/>
  <c r="AQ18" i="1"/>
  <c r="CV18" i="1" s="1"/>
  <c r="AQ19" i="1"/>
  <c r="CV19" i="1" s="1"/>
  <c r="AQ20" i="1"/>
  <c r="CV20" i="1" s="1"/>
  <c r="AQ11" i="1"/>
  <c r="CV11" i="1" s="1"/>
  <c r="AQ13" i="1"/>
  <c r="CV13" i="1" s="1"/>
  <c r="AQ17" i="1"/>
  <c r="CV17" i="1" s="1"/>
  <c r="AQ14" i="1"/>
  <c r="CV14" i="1" s="1"/>
  <c r="AQ10" i="1"/>
  <c r="CV10" i="1" s="1"/>
  <c r="AQ83" i="1"/>
  <c r="CV83" i="1" s="1"/>
  <c r="AQ92" i="1"/>
  <c r="CV92" i="1" s="1"/>
  <c r="Z12" i="1"/>
  <c r="AQ12" i="1" s="1"/>
  <c r="CV12" i="1" s="1"/>
  <c r="AR43" i="1" l="1"/>
  <c r="CW43" i="1" s="1"/>
  <c r="AR44" i="1"/>
  <c r="CW44" i="1" s="1"/>
  <c r="AR63" i="1"/>
  <c r="CW63" i="1" s="1"/>
  <c r="AR62" i="1"/>
  <c r="CW62" i="1" s="1"/>
  <c r="AR61" i="1"/>
  <c r="CW61" i="1" s="1"/>
  <c r="AR45" i="1"/>
  <c r="CW45" i="1" s="1"/>
  <c r="AR65" i="1"/>
  <c r="CW65" i="1" s="1"/>
  <c r="AR24" i="1"/>
  <c r="CW24" i="1" s="1"/>
  <c r="AR26" i="1"/>
  <c r="CW26" i="1" s="1"/>
  <c r="AR25" i="1"/>
  <c r="CW25" i="1" s="1"/>
  <c r="AR66" i="1"/>
  <c r="CW66" i="1" s="1"/>
  <c r="AR67" i="1"/>
  <c r="CW67" i="1" s="1"/>
  <c r="AR68" i="1"/>
  <c r="CW68" i="1" s="1"/>
  <c r="AR69" i="1"/>
  <c r="CW69" i="1" s="1"/>
  <c r="AR70" i="1"/>
  <c r="CW70" i="1" s="1"/>
  <c r="AR71" i="1"/>
  <c r="CW71" i="1" s="1"/>
  <c r="AR73" i="1"/>
  <c r="CW73" i="1" s="1"/>
  <c r="AR72" i="1"/>
  <c r="CW72" i="1" s="1"/>
  <c r="AR74" i="1"/>
  <c r="CW74" i="1" s="1"/>
  <c r="AR16" i="1"/>
  <c r="CW16" i="1" s="1"/>
  <c r="AR75" i="1"/>
  <c r="CW75" i="1" s="1"/>
  <c r="AR15" i="1"/>
  <c r="CW15" i="1" s="1"/>
  <c r="AR76" i="1"/>
  <c r="CW76" i="1" s="1"/>
  <c r="AR47" i="1"/>
  <c r="CW47" i="1" s="1"/>
  <c r="AR77" i="1"/>
  <c r="CW77" i="1" s="1"/>
  <c r="AR48" i="1"/>
  <c r="CW48" i="1" s="1"/>
  <c r="AR78" i="1"/>
  <c r="CW78" i="1" s="1"/>
  <c r="AR79" i="1"/>
  <c r="CW79" i="1" s="1"/>
  <c r="AR50" i="1"/>
  <c r="CW50" i="1" s="1"/>
  <c r="AR51" i="1"/>
  <c r="CW51" i="1" s="1"/>
  <c r="AR52" i="1"/>
  <c r="CW52" i="1" s="1"/>
  <c r="AR22" i="1"/>
  <c r="CW22" i="1" s="1"/>
  <c r="AR53" i="1"/>
  <c r="CW53" i="1" s="1"/>
  <c r="AR23" i="1"/>
  <c r="CW23" i="1" s="1"/>
  <c r="AC12" i="1"/>
  <c r="AE12" i="1"/>
  <c r="CJ12" i="1" s="1"/>
  <c r="AF12" i="1"/>
  <c r="CK12" i="1" s="1"/>
  <c r="AG12" i="1"/>
  <c r="CL12" i="1" s="1"/>
  <c r="AH12" i="1"/>
  <c r="CM12" i="1" s="1"/>
  <c r="AI12" i="1"/>
  <c r="CN12" i="1" s="1"/>
  <c r="AJ12" i="1"/>
  <c r="CO12" i="1" s="1"/>
  <c r="AK12" i="1"/>
  <c r="CP12" i="1" s="1"/>
  <c r="AL12" i="1"/>
  <c r="CQ12" i="1" s="1"/>
  <c r="AM12" i="1"/>
  <c r="CR12" i="1" s="1"/>
  <c r="AN12" i="1"/>
  <c r="CS12" i="1" s="1"/>
  <c r="AO12" i="1"/>
  <c r="CT12" i="1" s="1"/>
  <c r="AP12" i="1"/>
  <c r="CU12" i="1" s="1"/>
  <c r="AS7" i="1"/>
  <c r="AS49" i="1" s="1"/>
  <c r="CX49" i="1" s="1"/>
  <c r="CX8" i="1"/>
  <c r="CX6" i="1"/>
  <c r="CY7" i="1"/>
  <c r="AR85" i="1"/>
  <c r="CW85" i="1" s="1"/>
  <c r="AR91" i="1"/>
  <c r="CW91" i="1" s="1"/>
  <c r="AR95" i="1"/>
  <c r="CW95" i="1" s="1"/>
  <c r="AR96" i="1"/>
  <c r="CW96" i="1" s="1"/>
  <c r="AR97" i="1"/>
  <c r="CW97" i="1" s="1"/>
  <c r="AR98" i="1"/>
  <c r="CW98" i="1" s="1"/>
  <c r="AR99" i="1"/>
  <c r="CW99" i="1" s="1"/>
  <c r="AR100" i="1"/>
  <c r="CW100" i="1" s="1"/>
  <c r="AR94" i="1"/>
  <c r="CW94" i="1" s="1"/>
  <c r="AR20" i="1"/>
  <c r="CW20" i="1" s="1"/>
  <c r="AR18" i="1"/>
  <c r="CW18" i="1" s="1"/>
  <c r="AR19" i="1"/>
  <c r="CW19" i="1" s="1"/>
  <c r="AR13" i="1"/>
  <c r="CW13" i="1" s="1"/>
  <c r="AR17" i="1"/>
  <c r="CW17" i="1" s="1"/>
  <c r="AR14" i="1"/>
  <c r="CW14" i="1" s="1"/>
  <c r="AR11" i="1"/>
  <c r="CW11" i="1" s="1"/>
  <c r="AR12" i="1"/>
  <c r="CW12" i="1" s="1"/>
  <c r="AR10" i="1"/>
  <c r="CW10" i="1" s="1"/>
  <c r="AR83" i="1"/>
  <c r="CW83" i="1" s="1"/>
  <c r="AR92" i="1"/>
  <c r="CW92" i="1" s="1"/>
  <c r="AS61" i="1" l="1"/>
  <c r="CX61" i="1" s="1"/>
  <c r="AS62" i="1"/>
  <c r="CX62" i="1" s="1"/>
  <c r="AS63" i="1"/>
  <c r="CX63" i="1" s="1"/>
  <c r="AS43" i="1"/>
  <c r="CX43" i="1" s="1"/>
  <c r="AS44" i="1"/>
  <c r="CX44" i="1" s="1"/>
  <c r="AS45" i="1"/>
  <c r="CX45" i="1" s="1"/>
  <c r="AS65" i="1"/>
  <c r="CX65" i="1" s="1"/>
  <c r="AS24" i="1"/>
  <c r="CX24" i="1" s="1"/>
  <c r="AS66" i="1"/>
  <c r="CX66" i="1" s="1"/>
  <c r="AS25" i="1"/>
  <c r="CX25" i="1" s="1"/>
  <c r="AS26" i="1"/>
  <c r="CX26" i="1" s="1"/>
  <c r="AS67" i="1"/>
  <c r="CX67" i="1" s="1"/>
  <c r="AS68" i="1"/>
  <c r="CX68" i="1" s="1"/>
  <c r="AS69" i="1"/>
  <c r="CX69" i="1" s="1"/>
  <c r="AS70" i="1"/>
  <c r="CX70" i="1" s="1"/>
  <c r="AS71" i="1"/>
  <c r="CX71" i="1" s="1"/>
  <c r="AS73" i="1"/>
  <c r="CX73" i="1" s="1"/>
  <c r="AS72" i="1"/>
  <c r="CX72" i="1" s="1"/>
  <c r="AS74" i="1"/>
  <c r="CX74" i="1" s="1"/>
  <c r="AS16" i="1"/>
  <c r="CX16" i="1" s="1"/>
  <c r="AS15" i="1"/>
  <c r="CX15" i="1" s="1"/>
  <c r="AS75" i="1"/>
  <c r="CX75" i="1" s="1"/>
  <c r="AS76" i="1"/>
  <c r="CX76" i="1" s="1"/>
  <c r="AS47" i="1"/>
  <c r="CX47" i="1" s="1"/>
  <c r="AS77" i="1"/>
  <c r="CX77" i="1" s="1"/>
  <c r="AS48" i="1"/>
  <c r="CX48" i="1" s="1"/>
  <c r="AS78" i="1"/>
  <c r="CX78" i="1" s="1"/>
  <c r="AS50" i="1"/>
  <c r="CX50" i="1" s="1"/>
  <c r="AS79" i="1"/>
  <c r="CX79" i="1" s="1"/>
  <c r="AS51" i="1"/>
  <c r="CX51" i="1" s="1"/>
  <c r="AS22" i="1"/>
  <c r="CX22" i="1" s="1"/>
  <c r="AS52" i="1"/>
  <c r="CX52" i="1" s="1"/>
  <c r="AS23" i="1"/>
  <c r="CX23" i="1" s="1"/>
  <c r="AS53" i="1"/>
  <c r="CX53" i="1" s="1"/>
  <c r="Y27" i="1"/>
  <c r="Y84" i="1"/>
  <c r="CX4" i="1"/>
  <c r="AS85" i="1"/>
  <c r="CX85" i="1" s="1"/>
  <c r="AS91" i="1"/>
  <c r="CX91" i="1" s="1"/>
  <c r="AS96" i="1"/>
  <c r="CX96" i="1" s="1"/>
  <c r="AS98" i="1"/>
  <c r="CX98" i="1" s="1"/>
  <c r="AS94" i="1"/>
  <c r="CX94" i="1" s="1"/>
  <c r="AS100" i="1"/>
  <c r="CX100" i="1" s="1"/>
  <c r="AS97" i="1"/>
  <c r="CX97" i="1" s="1"/>
  <c r="AS95" i="1"/>
  <c r="CX95" i="1" s="1"/>
  <c r="AS18" i="1"/>
  <c r="CX18" i="1" s="1"/>
  <c r="AS19" i="1"/>
  <c r="CX19" i="1" s="1"/>
  <c r="AS20" i="1"/>
  <c r="CX20" i="1" s="1"/>
  <c r="AS99" i="1"/>
  <c r="CX99" i="1" s="1"/>
  <c r="AS10" i="1"/>
  <c r="CX10" i="1" s="1"/>
  <c r="AS14" i="1"/>
  <c r="CX14" i="1" s="1"/>
  <c r="AS12" i="1"/>
  <c r="CX12" i="1" s="1"/>
  <c r="AS13" i="1"/>
  <c r="CX13" i="1" s="1"/>
  <c r="AS11" i="1"/>
  <c r="CX11" i="1" s="1"/>
  <c r="AS17" i="1"/>
  <c r="CX17" i="1" s="1"/>
  <c r="AS92" i="1"/>
  <c r="CX92" i="1" s="1"/>
  <c r="AS83" i="1"/>
  <c r="CX83" i="1" s="1"/>
  <c r="AT7" i="1"/>
  <c r="AT49" i="1" s="1"/>
  <c r="CY49" i="1" s="1"/>
  <c r="CY8" i="1"/>
  <c r="CZ7" i="1"/>
  <c r="AT61" i="1" l="1"/>
  <c r="CY61" i="1" s="1"/>
  <c r="AT62" i="1"/>
  <c r="CY62" i="1" s="1"/>
  <c r="AT63" i="1"/>
  <c r="CY63" i="1" s="1"/>
  <c r="AT43" i="1"/>
  <c r="CY43" i="1" s="1"/>
  <c r="AT44" i="1"/>
  <c r="CY44" i="1" s="1"/>
  <c r="AT45" i="1"/>
  <c r="CY45" i="1" s="1"/>
  <c r="AT65" i="1"/>
  <c r="CY65" i="1" s="1"/>
  <c r="AT24" i="1"/>
  <c r="CY24" i="1" s="1"/>
  <c r="AT25" i="1"/>
  <c r="CY25" i="1" s="1"/>
  <c r="AT26" i="1"/>
  <c r="CY26" i="1" s="1"/>
  <c r="AT66" i="1"/>
  <c r="CY66" i="1" s="1"/>
  <c r="AT67" i="1"/>
  <c r="CY67" i="1" s="1"/>
  <c r="AT68" i="1"/>
  <c r="CY68" i="1" s="1"/>
  <c r="AT69" i="1"/>
  <c r="CY69" i="1" s="1"/>
  <c r="AT70" i="1"/>
  <c r="CY70" i="1" s="1"/>
  <c r="AT71" i="1"/>
  <c r="CY71" i="1" s="1"/>
  <c r="AT72" i="1"/>
  <c r="CY72" i="1" s="1"/>
  <c r="AT73" i="1"/>
  <c r="CY73" i="1" s="1"/>
  <c r="AT74" i="1"/>
  <c r="CY74" i="1" s="1"/>
  <c r="AT16" i="1"/>
  <c r="CY16" i="1" s="1"/>
  <c r="AT15" i="1"/>
  <c r="CY15" i="1" s="1"/>
  <c r="AT75" i="1"/>
  <c r="CY75" i="1" s="1"/>
  <c r="AT76" i="1"/>
  <c r="CY76" i="1" s="1"/>
  <c r="AT77" i="1"/>
  <c r="CY77" i="1" s="1"/>
  <c r="AT47" i="1"/>
  <c r="CY47" i="1" s="1"/>
  <c r="AT48" i="1"/>
  <c r="CY48" i="1" s="1"/>
  <c r="AT78" i="1"/>
  <c r="CY78" i="1" s="1"/>
  <c r="AT50" i="1"/>
  <c r="CY50" i="1" s="1"/>
  <c r="AT79" i="1"/>
  <c r="CY79" i="1" s="1"/>
  <c r="AT51" i="1"/>
  <c r="CY51" i="1" s="1"/>
  <c r="AT52" i="1"/>
  <c r="CY52" i="1" s="1"/>
  <c r="AT22" i="1"/>
  <c r="CY22" i="1" s="1"/>
  <c r="AT53" i="1"/>
  <c r="CY53" i="1" s="1"/>
  <c r="AT23" i="1"/>
  <c r="CY23" i="1" s="1"/>
  <c r="AU7" i="1"/>
  <c r="AU49" i="1" s="1"/>
  <c r="CZ49" i="1" s="1"/>
  <c r="DA7" i="1"/>
  <c r="CZ8" i="1"/>
  <c r="AT85" i="1"/>
  <c r="CY85" i="1" s="1"/>
  <c r="AT91" i="1"/>
  <c r="CY91" i="1" s="1"/>
  <c r="AT96" i="1"/>
  <c r="CY96" i="1" s="1"/>
  <c r="AT98" i="1"/>
  <c r="CY98" i="1" s="1"/>
  <c r="AT94" i="1"/>
  <c r="CY94" i="1" s="1"/>
  <c r="AT97" i="1"/>
  <c r="CY97" i="1" s="1"/>
  <c r="AT95" i="1"/>
  <c r="CY95" i="1" s="1"/>
  <c r="AT20" i="1"/>
  <c r="CY20" i="1" s="1"/>
  <c r="AT18" i="1"/>
  <c r="CY18" i="1" s="1"/>
  <c r="AT19" i="1"/>
  <c r="CY19" i="1" s="1"/>
  <c r="AT100" i="1"/>
  <c r="CY100" i="1" s="1"/>
  <c r="AT99" i="1"/>
  <c r="CY99" i="1" s="1"/>
  <c r="AT11" i="1"/>
  <c r="CY11" i="1" s="1"/>
  <c r="AT12" i="1"/>
  <c r="CY12" i="1" s="1"/>
  <c r="AT14" i="1"/>
  <c r="CY14" i="1" s="1"/>
  <c r="AT10" i="1"/>
  <c r="CY10" i="1" s="1"/>
  <c r="AT17" i="1"/>
  <c r="CY17" i="1" s="1"/>
  <c r="AT13" i="1"/>
  <c r="CY13" i="1" s="1"/>
  <c r="AT92" i="1"/>
  <c r="CY92" i="1" s="1"/>
  <c r="AT83" i="1"/>
  <c r="CY83" i="1" s="1"/>
  <c r="Z84" i="1"/>
  <c r="AC84" i="1" s="1"/>
  <c r="AJ84" i="1"/>
  <c r="CO84" i="1" s="1"/>
  <c r="Y29" i="1"/>
  <c r="Y28" i="1"/>
  <c r="Z27" i="1"/>
  <c r="AC27" i="1" s="1"/>
  <c r="AQ84" i="1" l="1"/>
  <c r="CV84" i="1" s="1"/>
  <c r="AI84" i="1"/>
  <c r="CN84" i="1" s="1"/>
  <c r="AK27" i="1"/>
  <c r="CP27" i="1" s="1"/>
  <c r="AE27" i="1"/>
  <c r="CJ27" i="1" s="1"/>
  <c r="AG27" i="1"/>
  <c r="CL27" i="1" s="1"/>
  <c r="AS27" i="1"/>
  <c r="CX27" i="1" s="1"/>
  <c r="AJ27" i="1"/>
  <c r="CO27" i="1" s="1"/>
  <c r="AH27" i="1"/>
  <c r="CM27" i="1" s="1"/>
  <c r="AT27" i="1"/>
  <c r="CY27" i="1" s="1"/>
  <c r="AL27" i="1"/>
  <c r="CQ27" i="1" s="1"/>
  <c r="AU61" i="1"/>
  <c r="CZ61" i="1" s="1"/>
  <c r="AU62" i="1"/>
  <c r="CZ62" i="1" s="1"/>
  <c r="AU63" i="1"/>
  <c r="CZ63" i="1" s="1"/>
  <c r="AU44" i="1"/>
  <c r="CZ44" i="1" s="1"/>
  <c r="AU43" i="1"/>
  <c r="CZ43" i="1" s="1"/>
  <c r="AU45" i="1"/>
  <c r="CZ45" i="1" s="1"/>
  <c r="AU65" i="1"/>
  <c r="CZ65" i="1" s="1"/>
  <c r="AU24" i="1"/>
  <c r="CZ24" i="1" s="1"/>
  <c r="AU66" i="1"/>
  <c r="CZ66" i="1" s="1"/>
  <c r="AU25" i="1"/>
  <c r="CZ25" i="1" s="1"/>
  <c r="AU26" i="1"/>
  <c r="CZ26" i="1" s="1"/>
  <c r="AU67" i="1"/>
  <c r="CZ67" i="1" s="1"/>
  <c r="AU68" i="1"/>
  <c r="CZ68" i="1" s="1"/>
  <c r="AU69" i="1"/>
  <c r="CZ69" i="1" s="1"/>
  <c r="AU70" i="1"/>
  <c r="CZ70" i="1" s="1"/>
  <c r="AU71" i="1"/>
  <c r="CZ71" i="1" s="1"/>
  <c r="AU72" i="1"/>
  <c r="CZ72" i="1" s="1"/>
  <c r="AU73" i="1"/>
  <c r="CZ73" i="1" s="1"/>
  <c r="AU74" i="1"/>
  <c r="CZ74" i="1" s="1"/>
  <c r="AU16" i="1"/>
  <c r="CZ16" i="1" s="1"/>
  <c r="AU75" i="1"/>
  <c r="CZ75" i="1" s="1"/>
  <c r="AU15" i="1"/>
  <c r="CZ15" i="1" s="1"/>
  <c r="AU76" i="1"/>
  <c r="CZ76" i="1" s="1"/>
  <c r="AU77" i="1"/>
  <c r="CZ77" i="1" s="1"/>
  <c r="AU47" i="1"/>
  <c r="CZ47" i="1" s="1"/>
  <c r="AU78" i="1"/>
  <c r="CZ78" i="1" s="1"/>
  <c r="AU48" i="1"/>
  <c r="CZ48" i="1" s="1"/>
  <c r="AU79" i="1"/>
  <c r="CZ79" i="1" s="1"/>
  <c r="AU50" i="1"/>
  <c r="CZ50" i="1" s="1"/>
  <c r="AU51" i="1"/>
  <c r="CZ51" i="1" s="1"/>
  <c r="AU52" i="1"/>
  <c r="CZ52" i="1" s="1"/>
  <c r="AU22" i="1"/>
  <c r="CZ22" i="1" s="1"/>
  <c r="AU23" i="1"/>
  <c r="CZ23" i="1" s="1"/>
  <c r="AU53" i="1"/>
  <c r="CZ53" i="1" s="1"/>
  <c r="AO27" i="1"/>
  <c r="CT27" i="1" s="1"/>
  <c r="AN27" i="1"/>
  <c r="CS27" i="1" s="1"/>
  <c r="AM27" i="1"/>
  <c r="CR27" i="1" s="1"/>
  <c r="AQ27" i="1"/>
  <c r="CV27" i="1" s="1"/>
  <c r="AP27" i="1"/>
  <c r="CU27" i="1" s="1"/>
  <c r="AU27" i="1"/>
  <c r="CZ27" i="1" s="1"/>
  <c r="AF27" i="1"/>
  <c r="CK27" i="1" s="1"/>
  <c r="AR27" i="1"/>
  <c r="CW27" i="1" s="1"/>
  <c r="AI27" i="1"/>
  <c r="CN27" i="1" s="1"/>
  <c r="AM84" i="1"/>
  <c r="CR84" i="1" s="1"/>
  <c r="AP84" i="1"/>
  <c r="CU84" i="1" s="1"/>
  <c r="AO84" i="1"/>
  <c r="CT84" i="1" s="1"/>
  <c r="AH84" i="1"/>
  <c r="CM84" i="1" s="1"/>
  <c r="AN84" i="1"/>
  <c r="CS84" i="1" s="1"/>
  <c r="AU84" i="1"/>
  <c r="CZ84" i="1" s="1"/>
  <c r="AF84" i="1"/>
  <c r="CK84" i="1" s="1"/>
  <c r="AG84" i="1"/>
  <c r="CL84" i="1" s="1"/>
  <c r="AE84" i="1"/>
  <c r="CJ84" i="1" s="1"/>
  <c r="AL84" i="1"/>
  <c r="CQ84" i="1" s="1"/>
  <c r="AK84" i="1"/>
  <c r="CP84" i="1" s="1"/>
  <c r="AR84" i="1"/>
  <c r="CW84" i="1" s="1"/>
  <c r="AS84" i="1"/>
  <c r="CX84" i="1" s="1"/>
  <c r="Z29" i="1"/>
  <c r="AC29" i="1" s="1"/>
  <c r="Y30" i="1"/>
  <c r="AT84" i="1"/>
  <c r="CY84" i="1" s="1"/>
  <c r="AV7" i="1"/>
  <c r="AV49" i="1" s="1"/>
  <c r="DA49" i="1" s="1"/>
  <c r="DA8" i="1"/>
  <c r="DB7" i="1"/>
  <c r="Z28" i="1"/>
  <c r="AC28" i="1" s="1"/>
  <c r="AU85" i="1"/>
  <c r="CZ85" i="1" s="1"/>
  <c r="AU94" i="1"/>
  <c r="CZ94" i="1" s="1"/>
  <c r="AU91" i="1"/>
  <c r="CZ91" i="1" s="1"/>
  <c r="AU96" i="1"/>
  <c r="CZ96" i="1" s="1"/>
  <c r="AU98" i="1"/>
  <c r="CZ98" i="1" s="1"/>
  <c r="AU97" i="1"/>
  <c r="CZ97" i="1" s="1"/>
  <c r="AU95" i="1"/>
  <c r="CZ95" i="1" s="1"/>
  <c r="AU18" i="1"/>
  <c r="CZ18" i="1" s="1"/>
  <c r="AU19" i="1"/>
  <c r="CZ19" i="1" s="1"/>
  <c r="AU20" i="1"/>
  <c r="CZ20" i="1" s="1"/>
  <c r="AU100" i="1"/>
  <c r="CZ100" i="1" s="1"/>
  <c r="AU99" i="1"/>
  <c r="CZ99" i="1" s="1"/>
  <c r="AU11" i="1"/>
  <c r="CZ11" i="1" s="1"/>
  <c r="AU13" i="1"/>
  <c r="CZ13" i="1" s="1"/>
  <c r="AU10" i="1"/>
  <c r="CZ10" i="1" s="1"/>
  <c r="AU12" i="1"/>
  <c r="CZ12" i="1" s="1"/>
  <c r="AU14" i="1"/>
  <c r="CZ14" i="1" s="1"/>
  <c r="AU17" i="1"/>
  <c r="CZ17" i="1" s="1"/>
  <c r="AU83" i="1"/>
  <c r="CZ83" i="1" s="1"/>
  <c r="AU92" i="1"/>
  <c r="CZ92" i="1" s="1"/>
  <c r="AH29" i="1" l="1"/>
  <c r="CM29" i="1" s="1"/>
  <c r="AT29" i="1"/>
  <c r="CY29" i="1" s="1"/>
  <c r="AL29" i="1"/>
  <c r="CQ29" i="1" s="1"/>
  <c r="AK29" i="1"/>
  <c r="CP29" i="1" s="1"/>
  <c r="AE29" i="1"/>
  <c r="CJ29" i="1" s="1"/>
  <c r="AP29" i="1"/>
  <c r="CU29" i="1" s="1"/>
  <c r="AM29" i="1"/>
  <c r="CR29" i="1" s="1"/>
  <c r="AR28" i="1"/>
  <c r="CW28" i="1" s="1"/>
  <c r="AI28" i="1"/>
  <c r="CN28" i="1" s="1"/>
  <c r="AV61" i="1"/>
  <c r="DA61" i="1" s="1"/>
  <c r="AV62" i="1"/>
  <c r="DA62" i="1" s="1"/>
  <c r="AV63" i="1"/>
  <c r="DA63" i="1" s="1"/>
  <c r="AV45" i="1"/>
  <c r="DA45" i="1" s="1"/>
  <c r="AV44" i="1"/>
  <c r="DA44" i="1" s="1"/>
  <c r="AV43" i="1"/>
  <c r="DA43" i="1" s="1"/>
  <c r="AV24" i="1"/>
  <c r="DA24" i="1" s="1"/>
  <c r="AV65" i="1"/>
  <c r="DA65" i="1" s="1"/>
  <c r="AV26" i="1"/>
  <c r="DA26" i="1" s="1"/>
  <c r="AV66" i="1"/>
  <c r="DA66" i="1" s="1"/>
  <c r="AV25" i="1"/>
  <c r="DA25" i="1" s="1"/>
  <c r="AV67" i="1"/>
  <c r="DA67" i="1" s="1"/>
  <c r="AV68" i="1"/>
  <c r="DA68" i="1" s="1"/>
  <c r="AV69" i="1"/>
  <c r="DA69" i="1" s="1"/>
  <c r="AV70" i="1"/>
  <c r="DA70" i="1" s="1"/>
  <c r="AV71" i="1"/>
  <c r="DA71" i="1" s="1"/>
  <c r="AV72" i="1"/>
  <c r="DA72" i="1" s="1"/>
  <c r="AV73" i="1"/>
  <c r="DA73" i="1" s="1"/>
  <c r="AV74" i="1"/>
  <c r="DA74" i="1" s="1"/>
  <c r="AV16" i="1"/>
  <c r="DA16" i="1" s="1"/>
  <c r="AV75" i="1"/>
  <c r="DA75" i="1" s="1"/>
  <c r="AV15" i="1"/>
  <c r="DA15" i="1" s="1"/>
  <c r="AV76" i="1"/>
  <c r="DA76" i="1" s="1"/>
  <c r="AV77" i="1"/>
  <c r="DA77" i="1" s="1"/>
  <c r="AV47" i="1"/>
  <c r="DA47" i="1" s="1"/>
  <c r="AV78" i="1"/>
  <c r="DA78" i="1" s="1"/>
  <c r="AV48" i="1"/>
  <c r="DA48" i="1" s="1"/>
  <c r="AV79" i="1"/>
  <c r="DA79" i="1" s="1"/>
  <c r="AV50" i="1"/>
  <c r="DA50" i="1" s="1"/>
  <c r="AV51" i="1"/>
  <c r="DA51" i="1" s="1"/>
  <c r="AV52" i="1"/>
  <c r="DA52" i="1" s="1"/>
  <c r="AV22" i="1"/>
  <c r="DA22" i="1" s="1"/>
  <c r="AV23" i="1"/>
  <c r="DA23" i="1" s="1"/>
  <c r="AV53" i="1"/>
  <c r="DA53" i="1" s="1"/>
  <c r="AV27" i="1"/>
  <c r="DA27" i="1" s="1"/>
  <c r="AP28" i="1"/>
  <c r="CU28" i="1" s="1"/>
  <c r="AT28" i="1"/>
  <c r="CY28" i="1" s="1"/>
  <c r="AK28" i="1"/>
  <c r="CP28" i="1" s="1"/>
  <c r="AO29" i="1"/>
  <c r="CT29" i="1" s="1"/>
  <c r="AV28" i="1"/>
  <c r="DA28" i="1" s="1"/>
  <c r="AF28" i="1"/>
  <c r="CK28" i="1" s="1"/>
  <c r="AS28" i="1"/>
  <c r="CX28" i="1" s="1"/>
  <c r="AO28" i="1"/>
  <c r="CT28" i="1" s="1"/>
  <c r="AU28" i="1"/>
  <c r="CZ28" i="1" s="1"/>
  <c r="AL28" i="1"/>
  <c r="CQ28" i="1" s="1"/>
  <c r="AU29" i="1"/>
  <c r="CZ29" i="1" s="1"/>
  <c r="AV29" i="1"/>
  <c r="DA29" i="1" s="1"/>
  <c r="AQ29" i="1"/>
  <c r="CV29" i="1" s="1"/>
  <c r="AQ28" i="1"/>
  <c r="CV28" i="1" s="1"/>
  <c r="AH28" i="1"/>
  <c r="CM28" i="1" s="1"/>
  <c r="AJ28" i="1"/>
  <c r="CO28" i="1" s="1"/>
  <c r="AR30" i="1"/>
  <c r="CW30" i="1" s="1"/>
  <c r="AH30" i="1"/>
  <c r="CM30" i="1" s="1"/>
  <c r="AM28" i="1"/>
  <c r="CR28" i="1" s="1"/>
  <c r="AN28" i="1"/>
  <c r="CS28" i="1" s="1"/>
  <c r="AG28" i="1"/>
  <c r="CL28" i="1" s="1"/>
  <c r="AE28" i="1"/>
  <c r="CJ28" i="1" s="1"/>
  <c r="AF29" i="1"/>
  <c r="CK29" i="1" s="1"/>
  <c r="AR29" i="1"/>
  <c r="CW29" i="1" s="1"/>
  <c r="AI29" i="1"/>
  <c r="CN29" i="1" s="1"/>
  <c r="AG29" i="1"/>
  <c r="CL29" i="1" s="1"/>
  <c r="AN29" i="1"/>
  <c r="CS29" i="1" s="1"/>
  <c r="AS29" i="1"/>
  <c r="CX29" i="1" s="1"/>
  <c r="AJ29" i="1"/>
  <c r="CO29" i="1" s="1"/>
  <c r="Z30" i="1"/>
  <c r="AC30" i="1" s="1"/>
  <c r="Y31" i="1"/>
  <c r="AW7" i="1"/>
  <c r="AW49" i="1" s="1"/>
  <c r="DB49" i="1" s="1"/>
  <c r="DC7" i="1"/>
  <c r="DB8" i="1"/>
  <c r="AV94" i="1"/>
  <c r="DA94" i="1" s="1"/>
  <c r="AV85" i="1"/>
  <c r="DA85" i="1" s="1"/>
  <c r="AV91" i="1"/>
  <c r="DA91" i="1" s="1"/>
  <c r="AV96" i="1"/>
  <c r="DA96" i="1" s="1"/>
  <c r="AV98" i="1"/>
  <c r="DA98" i="1" s="1"/>
  <c r="AV97" i="1"/>
  <c r="DA97" i="1" s="1"/>
  <c r="AV95" i="1"/>
  <c r="DA95" i="1" s="1"/>
  <c r="AV100" i="1"/>
  <c r="DA100" i="1" s="1"/>
  <c r="AV19" i="1"/>
  <c r="DA19" i="1" s="1"/>
  <c r="AV20" i="1"/>
  <c r="DA20" i="1" s="1"/>
  <c r="AV18" i="1"/>
  <c r="DA18" i="1" s="1"/>
  <c r="AV99" i="1"/>
  <c r="DA99" i="1" s="1"/>
  <c r="AV14" i="1"/>
  <c r="DA14" i="1" s="1"/>
  <c r="AV10" i="1"/>
  <c r="DA10" i="1" s="1"/>
  <c r="AV12" i="1"/>
  <c r="DA12" i="1" s="1"/>
  <c r="AV13" i="1"/>
  <c r="DA13" i="1" s="1"/>
  <c r="AV17" i="1"/>
  <c r="DA17" i="1" s="1"/>
  <c r="AV11" i="1"/>
  <c r="DA11" i="1" s="1"/>
  <c r="AV83" i="1"/>
  <c r="DA83" i="1" s="1"/>
  <c r="AV92" i="1"/>
  <c r="DA92" i="1" s="1"/>
  <c r="AV84" i="1"/>
  <c r="DA84" i="1" s="1"/>
  <c r="AV30" i="1" l="1"/>
  <c r="DA30" i="1" s="1"/>
  <c r="AQ30" i="1"/>
  <c r="CV30" i="1" s="1"/>
  <c r="AU30" i="1"/>
  <c r="CZ30" i="1" s="1"/>
  <c r="AI30" i="1"/>
  <c r="CN30" i="1" s="1"/>
  <c r="AT30" i="1"/>
  <c r="CY30" i="1" s="1"/>
  <c r="AP30" i="1"/>
  <c r="CU30" i="1" s="1"/>
  <c r="AL30" i="1"/>
  <c r="CQ30" i="1" s="1"/>
  <c r="AO30" i="1"/>
  <c r="CT30" i="1" s="1"/>
  <c r="AS30" i="1"/>
  <c r="CX30" i="1" s="1"/>
  <c r="AJ30" i="1"/>
  <c r="CO30" i="1" s="1"/>
  <c r="AF30" i="1"/>
  <c r="CK30" i="1" s="1"/>
  <c r="AW30" i="1"/>
  <c r="DB30" i="1" s="1"/>
  <c r="AM30" i="1"/>
  <c r="CR30" i="1" s="1"/>
  <c r="AK30" i="1"/>
  <c r="CP30" i="1" s="1"/>
  <c r="AW61" i="1"/>
  <c r="DB61" i="1" s="1"/>
  <c r="AW62" i="1"/>
  <c r="DB62" i="1" s="1"/>
  <c r="AW63" i="1"/>
  <c r="DB63" i="1" s="1"/>
  <c r="AW45" i="1"/>
  <c r="DB45" i="1" s="1"/>
  <c r="AW44" i="1"/>
  <c r="DB44" i="1" s="1"/>
  <c r="AW43" i="1"/>
  <c r="DB43" i="1" s="1"/>
  <c r="AW24" i="1"/>
  <c r="DB24" i="1" s="1"/>
  <c r="AW65" i="1"/>
  <c r="DB65" i="1" s="1"/>
  <c r="AW66" i="1"/>
  <c r="DB66" i="1" s="1"/>
  <c r="AW25" i="1"/>
  <c r="DB25" i="1" s="1"/>
  <c r="AW26" i="1"/>
  <c r="DB26" i="1" s="1"/>
  <c r="AW67" i="1"/>
  <c r="DB67" i="1" s="1"/>
  <c r="AW68" i="1"/>
  <c r="DB68" i="1" s="1"/>
  <c r="AW69" i="1"/>
  <c r="DB69" i="1" s="1"/>
  <c r="AW70" i="1"/>
  <c r="DB70" i="1" s="1"/>
  <c r="AW71" i="1"/>
  <c r="DB71" i="1" s="1"/>
  <c r="AW72" i="1"/>
  <c r="DB72" i="1" s="1"/>
  <c r="AW73" i="1"/>
  <c r="DB73" i="1" s="1"/>
  <c r="AW74" i="1"/>
  <c r="DB74" i="1" s="1"/>
  <c r="AW16" i="1"/>
  <c r="DB16" i="1" s="1"/>
  <c r="AW75" i="1"/>
  <c r="DB75" i="1" s="1"/>
  <c r="AW15" i="1"/>
  <c r="DB15" i="1" s="1"/>
  <c r="AW76" i="1"/>
  <c r="DB76" i="1" s="1"/>
  <c r="AW77" i="1"/>
  <c r="DB77" i="1" s="1"/>
  <c r="AW47" i="1"/>
  <c r="DB47" i="1" s="1"/>
  <c r="AW48" i="1"/>
  <c r="DB48" i="1" s="1"/>
  <c r="AW78" i="1"/>
  <c r="DB78" i="1" s="1"/>
  <c r="AW50" i="1"/>
  <c r="DB50" i="1" s="1"/>
  <c r="AW79" i="1"/>
  <c r="DB79" i="1" s="1"/>
  <c r="AW51" i="1"/>
  <c r="DB51" i="1" s="1"/>
  <c r="AW52" i="1"/>
  <c r="DB52" i="1" s="1"/>
  <c r="AW22" i="1"/>
  <c r="DB22" i="1" s="1"/>
  <c r="AW23" i="1"/>
  <c r="DB23" i="1" s="1"/>
  <c r="AW53" i="1"/>
  <c r="DB53" i="1" s="1"/>
  <c r="AW27" i="1"/>
  <c r="DB27" i="1" s="1"/>
  <c r="AW29" i="1"/>
  <c r="DB29" i="1" s="1"/>
  <c r="AW28" i="1"/>
  <c r="DB28" i="1" s="1"/>
  <c r="AN30" i="1"/>
  <c r="CS30" i="1" s="1"/>
  <c r="AG30" i="1"/>
  <c r="CL30" i="1" s="1"/>
  <c r="AE30" i="1"/>
  <c r="CJ30" i="1" s="1"/>
  <c r="AX7" i="1"/>
  <c r="AX49" i="1" s="1"/>
  <c r="DC49" i="1" s="1"/>
  <c r="DD7" i="1"/>
  <c r="DC8" i="1"/>
  <c r="Z31" i="1"/>
  <c r="AC31" i="1" s="1"/>
  <c r="AW95" i="1"/>
  <c r="DB95" i="1" s="1"/>
  <c r="AW96" i="1"/>
  <c r="DB96" i="1" s="1"/>
  <c r="AW97" i="1"/>
  <c r="DB97" i="1" s="1"/>
  <c r="AW98" i="1"/>
  <c r="DB98" i="1" s="1"/>
  <c r="AW99" i="1"/>
  <c r="DB99" i="1" s="1"/>
  <c r="AW94" i="1"/>
  <c r="DB94" i="1" s="1"/>
  <c r="AW85" i="1"/>
  <c r="DB85" i="1" s="1"/>
  <c r="AW91" i="1"/>
  <c r="DB91" i="1" s="1"/>
  <c r="AW19" i="1"/>
  <c r="DB19" i="1" s="1"/>
  <c r="AW100" i="1"/>
  <c r="DB100" i="1" s="1"/>
  <c r="AW20" i="1"/>
  <c r="DB20" i="1" s="1"/>
  <c r="AW18" i="1"/>
  <c r="DB18" i="1" s="1"/>
  <c r="AW12" i="1"/>
  <c r="DB12" i="1" s="1"/>
  <c r="AW10" i="1"/>
  <c r="DB10" i="1" s="1"/>
  <c r="AW17" i="1"/>
  <c r="DB17" i="1" s="1"/>
  <c r="AW14" i="1"/>
  <c r="DB14" i="1" s="1"/>
  <c r="AW13" i="1"/>
  <c r="DB13" i="1" s="1"/>
  <c r="AW11" i="1"/>
  <c r="DB11" i="1" s="1"/>
  <c r="AW92" i="1"/>
  <c r="DB92" i="1" s="1"/>
  <c r="AW83" i="1"/>
  <c r="DB83" i="1" s="1"/>
  <c r="AW84" i="1"/>
  <c r="DB84" i="1" s="1"/>
  <c r="AU31" i="1" l="1"/>
  <c r="CZ31" i="1" s="1"/>
  <c r="AS31" i="1"/>
  <c r="CX31" i="1" s="1"/>
  <c r="AR31" i="1"/>
  <c r="CW31" i="1" s="1"/>
  <c r="AH31" i="1"/>
  <c r="CM31" i="1" s="1"/>
  <c r="AV31" i="1"/>
  <c r="DA31" i="1" s="1"/>
  <c r="AI31" i="1"/>
  <c r="CN31" i="1" s="1"/>
  <c r="AQ31" i="1"/>
  <c r="CV31" i="1" s="1"/>
  <c r="AF31" i="1"/>
  <c r="CK31" i="1" s="1"/>
  <c r="AO31" i="1"/>
  <c r="CT31" i="1" s="1"/>
  <c r="AJ31" i="1"/>
  <c r="CO31" i="1" s="1"/>
  <c r="AG31" i="1"/>
  <c r="CL31" i="1" s="1"/>
  <c r="AN31" i="1"/>
  <c r="CS31" i="1" s="1"/>
  <c r="AE31" i="1"/>
  <c r="CJ31" i="1" s="1"/>
  <c r="AP31" i="1"/>
  <c r="CU31" i="1" s="1"/>
  <c r="AL31" i="1"/>
  <c r="CQ31" i="1" s="1"/>
  <c r="AT31" i="1"/>
  <c r="CY31" i="1" s="1"/>
  <c r="AX31" i="1"/>
  <c r="DC31" i="1" s="1"/>
  <c r="AM31" i="1"/>
  <c r="CR31" i="1" s="1"/>
  <c r="AK31" i="1"/>
  <c r="CP31" i="1" s="1"/>
  <c r="AX61" i="1"/>
  <c r="DC61" i="1" s="1"/>
  <c r="AX62" i="1"/>
  <c r="DC62" i="1" s="1"/>
  <c r="AX63" i="1"/>
  <c r="DC63" i="1" s="1"/>
  <c r="AX45" i="1"/>
  <c r="DC45" i="1" s="1"/>
  <c r="AX44" i="1"/>
  <c r="DC44" i="1" s="1"/>
  <c r="AX43" i="1"/>
  <c r="DC43" i="1" s="1"/>
  <c r="AX65" i="1"/>
  <c r="DC65" i="1" s="1"/>
  <c r="AX24" i="1"/>
  <c r="DC24" i="1" s="1"/>
  <c r="AX26" i="1"/>
  <c r="DC26" i="1" s="1"/>
  <c r="AX66" i="1"/>
  <c r="DC66" i="1" s="1"/>
  <c r="AX25" i="1"/>
  <c r="DC25" i="1" s="1"/>
  <c r="AX67" i="1"/>
  <c r="DC67" i="1" s="1"/>
  <c r="AX68" i="1"/>
  <c r="DC68" i="1" s="1"/>
  <c r="AX69" i="1"/>
  <c r="DC69" i="1" s="1"/>
  <c r="AX70" i="1"/>
  <c r="DC70" i="1" s="1"/>
  <c r="AX71" i="1"/>
  <c r="DC71" i="1" s="1"/>
  <c r="AX73" i="1"/>
  <c r="DC73" i="1" s="1"/>
  <c r="AX72" i="1"/>
  <c r="DC72" i="1" s="1"/>
  <c r="AX74" i="1"/>
  <c r="DC74" i="1" s="1"/>
  <c r="AX16" i="1"/>
  <c r="DC16" i="1" s="1"/>
  <c r="AX15" i="1"/>
  <c r="DC15" i="1" s="1"/>
  <c r="AX75" i="1"/>
  <c r="DC75" i="1" s="1"/>
  <c r="AX76" i="1"/>
  <c r="DC76" i="1" s="1"/>
  <c r="AX47" i="1"/>
  <c r="DC47" i="1" s="1"/>
  <c r="AX77" i="1"/>
  <c r="DC77" i="1" s="1"/>
  <c r="AX48" i="1"/>
  <c r="DC48" i="1" s="1"/>
  <c r="AX78" i="1"/>
  <c r="DC78" i="1" s="1"/>
  <c r="AX50" i="1"/>
  <c r="DC50" i="1" s="1"/>
  <c r="AX79" i="1"/>
  <c r="DC79" i="1" s="1"/>
  <c r="AX51" i="1"/>
  <c r="DC51" i="1" s="1"/>
  <c r="AX52" i="1"/>
  <c r="DC52" i="1" s="1"/>
  <c r="AX22" i="1"/>
  <c r="DC22" i="1" s="1"/>
  <c r="AX53" i="1"/>
  <c r="DC53" i="1" s="1"/>
  <c r="AX23" i="1"/>
  <c r="DC23" i="1" s="1"/>
  <c r="AX27" i="1"/>
  <c r="DC27" i="1" s="1"/>
  <c r="AX29" i="1"/>
  <c r="DC29" i="1" s="1"/>
  <c r="AX28" i="1"/>
  <c r="DC28" i="1" s="1"/>
  <c r="AX30" i="1"/>
  <c r="DC30" i="1" s="1"/>
  <c r="AW31" i="1"/>
  <c r="DB31" i="1" s="1"/>
  <c r="AY7" i="1"/>
  <c r="AY49" i="1" s="1"/>
  <c r="DD49" i="1" s="1"/>
  <c r="DD8" i="1"/>
  <c r="DE7" i="1"/>
  <c r="AX91" i="1"/>
  <c r="DC91" i="1" s="1"/>
  <c r="AX95" i="1"/>
  <c r="DC95" i="1" s="1"/>
  <c r="AX96" i="1"/>
  <c r="DC96" i="1" s="1"/>
  <c r="AX97" i="1"/>
  <c r="DC97" i="1" s="1"/>
  <c r="AX98" i="1"/>
  <c r="DC98" i="1" s="1"/>
  <c r="AX99" i="1"/>
  <c r="DC99" i="1" s="1"/>
  <c r="AX100" i="1"/>
  <c r="DC100" i="1" s="1"/>
  <c r="AX94" i="1"/>
  <c r="DC94" i="1" s="1"/>
  <c r="AX85" i="1"/>
  <c r="DC85" i="1" s="1"/>
  <c r="AX19" i="1"/>
  <c r="DC19" i="1" s="1"/>
  <c r="AX20" i="1"/>
  <c r="DC20" i="1" s="1"/>
  <c r="AX18" i="1"/>
  <c r="DC18" i="1" s="1"/>
  <c r="AX12" i="1"/>
  <c r="DC12" i="1" s="1"/>
  <c r="AX11" i="1"/>
  <c r="DC11" i="1" s="1"/>
  <c r="AX14" i="1"/>
  <c r="DC14" i="1" s="1"/>
  <c r="AX10" i="1"/>
  <c r="DC10" i="1" s="1"/>
  <c r="AX17" i="1"/>
  <c r="DC17" i="1" s="1"/>
  <c r="AX13" i="1"/>
  <c r="DC13" i="1" s="1"/>
  <c r="AX92" i="1"/>
  <c r="DC92" i="1" s="1"/>
  <c r="AX83" i="1"/>
  <c r="DC83" i="1" s="1"/>
  <c r="AX84" i="1"/>
  <c r="DC84" i="1" s="1"/>
  <c r="AY61" i="1" l="1"/>
  <c r="DD61" i="1" s="1"/>
  <c r="AY43" i="1"/>
  <c r="DD43" i="1" s="1"/>
  <c r="AY44" i="1"/>
  <c r="DD44" i="1" s="1"/>
  <c r="AY63" i="1"/>
  <c r="DD63" i="1" s="1"/>
  <c r="AY62" i="1"/>
  <c r="DD62" i="1" s="1"/>
  <c r="AY45" i="1"/>
  <c r="DD45" i="1" s="1"/>
  <c r="AY24" i="1"/>
  <c r="DD24" i="1" s="1"/>
  <c r="AY65" i="1"/>
  <c r="DD65" i="1" s="1"/>
  <c r="AY66" i="1"/>
  <c r="DD66" i="1" s="1"/>
  <c r="AY26" i="1"/>
  <c r="DD26" i="1" s="1"/>
  <c r="AY25" i="1"/>
  <c r="DD25" i="1" s="1"/>
  <c r="AY67" i="1"/>
  <c r="DD67" i="1" s="1"/>
  <c r="AY68" i="1"/>
  <c r="DD68" i="1" s="1"/>
  <c r="AY69" i="1"/>
  <c r="DD69" i="1" s="1"/>
  <c r="AY70" i="1"/>
  <c r="DD70" i="1" s="1"/>
  <c r="AY71" i="1"/>
  <c r="DD71" i="1" s="1"/>
  <c r="AY72" i="1"/>
  <c r="DD72" i="1" s="1"/>
  <c r="AY73" i="1"/>
  <c r="DD73" i="1" s="1"/>
  <c r="AY74" i="1"/>
  <c r="DD74" i="1" s="1"/>
  <c r="AY16" i="1"/>
  <c r="DD16" i="1" s="1"/>
  <c r="AY75" i="1"/>
  <c r="DD75" i="1" s="1"/>
  <c r="AY15" i="1"/>
  <c r="DD15" i="1" s="1"/>
  <c r="AY76" i="1"/>
  <c r="DD76" i="1" s="1"/>
  <c r="AY77" i="1"/>
  <c r="DD77" i="1" s="1"/>
  <c r="AY47" i="1"/>
  <c r="DD47" i="1" s="1"/>
  <c r="AY78" i="1"/>
  <c r="DD78" i="1" s="1"/>
  <c r="AY48" i="1"/>
  <c r="DD48" i="1" s="1"/>
  <c r="AY50" i="1"/>
  <c r="DD50" i="1" s="1"/>
  <c r="AY79" i="1"/>
  <c r="DD79" i="1" s="1"/>
  <c r="AY51" i="1"/>
  <c r="DD51" i="1" s="1"/>
  <c r="AY52" i="1"/>
  <c r="DD52" i="1" s="1"/>
  <c r="AY22" i="1"/>
  <c r="DD22" i="1" s="1"/>
  <c r="AY23" i="1"/>
  <c r="DD23" i="1" s="1"/>
  <c r="AY53" i="1"/>
  <c r="DD53" i="1" s="1"/>
  <c r="AY27" i="1"/>
  <c r="DD27" i="1" s="1"/>
  <c r="AY28" i="1"/>
  <c r="DD28" i="1" s="1"/>
  <c r="AY29" i="1"/>
  <c r="DD29" i="1" s="1"/>
  <c r="AY30" i="1"/>
  <c r="DD30" i="1" s="1"/>
  <c r="AY31" i="1"/>
  <c r="DD31" i="1" s="1"/>
  <c r="AZ7" i="1"/>
  <c r="AZ49" i="1" s="1"/>
  <c r="DE49" i="1" s="1"/>
  <c r="DE8" i="1"/>
  <c r="DF7" i="1"/>
  <c r="DE6" i="1"/>
  <c r="AY85" i="1"/>
  <c r="DD85" i="1" s="1"/>
  <c r="AY91" i="1"/>
  <c r="DD91" i="1" s="1"/>
  <c r="AY94" i="1"/>
  <c r="DD94" i="1" s="1"/>
  <c r="AY95" i="1"/>
  <c r="DD95" i="1" s="1"/>
  <c r="AY96" i="1"/>
  <c r="DD96" i="1" s="1"/>
  <c r="AY97" i="1"/>
  <c r="DD97" i="1" s="1"/>
  <c r="AY98" i="1"/>
  <c r="DD98" i="1" s="1"/>
  <c r="AY99" i="1"/>
  <c r="DD99" i="1" s="1"/>
  <c r="AY100" i="1"/>
  <c r="DD100" i="1" s="1"/>
  <c r="AY18" i="1"/>
  <c r="DD18" i="1" s="1"/>
  <c r="AY19" i="1"/>
  <c r="DD19" i="1" s="1"/>
  <c r="AY20" i="1"/>
  <c r="DD20" i="1" s="1"/>
  <c r="AY14" i="1"/>
  <c r="DD14" i="1" s="1"/>
  <c r="AY10" i="1"/>
  <c r="DD10" i="1" s="1"/>
  <c r="AY17" i="1"/>
  <c r="DD17" i="1" s="1"/>
  <c r="AY11" i="1"/>
  <c r="DD11" i="1" s="1"/>
  <c r="AY12" i="1"/>
  <c r="DD12" i="1" s="1"/>
  <c r="AY13" i="1"/>
  <c r="DD13" i="1" s="1"/>
  <c r="AY83" i="1"/>
  <c r="DD83" i="1" s="1"/>
  <c r="AY92" i="1"/>
  <c r="DD92" i="1" s="1"/>
  <c r="AY84" i="1"/>
  <c r="DD84" i="1" s="1"/>
  <c r="AZ61" i="1" l="1"/>
  <c r="DE61" i="1" s="1"/>
  <c r="AZ43" i="1"/>
  <c r="DE43" i="1" s="1"/>
  <c r="AZ44" i="1"/>
  <c r="DE44" i="1" s="1"/>
  <c r="AZ63" i="1"/>
  <c r="DE63" i="1" s="1"/>
  <c r="AZ62" i="1"/>
  <c r="DE62" i="1" s="1"/>
  <c r="AZ45" i="1"/>
  <c r="DE45" i="1" s="1"/>
  <c r="AZ65" i="1"/>
  <c r="DE65" i="1" s="1"/>
  <c r="AZ24" i="1"/>
  <c r="DE24" i="1" s="1"/>
  <c r="AZ26" i="1"/>
  <c r="DE26" i="1" s="1"/>
  <c r="AZ66" i="1"/>
  <c r="DE66" i="1" s="1"/>
  <c r="AZ25" i="1"/>
  <c r="DE25" i="1" s="1"/>
  <c r="AZ67" i="1"/>
  <c r="DE67" i="1" s="1"/>
  <c r="AZ68" i="1"/>
  <c r="DE68" i="1" s="1"/>
  <c r="AZ69" i="1"/>
  <c r="DE69" i="1" s="1"/>
  <c r="AZ70" i="1"/>
  <c r="DE70" i="1" s="1"/>
  <c r="AZ71" i="1"/>
  <c r="DE71" i="1" s="1"/>
  <c r="AZ73" i="1"/>
  <c r="DE73" i="1" s="1"/>
  <c r="AZ72" i="1"/>
  <c r="DE72" i="1" s="1"/>
  <c r="AZ74" i="1"/>
  <c r="DE74" i="1" s="1"/>
  <c r="AZ16" i="1"/>
  <c r="DE16" i="1" s="1"/>
  <c r="AZ75" i="1"/>
  <c r="DE75" i="1" s="1"/>
  <c r="AZ15" i="1"/>
  <c r="DE15" i="1" s="1"/>
  <c r="AZ76" i="1"/>
  <c r="DE76" i="1" s="1"/>
  <c r="AZ77" i="1"/>
  <c r="DE77" i="1" s="1"/>
  <c r="AZ47" i="1"/>
  <c r="DE47" i="1" s="1"/>
  <c r="AZ78" i="1"/>
  <c r="DE78" i="1" s="1"/>
  <c r="AZ48" i="1"/>
  <c r="DE48" i="1" s="1"/>
  <c r="AZ50" i="1"/>
  <c r="DE50" i="1" s="1"/>
  <c r="AZ79" i="1"/>
  <c r="DE79" i="1" s="1"/>
  <c r="AZ51" i="1"/>
  <c r="DE51" i="1" s="1"/>
  <c r="AZ22" i="1"/>
  <c r="DE22" i="1" s="1"/>
  <c r="AZ52" i="1"/>
  <c r="DE52" i="1" s="1"/>
  <c r="AZ53" i="1"/>
  <c r="DE53" i="1" s="1"/>
  <c r="AZ23" i="1"/>
  <c r="DE23" i="1" s="1"/>
  <c r="AZ27" i="1"/>
  <c r="DE27" i="1" s="1"/>
  <c r="AZ28" i="1"/>
  <c r="DE28" i="1" s="1"/>
  <c r="AZ29" i="1"/>
  <c r="DE29" i="1" s="1"/>
  <c r="AZ30" i="1"/>
  <c r="DE30" i="1" s="1"/>
  <c r="AZ31" i="1"/>
  <c r="DE31" i="1" s="1"/>
  <c r="BA7" i="1"/>
  <c r="BA49" i="1" s="1"/>
  <c r="DF49" i="1" s="1"/>
  <c r="DF8" i="1"/>
  <c r="DG7" i="1"/>
  <c r="Y87" i="1"/>
  <c r="DE4" i="1"/>
  <c r="Y86" i="1"/>
  <c r="Y54" i="1"/>
  <c r="Y32" i="1"/>
  <c r="AZ91" i="1"/>
  <c r="DE91" i="1" s="1"/>
  <c r="AZ95" i="1"/>
  <c r="DE95" i="1" s="1"/>
  <c r="AZ96" i="1"/>
  <c r="DE96" i="1" s="1"/>
  <c r="AZ97" i="1"/>
  <c r="DE97" i="1" s="1"/>
  <c r="AZ98" i="1"/>
  <c r="DE98" i="1" s="1"/>
  <c r="AZ99" i="1"/>
  <c r="DE99" i="1" s="1"/>
  <c r="AZ100" i="1"/>
  <c r="DE100" i="1" s="1"/>
  <c r="AZ85" i="1"/>
  <c r="DE85" i="1" s="1"/>
  <c r="AZ94" i="1"/>
  <c r="DE94" i="1" s="1"/>
  <c r="AZ18" i="1"/>
  <c r="DE18" i="1" s="1"/>
  <c r="AZ19" i="1"/>
  <c r="DE19" i="1" s="1"/>
  <c r="AZ20" i="1"/>
  <c r="DE20" i="1" s="1"/>
  <c r="AZ11" i="1"/>
  <c r="DE11" i="1" s="1"/>
  <c r="AZ17" i="1"/>
  <c r="DE17" i="1" s="1"/>
  <c r="AZ14" i="1"/>
  <c r="DE14" i="1" s="1"/>
  <c r="AZ13" i="1"/>
  <c r="DE13" i="1" s="1"/>
  <c r="AZ12" i="1"/>
  <c r="DE12" i="1" s="1"/>
  <c r="AZ10" i="1"/>
  <c r="DE10" i="1" s="1"/>
  <c r="AZ83" i="1"/>
  <c r="DE83" i="1" s="1"/>
  <c r="AZ92" i="1"/>
  <c r="DE92" i="1" s="1"/>
  <c r="AZ84" i="1"/>
  <c r="DE84" i="1" s="1"/>
  <c r="BA61" i="1" l="1"/>
  <c r="DF61" i="1" s="1"/>
  <c r="BA62" i="1"/>
  <c r="DF62" i="1" s="1"/>
  <c r="BA63" i="1"/>
  <c r="DF63" i="1" s="1"/>
  <c r="BA43" i="1"/>
  <c r="DF43" i="1" s="1"/>
  <c r="BA44" i="1"/>
  <c r="DF44" i="1" s="1"/>
  <c r="BA45" i="1"/>
  <c r="DF45" i="1" s="1"/>
  <c r="BA65" i="1"/>
  <c r="DF65" i="1" s="1"/>
  <c r="BA24" i="1"/>
  <c r="DF24" i="1" s="1"/>
  <c r="BA26" i="1"/>
  <c r="DF26" i="1" s="1"/>
  <c r="BA66" i="1"/>
  <c r="DF66" i="1" s="1"/>
  <c r="BA25" i="1"/>
  <c r="DF25" i="1" s="1"/>
  <c r="BA67" i="1"/>
  <c r="DF67" i="1" s="1"/>
  <c r="BA68" i="1"/>
  <c r="DF68" i="1" s="1"/>
  <c r="BA69" i="1"/>
  <c r="DF69" i="1" s="1"/>
  <c r="BA70" i="1"/>
  <c r="DF70" i="1" s="1"/>
  <c r="BA71" i="1"/>
  <c r="DF71" i="1" s="1"/>
  <c r="BA73" i="1"/>
  <c r="DF73" i="1" s="1"/>
  <c r="BA72" i="1"/>
  <c r="DF72" i="1" s="1"/>
  <c r="BA74" i="1"/>
  <c r="DF74" i="1" s="1"/>
  <c r="BA16" i="1"/>
  <c r="DF16" i="1" s="1"/>
  <c r="BA75" i="1"/>
  <c r="DF75" i="1" s="1"/>
  <c r="BA15" i="1"/>
  <c r="DF15" i="1" s="1"/>
  <c r="BA76" i="1"/>
  <c r="DF76" i="1" s="1"/>
  <c r="BA77" i="1"/>
  <c r="DF77" i="1" s="1"/>
  <c r="BA47" i="1"/>
  <c r="DF47" i="1" s="1"/>
  <c r="BA48" i="1"/>
  <c r="DF48" i="1" s="1"/>
  <c r="BA78" i="1"/>
  <c r="DF78" i="1" s="1"/>
  <c r="BA79" i="1"/>
  <c r="DF79" i="1" s="1"/>
  <c r="BA50" i="1"/>
  <c r="DF50" i="1" s="1"/>
  <c r="BA51" i="1"/>
  <c r="DF51" i="1" s="1"/>
  <c r="BA52" i="1"/>
  <c r="DF52" i="1" s="1"/>
  <c r="BA22" i="1"/>
  <c r="DF22" i="1" s="1"/>
  <c r="BA53" i="1"/>
  <c r="DF53" i="1" s="1"/>
  <c r="BA23" i="1"/>
  <c r="DF23" i="1" s="1"/>
  <c r="BA27" i="1"/>
  <c r="DF27" i="1" s="1"/>
  <c r="BA29" i="1"/>
  <c r="DF29" i="1" s="1"/>
  <c r="BA28" i="1"/>
  <c r="DF28" i="1" s="1"/>
  <c r="BA30" i="1"/>
  <c r="DF30" i="1" s="1"/>
  <c r="BA31" i="1"/>
  <c r="DF31" i="1" s="1"/>
  <c r="Y55" i="1"/>
  <c r="Z54" i="1"/>
  <c r="AC54" i="1" s="1"/>
  <c r="Z86" i="1"/>
  <c r="AC86" i="1" s="1"/>
  <c r="BB7" i="1"/>
  <c r="BB49" i="1" s="1"/>
  <c r="DG49" i="1" s="1"/>
  <c r="DH7" i="1"/>
  <c r="DG8" i="1"/>
  <c r="Y33" i="1"/>
  <c r="Z32" i="1"/>
  <c r="AC32" i="1" s="1"/>
  <c r="Z87" i="1"/>
  <c r="AC87" i="1" s="1"/>
  <c r="BA85" i="1"/>
  <c r="DF85" i="1" s="1"/>
  <c r="BA91" i="1"/>
  <c r="DF91" i="1" s="1"/>
  <c r="BA95" i="1"/>
  <c r="DF95" i="1" s="1"/>
  <c r="BA97" i="1"/>
  <c r="DF97" i="1" s="1"/>
  <c r="BA99" i="1"/>
  <c r="DF99" i="1" s="1"/>
  <c r="BA100" i="1"/>
  <c r="DF100" i="1" s="1"/>
  <c r="BA98" i="1"/>
  <c r="DF98" i="1" s="1"/>
  <c r="BA94" i="1"/>
  <c r="DF94" i="1" s="1"/>
  <c r="BA96" i="1"/>
  <c r="DF96" i="1" s="1"/>
  <c r="BA18" i="1"/>
  <c r="DF18" i="1" s="1"/>
  <c r="BA19" i="1"/>
  <c r="DF19" i="1" s="1"/>
  <c r="BA20" i="1"/>
  <c r="DF20" i="1" s="1"/>
  <c r="BA13" i="1"/>
  <c r="DF13" i="1" s="1"/>
  <c r="BA12" i="1"/>
  <c r="DF12" i="1" s="1"/>
  <c r="BA10" i="1"/>
  <c r="DF10" i="1" s="1"/>
  <c r="BA17" i="1"/>
  <c r="DF17" i="1" s="1"/>
  <c r="BA11" i="1"/>
  <c r="DF11" i="1" s="1"/>
  <c r="BA14" i="1"/>
  <c r="DF14" i="1" s="1"/>
  <c r="BA92" i="1"/>
  <c r="DF92" i="1" s="1"/>
  <c r="BA83" i="1"/>
  <c r="DF83" i="1" s="1"/>
  <c r="BA84" i="1"/>
  <c r="DF84" i="1" s="1"/>
  <c r="AG87" i="1" l="1"/>
  <c r="CL87" i="1" s="1"/>
  <c r="AL54" i="1"/>
  <c r="CQ54" i="1" s="1"/>
  <c r="BB54" i="1"/>
  <c r="DG54" i="1" s="1"/>
  <c r="BA54" i="1"/>
  <c r="DF54" i="1" s="1"/>
  <c r="AG54" i="1"/>
  <c r="CL54" i="1" s="1"/>
  <c r="AF54" i="1"/>
  <c r="CK54" i="1" s="1"/>
  <c r="AE54" i="1"/>
  <c r="CJ54" i="1" s="1"/>
  <c r="AI86" i="1"/>
  <c r="CN86" i="1" s="1"/>
  <c r="AS54" i="1"/>
  <c r="CX54" i="1" s="1"/>
  <c r="AX54" i="1"/>
  <c r="DC54" i="1" s="1"/>
  <c r="AN54" i="1"/>
  <c r="CS54" i="1" s="1"/>
  <c r="AZ54" i="1"/>
  <c r="DE54" i="1" s="1"/>
  <c r="AW54" i="1"/>
  <c r="DB54" i="1" s="1"/>
  <c r="AM54" i="1"/>
  <c r="CR54" i="1" s="1"/>
  <c r="AJ54" i="1"/>
  <c r="CO54" i="1" s="1"/>
  <c r="AK54" i="1"/>
  <c r="CP54" i="1" s="1"/>
  <c r="AV54" i="1"/>
  <c r="DA54" i="1" s="1"/>
  <c r="AY54" i="1"/>
  <c r="DD54" i="1" s="1"/>
  <c r="AO54" i="1"/>
  <c r="CT54" i="1" s="1"/>
  <c r="AH54" i="1"/>
  <c r="CM54" i="1" s="1"/>
  <c r="AT54" i="1"/>
  <c r="CY54" i="1" s="1"/>
  <c r="AQ54" i="1"/>
  <c r="CV54" i="1" s="1"/>
  <c r="AH32" i="1"/>
  <c r="CM32" i="1" s="1"/>
  <c r="AF32" i="1"/>
  <c r="CK32" i="1" s="1"/>
  <c r="BA32" i="1"/>
  <c r="DF32" i="1" s="1"/>
  <c r="AR32" i="1"/>
  <c r="CW32" i="1" s="1"/>
  <c r="AI32" i="1"/>
  <c r="CN32" i="1" s="1"/>
  <c r="BB32" i="1"/>
  <c r="DG32" i="1" s="1"/>
  <c r="AS32" i="1"/>
  <c r="CX32" i="1" s="1"/>
  <c r="AW32" i="1"/>
  <c r="DB32" i="1" s="1"/>
  <c r="AU32" i="1"/>
  <c r="CZ32" i="1" s="1"/>
  <c r="AL32" i="1"/>
  <c r="CQ32" i="1" s="1"/>
  <c r="BB61" i="1"/>
  <c r="DG61" i="1" s="1"/>
  <c r="BB62" i="1"/>
  <c r="DG62" i="1" s="1"/>
  <c r="BB63" i="1"/>
  <c r="DG63" i="1" s="1"/>
  <c r="BB43" i="1"/>
  <c r="DG43" i="1" s="1"/>
  <c r="BB44" i="1"/>
  <c r="DG44" i="1" s="1"/>
  <c r="BB45" i="1"/>
  <c r="DG45" i="1" s="1"/>
  <c r="BB65" i="1"/>
  <c r="DG65" i="1" s="1"/>
  <c r="BB24" i="1"/>
  <c r="DG24" i="1" s="1"/>
  <c r="BB25" i="1"/>
  <c r="DG25" i="1" s="1"/>
  <c r="BB66" i="1"/>
  <c r="DG66" i="1" s="1"/>
  <c r="BB26" i="1"/>
  <c r="DG26" i="1" s="1"/>
  <c r="BB67" i="1"/>
  <c r="DG67" i="1" s="1"/>
  <c r="BB68" i="1"/>
  <c r="DG68" i="1" s="1"/>
  <c r="BB69" i="1"/>
  <c r="DG69" i="1" s="1"/>
  <c r="BB70" i="1"/>
  <c r="DG70" i="1" s="1"/>
  <c r="BB71" i="1"/>
  <c r="DG71" i="1" s="1"/>
  <c r="BB72" i="1"/>
  <c r="DG72" i="1" s="1"/>
  <c r="BB73" i="1"/>
  <c r="DG73" i="1" s="1"/>
  <c r="BB74" i="1"/>
  <c r="DG74" i="1" s="1"/>
  <c r="BB16" i="1"/>
  <c r="DG16" i="1" s="1"/>
  <c r="BB75" i="1"/>
  <c r="DG75" i="1" s="1"/>
  <c r="BB15" i="1"/>
  <c r="DG15" i="1" s="1"/>
  <c r="BB76" i="1"/>
  <c r="DG76" i="1" s="1"/>
  <c r="BB47" i="1"/>
  <c r="DG47" i="1" s="1"/>
  <c r="BB77" i="1"/>
  <c r="DG77" i="1" s="1"/>
  <c r="BB48" i="1"/>
  <c r="DG48" i="1" s="1"/>
  <c r="BB78" i="1"/>
  <c r="DG78" i="1" s="1"/>
  <c r="BB50" i="1"/>
  <c r="DG50" i="1" s="1"/>
  <c r="BB79" i="1"/>
  <c r="DG79" i="1" s="1"/>
  <c r="BB51" i="1"/>
  <c r="DG51" i="1" s="1"/>
  <c r="BB52" i="1"/>
  <c r="DG52" i="1" s="1"/>
  <c r="BB22" i="1"/>
  <c r="DG22" i="1" s="1"/>
  <c r="BB53" i="1"/>
  <c r="DG53" i="1" s="1"/>
  <c r="BB23" i="1"/>
  <c r="DG23" i="1" s="1"/>
  <c r="BB27" i="1"/>
  <c r="DG27" i="1" s="1"/>
  <c r="BB29" i="1"/>
  <c r="DG29" i="1" s="1"/>
  <c r="BB28" i="1"/>
  <c r="DG28" i="1" s="1"/>
  <c r="BB30" i="1"/>
  <c r="DG30" i="1" s="1"/>
  <c r="BB31" i="1"/>
  <c r="DG31" i="1" s="1"/>
  <c r="AN32" i="1"/>
  <c r="CS32" i="1" s="1"/>
  <c r="AG32" i="1"/>
  <c r="CL32" i="1" s="1"/>
  <c r="AE32" i="1"/>
  <c r="CJ32" i="1" s="1"/>
  <c r="AM32" i="1"/>
  <c r="CR32" i="1" s="1"/>
  <c r="AY32" i="1"/>
  <c r="DD32" i="1" s="1"/>
  <c r="AJ32" i="1"/>
  <c r="CO32" i="1" s="1"/>
  <c r="AP32" i="1"/>
  <c r="CU32" i="1" s="1"/>
  <c r="AT32" i="1"/>
  <c r="CY32" i="1" s="1"/>
  <c r="AK32" i="1"/>
  <c r="CP32" i="1" s="1"/>
  <c r="AO32" i="1"/>
  <c r="CT32" i="1" s="1"/>
  <c r="AX32" i="1"/>
  <c r="DC32" i="1" s="1"/>
  <c r="AV32" i="1"/>
  <c r="DA32" i="1" s="1"/>
  <c r="AZ32" i="1"/>
  <c r="DE32" i="1" s="1"/>
  <c r="AQ32" i="1"/>
  <c r="CV32" i="1" s="1"/>
  <c r="AU54" i="1"/>
  <c r="CZ54" i="1" s="1"/>
  <c r="AP54" i="1"/>
  <c r="CU54" i="1" s="1"/>
  <c r="AR54" i="1"/>
  <c r="CW54" i="1" s="1"/>
  <c r="AI54" i="1"/>
  <c r="CN54" i="1" s="1"/>
  <c r="BA86" i="1"/>
  <c r="DF86" i="1" s="1"/>
  <c r="AN86" i="1"/>
  <c r="CS86" i="1" s="1"/>
  <c r="AK86" i="1"/>
  <c r="CP86" i="1" s="1"/>
  <c r="AQ86" i="1"/>
  <c r="CV86" i="1" s="1"/>
  <c r="AS86" i="1"/>
  <c r="CX86" i="1" s="1"/>
  <c r="AV86" i="1"/>
  <c r="DA86" i="1" s="1"/>
  <c r="AJ86" i="1"/>
  <c r="CO86" i="1" s="1"/>
  <c r="AS87" i="1"/>
  <c r="CX87" i="1" s="1"/>
  <c r="AU86" i="1"/>
  <c r="CZ86" i="1" s="1"/>
  <c r="AZ86" i="1"/>
  <c r="DE86" i="1" s="1"/>
  <c r="AE86" i="1"/>
  <c r="CJ86" i="1" s="1"/>
  <c r="AP86" i="1"/>
  <c r="CU86" i="1" s="1"/>
  <c r="AO86" i="1"/>
  <c r="CT86" i="1" s="1"/>
  <c r="AG86" i="1"/>
  <c r="CL86" i="1" s="1"/>
  <c r="AO87" i="1"/>
  <c r="CT87" i="1" s="1"/>
  <c r="AZ87" i="1"/>
  <c r="DE87" i="1" s="1"/>
  <c r="AP87" i="1"/>
  <c r="CU87" i="1" s="1"/>
  <c r="AV87" i="1"/>
  <c r="DA87" i="1" s="1"/>
  <c r="AK87" i="1"/>
  <c r="CP87" i="1" s="1"/>
  <c r="AF87" i="1"/>
  <c r="CK87" i="1" s="1"/>
  <c r="AN87" i="1"/>
  <c r="CS87" i="1" s="1"/>
  <c r="AU87" i="1"/>
  <c r="CZ87" i="1" s="1"/>
  <c r="AR87" i="1"/>
  <c r="CW87" i="1" s="1"/>
  <c r="AE87" i="1"/>
  <c r="CJ87" i="1" s="1"/>
  <c r="AX87" i="1"/>
  <c r="DC87" i="1" s="1"/>
  <c r="AT87" i="1"/>
  <c r="CY87" i="1" s="1"/>
  <c r="AY87" i="1"/>
  <c r="DD87" i="1" s="1"/>
  <c r="AM86" i="1"/>
  <c r="CR86" i="1" s="1"/>
  <c r="AR86" i="1"/>
  <c r="CW86" i="1" s="1"/>
  <c r="AM87" i="1"/>
  <c r="CR87" i="1" s="1"/>
  <c r="AJ87" i="1"/>
  <c r="CO87" i="1" s="1"/>
  <c r="AH87" i="1"/>
  <c r="CM87" i="1" s="1"/>
  <c r="AL87" i="1"/>
  <c r="CQ87" i="1" s="1"/>
  <c r="AQ87" i="1"/>
  <c r="CV87" i="1" s="1"/>
  <c r="AX86" i="1"/>
  <c r="DC86" i="1" s="1"/>
  <c r="BB86" i="1"/>
  <c r="DG86" i="1" s="1"/>
  <c r="AH86" i="1"/>
  <c r="CM86" i="1" s="1"/>
  <c r="AW87" i="1"/>
  <c r="DB87" i="1" s="1"/>
  <c r="BA87" i="1"/>
  <c r="DF87" i="1" s="1"/>
  <c r="AI87" i="1"/>
  <c r="CN87" i="1" s="1"/>
  <c r="AW86" i="1"/>
  <c r="DB86" i="1" s="1"/>
  <c r="AT86" i="1"/>
  <c r="CY86" i="1" s="1"/>
  <c r="AY86" i="1"/>
  <c r="DD86" i="1" s="1"/>
  <c r="Y34" i="1"/>
  <c r="Z33" i="1"/>
  <c r="AC33" i="1" s="1"/>
  <c r="BC7" i="1"/>
  <c r="BC49" i="1" s="1"/>
  <c r="DH49" i="1" s="1"/>
  <c r="DI7" i="1"/>
  <c r="DH8" i="1"/>
  <c r="BB85" i="1"/>
  <c r="DG85" i="1" s="1"/>
  <c r="BB91" i="1"/>
  <c r="DG91" i="1" s="1"/>
  <c r="BB95" i="1"/>
  <c r="DG95" i="1" s="1"/>
  <c r="BB97" i="1"/>
  <c r="DG97" i="1" s="1"/>
  <c r="BB99" i="1"/>
  <c r="DG99" i="1" s="1"/>
  <c r="BB100" i="1"/>
  <c r="DG100" i="1" s="1"/>
  <c r="BB98" i="1"/>
  <c r="DG98" i="1" s="1"/>
  <c r="BB94" i="1"/>
  <c r="DG94" i="1" s="1"/>
  <c r="BB96" i="1"/>
  <c r="DG96" i="1" s="1"/>
  <c r="BB18" i="1"/>
  <c r="DG18" i="1" s="1"/>
  <c r="BB20" i="1"/>
  <c r="DG20" i="1" s="1"/>
  <c r="BB19" i="1"/>
  <c r="DG19" i="1" s="1"/>
  <c r="BB11" i="1"/>
  <c r="DG11" i="1" s="1"/>
  <c r="BB17" i="1"/>
  <c r="DG17" i="1" s="1"/>
  <c r="BB12" i="1"/>
  <c r="DG12" i="1" s="1"/>
  <c r="BB10" i="1"/>
  <c r="DG10" i="1" s="1"/>
  <c r="BB13" i="1"/>
  <c r="DG13" i="1" s="1"/>
  <c r="BB14" i="1"/>
  <c r="DG14" i="1" s="1"/>
  <c r="BB83" i="1"/>
  <c r="DG83" i="1" s="1"/>
  <c r="BB92" i="1"/>
  <c r="DG92" i="1" s="1"/>
  <c r="BB84" i="1"/>
  <c r="DG84" i="1" s="1"/>
  <c r="AF86" i="1"/>
  <c r="CK86" i="1" s="1"/>
  <c r="AL86" i="1"/>
  <c r="CQ86" i="1" s="1"/>
  <c r="BB87" i="1"/>
  <c r="DG87" i="1" s="1"/>
  <c r="Y56" i="1"/>
  <c r="Z55" i="1"/>
  <c r="AC55" i="1" s="1"/>
  <c r="AL55" i="1" l="1"/>
  <c r="CQ55" i="1" s="1"/>
  <c r="BC55" i="1"/>
  <c r="DH55" i="1" s="1"/>
  <c r="AE55" i="1"/>
  <c r="CJ55" i="1" s="1"/>
  <c r="AY55" i="1"/>
  <c r="DD55" i="1" s="1"/>
  <c r="AM55" i="1"/>
  <c r="CR55" i="1" s="1"/>
  <c r="AX55" i="1"/>
  <c r="DC55" i="1" s="1"/>
  <c r="AR55" i="1"/>
  <c r="CW55" i="1" s="1"/>
  <c r="AP55" i="1"/>
  <c r="CU55" i="1" s="1"/>
  <c r="AV55" i="1"/>
  <c r="DA55" i="1" s="1"/>
  <c r="AN55" i="1"/>
  <c r="CS55" i="1" s="1"/>
  <c r="AF55" i="1"/>
  <c r="CK55" i="1" s="1"/>
  <c r="AX33" i="1"/>
  <c r="DC33" i="1" s="1"/>
  <c r="AQ33" i="1"/>
  <c r="CV33" i="1" s="1"/>
  <c r="AF33" i="1"/>
  <c r="CK33" i="1" s="1"/>
  <c r="AN33" i="1"/>
  <c r="CS33" i="1" s="1"/>
  <c r="AJ33" i="1"/>
  <c r="CO33" i="1" s="1"/>
  <c r="AP33" i="1"/>
  <c r="CU33" i="1" s="1"/>
  <c r="BC33" i="1"/>
  <c r="DH33" i="1" s="1"/>
  <c r="AL33" i="1"/>
  <c r="CQ33" i="1" s="1"/>
  <c r="AJ55" i="1"/>
  <c r="CO55" i="1" s="1"/>
  <c r="AV33" i="1"/>
  <c r="DA33" i="1" s="1"/>
  <c r="AZ33" i="1"/>
  <c r="DE33" i="1" s="1"/>
  <c r="AW33" i="1"/>
  <c r="DB33" i="1" s="1"/>
  <c r="BA33" i="1"/>
  <c r="DF33" i="1" s="1"/>
  <c r="AI33" i="1"/>
  <c r="CN33" i="1" s="1"/>
  <c r="BB33" i="1"/>
  <c r="DG33" i="1" s="1"/>
  <c r="AU33" i="1"/>
  <c r="CZ33" i="1" s="1"/>
  <c r="AT33" i="1"/>
  <c r="CY33" i="1" s="1"/>
  <c r="AK33" i="1"/>
  <c r="CP33" i="1" s="1"/>
  <c r="AZ55" i="1"/>
  <c r="DE55" i="1" s="1"/>
  <c r="AG33" i="1"/>
  <c r="CL33" i="1" s="1"/>
  <c r="AH33" i="1"/>
  <c r="CM33" i="1" s="1"/>
  <c r="AM33" i="1"/>
  <c r="CR33" i="1" s="1"/>
  <c r="AI55" i="1"/>
  <c r="CN55" i="1" s="1"/>
  <c r="AQ55" i="1"/>
  <c r="CV55" i="1" s="1"/>
  <c r="BA55" i="1"/>
  <c r="DF55" i="1" s="1"/>
  <c r="AE33" i="1"/>
  <c r="CJ33" i="1" s="1"/>
  <c r="AW55" i="1"/>
  <c r="DB55" i="1" s="1"/>
  <c r="BB55" i="1"/>
  <c r="DG55" i="1" s="1"/>
  <c r="AS55" i="1"/>
  <c r="CX55" i="1" s="1"/>
  <c r="AR33" i="1"/>
  <c r="CW33" i="1" s="1"/>
  <c r="AS33" i="1"/>
  <c r="CX33" i="1" s="1"/>
  <c r="AH55" i="1"/>
  <c r="CM55" i="1" s="1"/>
  <c r="AO55" i="1"/>
  <c r="CT55" i="1" s="1"/>
  <c r="BC61" i="1"/>
  <c r="DH61" i="1" s="1"/>
  <c r="BC62" i="1"/>
  <c r="DH62" i="1" s="1"/>
  <c r="BC63" i="1"/>
  <c r="DH63" i="1" s="1"/>
  <c r="BC43" i="1"/>
  <c r="DH43" i="1" s="1"/>
  <c r="BC45" i="1"/>
  <c r="DH45" i="1" s="1"/>
  <c r="BC44" i="1"/>
  <c r="DH44" i="1" s="1"/>
  <c r="BC24" i="1"/>
  <c r="DH24" i="1" s="1"/>
  <c r="BC65" i="1"/>
  <c r="DH65" i="1" s="1"/>
  <c r="BC26" i="1"/>
  <c r="DH26" i="1" s="1"/>
  <c r="BC25" i="1"/>
  <c r="DH25" i="1" s="1"/>
  <c r="BC66" i="1"/>
  <c r="DH66" i="1" s="1"/>
  <c r="BC67" i="1"/>
  <c r="DH67" i="1" s="1"/>
  <c r="BC68" i="1"/>
  <c r="DH68" i="1" s="1"/>
  <c r="BC69" i="1"/>
  <c r="DH69" i="1" s="1"/>
  <c r="BC70" i="1"/>
  <c r="DH70" i="1" s="1"/>
  <c r="BC71" i="1"/>
  <c r="DH71" i="1" s="1"/>
  <c r="BC72" i="1"/>
  <c r="DH72" i="1" s="1"/>
  <c r="BC73" i="1"/>
  <c r="DH73" i="1" s="1"/>
  <c r="BC74" i="1"/>
  <c r="DH74" i="1" s="1"/>
  <c r="BC16" i="1"/>
  <c r="DH16" i="1" s="1"/>
  <c r="BC15" i="1"/>
  <c r="DH15" i="1" s="1"/>
  <c r="BC75" i="1"/>
  <c r="DH75" i="1" s="1"/>
  <c r="BC76" i="1"/>
  <c r="DH76" i="1" s="1"/>
  <c r="BC77" i="1"/>
  <c r="DH77" i="1" s="1"/>
  <c r="BC47" i="1"/>
  <c r="DH47" i="1" s="1"/>
  <c r="BC48" i="1"/>
  <c r="DH48" i="1" s="1"/>
  <c r="BC78" i="1"/>
  <c r="DH78" i="1" s="1"/>
  <c r="BC50" i="1"/>
  <c r="DH50" i="1" s="1"/>
  <c r="BC79" i="1"/>
  <c r="DH79" i="1" s="1"/>
  <c r="BC51" i="1"/>
  <c r="DH51" i="1" s="1"/>
  <c r="BC52" i="1"/>
  <c r="DH52" i="1" s="1"/>
  <c r="BC22" i="1"/>
  <c r="DH22" i="1" s="1"/>
  <c r="BC53" i="1"/>
  <c r="DH53" i="1" s="1"/>
  <c r="BC23" i="1"/>
  <c r="DH23" i="1" s="1"/>
  <c r="BC27" i="1"/>
  <c r="DH27" i="1" s="1"/>
  <c r="BC29" i="1"/>
  <c r="DH29" i="1" s="1"/>
  <c r="BC28" i="1"/>
  <c r="DH28" i="1" s="1"/>
  <c r="BC30" i="1"/>
  <c r="DH30" i="1" s="1"/>
  <c r="BC31" i="1"/>
  <c r="DH31" i="1" s="1"/>
  <c r="BC54" i="1"/>
  <c r="DH54" i="1" s="1"/>
  <c r="BC32" i="1"/>
  <c r="DH32" i="1" s="1"/>
  <c r="AO33" i="1"/>
  <c r="CT33" i="1" s="1"/>
  <c r="AY33" i="1"/>
  <c r="DD33" i="1" s="1"/>
  <c r="AG55" i="1"/>
  <c r="CL55" i="1" s="1"/>
  <c r="AU55" i="1"/>
  <c r="CZ55" i="1" s="1"/>
  <c r="AT55" i="1"/>
  <c r="CY55" i="1" s="1"/>
  <c r="AK55" i="1"/>
  <c r="CP55" i="1" s="1"/>
  <c r="Z34" i="1"/>
  <c r="AC34" i="1" s="1"/>
  <c r="Y57" i="1"/>
  <c r="Z56" i="1"/>
  <c r="AC56" i="1" s="1"/>
  <c r="BD7" i="1"/>
  <c r="BD49" i="1" s="1"/>
  <c r="DI49" i="1" s="1"/>
  <c r="DJ7" i="1"/>
  <c r="DI8" i="1"/>
  <c r="BC85" i="1"/>
  <c r="DH85" i="1" s="1"/>
  <c r="BC95" i="1"/>
  <c r="DH95" i="1" s="1"/>
  <c r="BC97" i="1"/>
  <c r="DH97" i="1" s="1"/>
  <c r="BC99" i="1"/>
  <c r="DH99" i="1" s="1"/>
  <c r="BC100" i="1"/>
  <c r="DH100" i="1" s="1"/>
  <c r="BC98" i="1"/>
  <c r="DH98" i="1" s="1"/>
  <c r="BC94" i="1"/>
  <c r="DH94" i="1" s="1"/>
  <c r="BC91" i="1"/>
  <c r="DH91" i="1" s="1"/>
  <c r="BC96" i="1"/>
  <c r="DH96" i="1" s="1"/>
  <c r="BC19" i="1"/>
  <c r="DH19" i="1" s="1"/>
  <c r="BC18" i="1"/>
  <c r="DH18" i="1" s="1"/>
  <c r="BC20" i="1"/>
  <c r="DH20" i="1" s="1"/>
  <c r="BC14" i="1"/>
  <c r="DH14" i="1" s="1"/>
  <c r="BC10" i="1"/>
  <c r="DH10" i="1" s="1"/>
  <c r="BC11" i="1"/>
  <c r="DH11" i="1" s="1"/>
  <c r="BC17" i="1"/>
  <c r="DH17" i="1" s="1"/>
  <c r="BC12" i="1"/>
  <c r="DH12" i="1" s="1"/>
  <c r="BC13" i="1"/>
  <c r="DH13" i="1" s="1"/>
  <c r="BC83" i="1"/>
  <c r="DH83" i="1" s="1"/>
  <c r="BC92" i="1"/>
  <c r="DH92" i="1" s="1"/>
  <c r="BC84" i="1"/>
  <c r="DH84" i="1" s="1"/>
  <c r="BC87" i="1"/>
  <c r="DH87" i="1" s="1"/>
  <c r="BC86" i="1"/>
  <c r="DH86" i="1" s="1"/>
  <c r="AI56" i="1" l="1"/>
  <c r="CN56" i="1" s="1"/>
  <c r="AY56" i="1"/>
  <c r="DD56" i="1" s="1"/>
  <c r="AO56" i="1"/>
  <c r="CT56" i="1" s="1"/>
  <c r="AN34" i="1"/>
  <c r="CS34" i="1" s="1"/>
  <c r="BD34" i="1"/>
  <c r="DI34" i="1" s="1"/>
  <c r="AW56" i="1"/>
  <c r="DB56" i="1" s="1"/>
  <c r="AL34" i="1"/>
  <c r="CQ34" i="1" s="1"/>
  <c r="AK34" i="1"/>
  <c r="CP34" i="1" s="1"/>
  <c r="BC34" i="1"/>
  <c r="DH34" i="1" s="1"/>
  <c r="AP34" i="1"/>
  <c r="CU34" i="1" s="1"/>
  <c r="AT34" i="1"/>
  <c r="CY34" i="1" s="1"/>
  <c r="AG56" i="1"/>
  <c r="CL56" i="1" s="1"/>
  <c r="AW34" i="1"/>
  <c r="DB34" i="1" s="1"/>
  <c r="AN56" i="1"/>
  <c r="CS56" i="1" s="1"/>
  <c r="AG34" i="1"/>
  <c r="CL34" i="1" s="1"/>
  <c r="AF56" i="1"/>
  <c r="CK56" i="1" s="1"/>
  <c r="AU34" i="1"/>
  <c r="CZ34" i="1" s="1"/>
  <c r="AR56" i="1"/>
  <c r="CW56" i="1" s="1"/>
  <c r="AE56" i="1"/>
  <c r="CJ56" i="1" s="1"/>
  <c r="AE34" i="1"/>
  <c r="CJ34" i="1" s="1"/>
  <c r="BD61" i="1"/>
  <c r="DI61" i="1" s="1"/>
  <c r="BD62" i="1"/>
  <c r="DI62" i="1" s="1"/>
  <c r="BD63" i="1"/>
  <c r="DI63" i="1" s="1"/>
  <c r="BD45" i="1"/>
  <c r="DI45" i="1" s="1"/>
  <c r="BD43" i="1"/>
  <c r="DI43" i="1" s="1"/>
  <c r="BD44" i="1"/>
  <c r="DI44" i="1" s="1"/>
  <c r="BD24" i="1"/>
  <c r="DI24" i="1" s="1"/>
  <c r="BD65" i="1"/>
  <c r="DI65" i="1" s="1"/>
  <c r="BD66" i="1"/>
  <c r="DI66" i="1" s="1"/>
  <c r="BD25" i="1"/>
  <c r="DI25" i="1" s="1"/>
  <c r="BD26" i="1"/>
  <c r="DI26" i="1" s="1"/>
  <c r="BD67" i="1"/>
  <c r="DI67" i="1" s="1"/>
  <c r="BD68" i="1"/>
  <c r="DI68" i="1" s="1"/>
  <c r="BD69" i="1"/>
  <c r="DI69" i="1" s="1"/>
  <c r="BD70" i="1"/>
  <c r="DI70" i="1" s="1"/>
  <c r="BD71" i="1"/>
  <c r="DI71" i="1" s="1"/>
  <c r="BD72" i="1"/>
  <c r="DI72" i="1" s="1"/>
  <c r="BD73" i="1"/>
  <c r="DI73" i="1" s="1"/>
  <c r="BD74" i="1"/>
  <c r="DI74" i="1" s="1"/>
  <c r="BD16" i="1"/>
  <c r="DI16" i="1" s="1"/>
  <c r="BD15" i="1"/>
  <c r="DI15" i="1" s="1"/>
  <c r="BD75" i="1"/>
  <c r="DI75" i="1" s="1"/>
  <c r="BD76" i="1"/>
  <c r="DI76" i="1" s="1"/>
  <c r="BD77" i="1"/>
  <c r="DI77" i="1" s="1"/>
  <c r="BD47" i="1"/>
  <c r="DI47" i="1" s="1"/>
  <c r="BD78" i="1"/>
  <c r="DI78" i="1" s="1"/>
  <c r="BD48" i="1"/>
  <c r="DI48" i="1" s="1"/>
  <c r="BD79" i="1"/>
  <c r="DI79" i="1" s="1"/>
  <c r="BD50" i="1"/>
  <c r="DI50" i="1" s="1"/>
  <c r="BD51" i="1"/>
  <c r="DI51" i="1" s="1"/>
  <c r="BD52" i="1"/>
  <c r="DI52" i="1" s="1"/>
  <c r="BD22" i="1"/>
  <c r="DI22" i="1" s="1"/>
  <c r="BD23" i="1"/>
  <c r="DI23" i="1" s="1"/>
  <c r="BD53" i="1"/>
  <c r="DI53" i="1" s="1"/>
  <c r="BD27" i="1"/>
  <c r="DI27" i="1" s="1"/>
  <c r="BD29" i="1"/>
  <c r="DI29" i="1" s="1"/>
  <c r="BD28" i="1"/>
  <c r="DI28" i="1" s="1"/>
  <c r="BD30" i="1"/>
  <c r="DI30" i="1" s="1"/>
  <c r="BD31" i="1"/>
  <c r="DI31" i="1" s="1"/>
  <c r="BD54" i="1"/>
  <c r="DI54" i="1" s="1"/>
  <c r="BD32" i="1"/>
  <c r="DI32" i="1" s="1"/>
  <c r="BD55" i="1"/>
  <c r="DI55" i="1" s="1"/>
  <c r="BD33" i="1"/>
  <c r="DI33" i="1" s="1"/>
  <c r="AQ56" i="1"/>
  <c r="CV56" i="1" s="1"/>
  <c r="BA56" i="1"/>
  <c r="DF56" i="1" s="1"/>
  <c r="AY34" i="1"/>
  <c r="DD34" i="1" s="1"/>
  <c r="AZ56" i="1"/>
  <c r="DE56" i="1" s="1"/>
  <c r="AX56" i="1"/>
  <c r="DC56" i="1" s="1"/>
  <c r="BC56" i="1"/>
  <c r="DH56" i="1" s="1"/>
  <c r="BB56" i="1"/>
  <c r="DG56" i="1" s="1"/>
  <c r="AS56" i="1"/>
  <c r="CX56" i="1" s="1"/>
  <c r="AM34" i="1"/>
  <c r="CR34" i="1" s="1"/>
  <c r="AX34" i="1"/>
  <c r="DC34" i="1" s="1"/>
  <c r="AV34" i="1"/>
  <c r="DA34" i="1" s="1"/>
  <c r="AZ34" i="1"/>
  <c r="DE34" i="1" s="1"/>
  <c r="AQ34" i="1"/>
  <c r="CV34" i="1" s="1"/>
  <c r="AJ56" i="1"/>
  <c r="CO56" i="1" s="1"/>
  <c r="AH56" i="1"/>
  <c r="CM56" i="1" s="1"/>
  <c r="BD56" i="1"/>
  <c r="DI56" i="1" s="1"/>
  <c r="AU56" i="1"/>
  <c r="CZ56" i="1" s="1"/>
  <c r="AT56" i="1"/>
  <c r="CY56" i="1" s="1"/>
  <c r="AK56" i="1"/>
  <c r="CP56" i="1" s="1"/>
  <c r="AH34" i="1"/>
  <c r="CM34" i="1" s="1"/>
  <c r="AF34" i="1"/>
  <c r="CK34" i="1" s="1"/>
  <c r="BA34" i="1"/>
  <c r="DF34" i="1" s="1"/>
  <c r="AR34" i="1"/>
  <c r="CW34" i="1" s="1"/>
  <c r="AI34" i="1"/>
  <c r="CN34" i="1" s="1"/>
  <c r="AP56" i="1"/>
  <c r="CU56" i="1" s="1"/>
  <c r="AV56" i="1"/>
  <c r="DA56" i="1" s="1"/>
  <c r="AM56" i="1"/>
  <c r="CR56" i="1" s="1"/>
  <c r="AL56" i="1"/>
  <c r="CQ56" i="1" s="1"/>
  <c r="AO34" i="1"/>
  <c r="CT34" i="1" s="1"/>
  <c r="BB34" i="1"/>
  <c r="DG34" i="1" s="1"/>
  <c r="AS34" i="1"/>
  <c r="CX34" i="1" s="1"/>
  <c r="AJ34" i="1"/>
  <c r="CO34" i="1" s="1"/>
  <c r="BE7" i="1"/>
  <c r="BE49" i="1" s="1"/>
  <c r="DJ49" i="1" s="1"/>
  <c r="DK7" i="1"/>
  <c r="DJ8" i="1"/>
  <c r="BD85" i="1"/>
  <c r="DI85" i="1" s="1"/>
  <c r="BD94" i="1"/>
  <c r="DI94" i="1" s="1"/>
  <c r="BD95" i="1"/>
  <c r="DI95" i="1" s="1"/>
  <c r="BD97" i="1"/>
  <c r="DI97" i="1" s="1"/>
  <c r="BD99" i="1"/>
  <c r="DI99" i="1" s="1"/>
  <c r="BD100" i="1"/>
  <c r="DI100" i="1" s="1"/>
  <c r="BD98" i="1"/>
  <c r="DI98" i="1" s="1"/>
  <c r="BD91" i="1"/>
  <c r="DI91" i="1" s="1"/>
  <c r="BD96" i="1"/>
  <c r="DI96" i="1" s="1"/>
  <c r="BD18" i="1"/>
  <c r="DI18" i="1" s="1"/>
  <c r="BD20" i="1"/>
  <c r="DI20" i="1" s="1"/>
  <c r="BD19" i="1"/>
  <c r="DI19" i="1" s="1"/>
  <c r="BD11" i="1"/>
  <c r="DI11" i="1" s="1"/>
  <c r="BD13" i="1"/>
  <c r="DI13" i="1" s="1"/>
  <c r="BD17" i="1"/>
  <c r="DI17" i="1" s="1"/>
  <c r="BD12" i="1"/>
  <c r="DI12" i="1" s="1"/>
  <c r="BD14" i="1"/>
  <c r="DI14" i="1" s="1"/>
  <c r="BD10" i="1"/>
  <c r="DI10" i="1" s="1"/>
  <c r="BD83" i="1"/>
  <c r="DI83" i="1" s="1"/>
  <c r="BD92" i="1"/>
  <c r="DI92" i="1" s="1"/>
  <c r="BD84" i="1"/>
  <c r="DI84" i="1" s="1"/>
  <c r="BD86" i="1"/>
  <c r="DI86" i="1" s="1"/>
  <c r="BD87" i="1"/>
  <c r="DI87" i="1" s="1"/>
  <c r="Z57" i="1"/>
  <c r="AC57" i="1" s="1"/>
  <c r="AV57" i="1" l="1"/>
  <c r="DA57" i="1" s="1"/>
  <c r="AP57" i="1"/>
  <c r="CU57" i="1" s="1"/>
  <c r="AM57" i="1"/>
  <c r="CR57" i="1" s="1"/>
  <c r="AE57" i="1"/>
  <c r="CJ57" i="1" s="1"/>
  <c r="AL57" i="1"/>
  <c r="CQ57" i="1" s="1"/>
  <c r="AN57" i="1"/>
  <c r="CS57" i="1" s="1"/>
  <c r="AR57" i="1"/>
  <c r="CW57" i="1" s="1"/>
  <c r="AO57" i="1"/>
  <c r="CT57" i="1" s="1"/>
  <c r="BE61" i="1"/>
  <c r="DJ61" i="1" s="1"/>
  <c r="BE62" i="1"/>
  <c r="DJ62" i="1" s="1"/>
  <c r="BE63" i="1"/>
  <c r="DJ63" i="1" s="1"/>
  <c r="BE45" i="1"/>
  <c r="DJ45" i="1" s="1"/>
  <c r="BE43" i="1"/>
  <c r="DJ43" i="1" s="1"/>
  <c r="BE44" i="1"/>
  <c r="DJ44" i="1" s="1"/>
  <c r="BE24" i="1"/>
  <c r="DJ24" i="1" s="1"/>
  <c r="BE65" i="1"/>
  <c r="DJ65" i="1" s="1"/>
  <c r="BE26" i="1"/>
  <c r="DJ26" i="1" s="1"/>
  <c r="BE66" i="1"/>
  <c r="DJ66" i="1" s="1"/>
  <c r="BE25" i="1"/>
  <c r="DJ25" i="1" s="1"/>
  <c r="BE67" i="1"/>
  <c r="DJ67" i="1" s="1"/>
  <c r="BE68" i="1"/>
  <c r="DJ68" i="1" s="1"/>
  <c r="BE69" i="1"/>
  <c r="DJ69" i="1" s="1"/>
  <c r="BE70" i="1"/>
  <c r="DJ70" i="1" s="1"/>
  <c r="BE71" i="1"/>
  <c r="DJ71" i="1" s="1"/>
  <c r="BE72" i="1"/>
  <c r="DJ72" i="1" s="1"/>
  <c r="BE73" i="1"/>
  <c r="DJ73" i="1" s="1"/>
  <c r="BE74" i="1"/>
  <c r="DJ74" i="1" s="1"/>
  <c r="BE16" i="1"/>
  <c r="DJ16" i="1" s="1"/>
  <c r="BE75" i="1"/>
  <c r="DJ75" i="1" s="1"/>
  <c r="BE15" i="1"/>
  <c r="DJ15" i="1" s="1"/>
  <c r="BE76" i="1"/>
  <c r="DJ76" i="1" s="1"/>
  <c r="BE47" i="1"/>
  <c r="DJ47" i="1" s="1"/>
  <c r="BE77" i="1"/>
  <c r="DJ77" i="1" s="1"/>
  <c r="BE78" i="1"/>
  <c r="DJ78" i="1" s="1"/>
  <c r="BE48" i="1"/>
  <c r="DJ48" i="1" s="1"/>
  <c r="BE79" i="1"/>
  <c r="DJ79" i="1" s="1"/>
  <c r="BE50" i="1"/>
  <c r="DJ50" i="1" s="1"/>
  <c r="BE51" i="1"/>
  <c r="DJ51" i="1" s="1"/>
  <c r="BE22" i="1"/>
  <c r="DJ22" i="1" s="1"/>
  <c r="BE52" i="1"/>
  <c r="DJ52" i="1" s="1"/>
  <c r="BE23" i="1"/>
  <c r="DJ23" i="1" s="1"/>
  <c r="BE53" i="1"/>
  <c r="DJ53" i="1" s="1"/>
  <c r="BE27" i="1"/>
  <c r="DJ27" i="1" s="1"/>
  <c r="BE28" i="1"/>
  <c r="DJ28" i="1" s="1"/>
  <c r="BE29" i="1"/>
  <c r="DJ29" i="1" s="1"/>
  <c r="BE30" i="1"/>
  <c r="DJ30" i="1" s="1"/>
  <c r="BE31" i="1"/>
  <c r="DJ31" i="1" s="1"/>
  <c r="BE54" i="1"/>
  <c r="DJ54" i="1" s="1"/>
  <c r="BE32" i="1"/>
  <c r="DJ32" i="1" s="1"/>
  <c r="BE55" i="1"/>
  <c r="DJ55" i="1" s="1"/>
  <c r="BE33" i="1"/>
  <c r="DJ33" i="1" s="1"/>
  <c r="BE56" i="1"/>
  <c r="DJ56" i="1" s="1"/>
  <c r="BE34" i="1"/>
  <c r="DJ34" i="1" s="1"/>
  <c r="AZ57" i="1"/>
  <c r="DE57" i="1" s="1"/>
  <c r="AF57" i="1"/>
  <c r="CK57" i="1" s="1"/>
  <c r="AH57" i="1"/>
  <c r="CM57" i="1" s="1"/>
  <c r="AY57" i="1"/>
  <c r="DD57" i="1" s="1"/>
  <c r="AQ57" i="1"/>
  <c r="CV57" i="1" s="1"/>
  <c r="BA57" i="1"/>
  <c r="DF57" i="1" s="1"/>
  <c r="BE57" i="1"/>
  <c r="DJ57" i="1" s="1"/>
  <c r="AJ57" i="1"/>
  <c r="CO57" i="1" s="1"/>
  <c r="AW57" i="1"/>
  <c r="DB57" i="1" s="1"/>
  <c r="BC57" i="1"/>
  <c r="DH57" i="1" s="1"/>
  <c r="BB57" i="1"/>
  <c r="DG57" i="1" s="1"/>
  <c r="AS57" i="1"/>
  <c r="CX57" i="1" s="1"/>
  <c r="AX57" i="1"/>
  <c r="DC57" i="1" s="1"/>
  <c r="AI57" i="1"/>
  <c r="CN57" i="1" s="1"/>
  <c r="AG57" i="1"/>
  <c r="CL57" i="1" s="1"/>
  <c r="BD57" i="1"/>
  <c r="DI57" i="1" s="1"/>
  <c r="AU57" i="1"/>
  <c r="CZ57" i="1" s="1"/>
  <c r="AT57" i="1"/>
  <c r="CY57" i="1" s="1"/>
  <c r="AK57" i="1"/>
  <c r="CP57" i="1" s="1"/>
  <c r="BF7" i="1"/>
  <c r="BF49" i="1" s="1"/>
  <c r="DK49" i="1" s="1"/>
  <c r="DK8" i="1"/>
  <c r="DL7" i="1"/>
  <c r="BE85" i="1"/>
  <c r="DJ85" i="1" s="1"/>
  <c r="BE95" i="1"/>
  <c r="DJ95" i="1" s="1"/>
  <c r="BE96" i="1"/>
  <c r="DJ96" i="1" s="1"/>
  <c r="BE97" i="1"/>
  <c r="DJ97" i="1" s="1"/>
  <c r="BE98" i="1"/>
  <c r="DJ98" i="1" s="1"/>
  <c r="BE99" i="1"/>
  <c r="DJ99" i="1" s="1"/>
  <c r="BE94" i="1"/>
  <c r="DJ94" i="1" s="1"/>
  <c r="BE100" i="1"/>
  <c r="DJ100" i="1" s="1"/>
  <c r="BE91" i="1"/>
  <c r="DJ91" i="1" s="1"/>
  <c r="BE18" i="1"/>
  <c r="DJ18" i="1" s="1"/>
  <c r="BE20" i="1"/>
  <c r="DJ20" i="1" s="1"/>
  <c r="BE19" i="1"/>
  <c r="DJ19" i="1" s="1"/>
  <c r="BE17" i="1"/>
  <c r="DJ17" i="1" s="1"/>
  <c r="BE11" i="1"/>
  <c r="DJ11" i="1" s="1"/>
  <c r="BE13" i="1"/>
  <c r="DJ13" i="1" s="1"/>
  <c r="BE12" i="1"/>
  <c r="DJ12" i="1" s="1"/>
  <c r="BE14" i="1"/>
  <c r="DJ14" i="1" s="1"/>
  <c r="BE10" i="1"/>
  <c r="DJ10" i="1" s="1"/>
  <c r="BE92" i="1"/>
  <c r="DJ92" i="1" s="1"/>
  <c r="BE83" i="1"/>
  <c r="DJ83" i="1" s="1"/>
  <c r="BE84" i="1"/>
  <c r="DJ84" i="1" s="1"/>
  <c r="BE86" i="1"/>
  <c r="DJ86" i="1" s="1"/>
  <c r="BE87" i="1"/>
  <c r="DJ87" i="1" s="1"/>
  <c r="BF61" i="1" l="1"/>
  <c r="DK61" i="1" s="1"/>
  <c r="BF62" i="1"/>
  <c r="DK62" i="1" s="1"/>
  <c r="BF63" i="1"/>
  <c r="DK63" i="1" s="1"/>
  <c r="BF45" i="1"/>
  <c r="DK45" i="1" s="1"/>
  <c r="BF43" i="1"/>
  <c r="DK43" i="1" s="1"/>
  <c r="BF44" i="1"/>
  <c r="DK44" i="1" s="1"/>
  <c r="BF24" i="1"/>
  <c r="DK24" i="1" s="1"/>
  <c r="BF65" i="1"/>
  <c r="DK65" i="1" s="1"/>
  <c r="BF66" i="1"/>
  <c r="DK66" i="1" s="1"/>
  <c r="BF25" i="1"/>
  <c r="DK25" i="1" s="1"/>
  <c r="BF26" i="1"/>
  <c r="DK26" i="1" s="1"/>
  <c r="BF67" i="1"/>
  <c r="DK67" i="1" s="1"/>
  <c r="BF68" i="1"/>
  <c r="DK68" i="1" s="1"/>
  <c r="BF69" i="1"/>
  <c r="DK69" i="1" s="1"/>
  <c r="BF70" i="1"/>
  <c r="DK70" i="1" s="1"/>
  <c r="BF71" i="1"/>
  <c r="DK71" i="1" s="1"/>
  <c r="BF72" i="1"/>
  <c r="DK72" i="1" s="1"/>
  <c r="BF73" i="1"/>
  <c r="DK73" i="1" s="1"/>
  <c r="BF74" i="1"/>
  <c r="DK74" i="1" s="1"/>
  <c r="BF16" i="1"/>
  <c r="DK16" i="1" s="1"/>
  <c r="BF75" i="1"/>
  <c r="DK75" i="1" s="1"/>
  <c r="BF15" i="1"/>
  <c r="DK15" i="1" s="1"/>
  <c r="BF76" i="1"/>
  <c r="DK76" i="1" s="1"/>
  <c r="BF47" i="1"/>
  <c r="DK47" i="1" s="1"/>
  <c r="BF77" i="1"/>
  <c r="DK77" i="1" s="1"/>
  <c r="BF48" i="1"/>
  <c r="DK48" i="1" s="1"/>
  <c r="BF78" i="1"/>
  <c r="DK78" i="1" s="1"/>
  <c r="BF50" i="1"/>
  <c r="DK50" i="1" s="1"/>
  <c r="BF79" i="1"/>
  <c r="DK79" i="1" s="1"/>
  <c r="BF51" i="1"/>
  <c r="DK51" i="1" s="1"/>
  <c r="BF22" i="1"/>
  <c r="DK22" i="1" s="1"/>
  <c r="BF52" i="1"/>
  <c r="DK52" i="1" s="1"/>
  <c r="BF53" i="1"/>
  <c r="DK53" i="1" s="1"/>
  <c r="BF23" i="1"/>
  <c r="DK23" i="1" s="1"/>
  <c r="BF27" i="1"/>
  <c r="DK27" i="1" s="1"/>
  <c r="BF28" i="1"/>
  <c r="DK28" i="1" s="1"/>
  <c r="BF29" i="1"/>
  <c r="DK29" i="1" s="1"/>
  <c r="BF30" i="1"/>
  <c r="DK30" i="1" s="1"/>
  <c r="BF31" i="1"/>
  <c r="DK31" i="1" s="1"/>
  <c r="BF32" i="1"/>
  <c r="DK32" i="1" s="1"/>
  <c r="BF54" i="1"/>
  <c r="DK54" i="1" s="1"/>
  <c r="BF55" i="1"/>
  <c r="DK55" i="1" s="1"/>
  <c r="BF33" i="1"/>
  <c r="DK33" i="1" s="1"/>
  <c r="BF56" i="1"/>
  <c r="DK56" i="1" s="1"/>
  <c r="BF34" i="1"/>
  <c r="DK34" i="1" s="1"/>
  <c r="BF57" i="1"/>
  <c r="DK57" i="1" s="1"/>
  <c r="BG7" i="1"/>
  <c r="BG49" i="1" s="1"/>
  <c r="DL49" i="1" s="1"/>
  <c r="DL6" i="1"/>
  <c r="DL8" i="1"/>
  <c r="DM7" i="1"/>
  <c r="BF85" i="1"/>
  <c r="DK85" i="1" s="1"/>
  <c r="BF95" i="1"/>
  <c r="DK95" i="1" s="1"/>
  <c r="BF96" i="1"/>
  <c r="DK96" i="1" s="1"/>
  <c r="BF97" i="1"/>
  <c r="DK97" i="1" s="1"/>
  <c r="BF98" i="1"/>
  <c r="DK98" i="1" s="1"/>
  <c r="BF99" i="1"/>
  <c r="DK99" i="1" s="1"/>
  <c r="BF100" i="1"/>
  <c r="DK100" i="1" s="1"/>
  <c r="BF94" i="1"/>
  <c r="DK94" i="1" s="1"/>
  <c r="BF91" i="1"/>
  <c r="DK91" i="1" s="1"/>
  <c r="BF18" i="1"/>
  <c r="DK18" i="1" s="1"/>
  <c r="BF19" i="1"/>
  <c r="DK19" i="1" s="1"/>
  <c r="BF20" i="1"/>
  <c r="DK20" i="1" s="1"/>
  <c r="BF12" i="1"/>
  <c r="DK12" i="1" s="1"/>
  <c r="BF17" i="1"/>
  <c r="DK17" i="1" s="1"/>
  <c r="BF14" i="1"/>
  <c r="DK14" i="1" s="1"/>
  <c r="BF11" i="1"/>
  <c r="DK11" i="1" s="1"/>
  <c r="BF13" i="1"/>
  <c r="DK13" i="1" s="1"/>
  <c r="BF10" i="1"/>
  <c r="DK10" i="1" s="1"/>
  <c r="BF83" i="1"/>
  <c r="DK83" i="1" s="1"/>
  <c r="BF92" i="1"/>
  <c r="DK92" i="1" s="1"/>
  <c r="BF84" i="1"/>
  <c r="DK84" i="1" s="1"/>
  <c r="BF87" i="1"/>
  <c r="DK87" i="1" s="1"/>
  <c r="BF86" i="1"/>
  <c r="DK86" i="1" s="1"/>
  <c r="BG62" i="1" l="1"/>
  <c r="DL62" i="1" s="1"/>
  <c r="BG43" i="1"/>
  <c r="DL43" i="1" s="1"/>
  <c r="BG44" i="1"/>
  <c r="DL44" i="1" s="1"/>
  <c r="BG61" i="1"/>
  <c r="DL61" i="1" s="1"/>
  <c r="BG63" i="1"/>
  <c r="DL63" i="1" s="1"/>
  <c r="BG45" i="1"/>
  <c r="DL45" i="1" s="1"/>
  <c r="BG24" i="1"/>
  <c r="DL24" i="1" s="1"/>
  <c r="BG65" i="1"/>
  <c r="DL65" i="1" s="1"/>
  <c r="BG26" i="1"/>
  <c r="DL26" i="1" s="1"/>
  <c r="BG66" i="1"/>
  <c r="DL66" i="1" s="1"/>
  <c r="BG25" i="1"/>
  <c r="DL25" i="1" s="1"/>
  <c r="BG67" i="1"/>
  <c r="DL67" i="1" s="1"/>
  <c r="BG68" i="1"/>
  <c r="DL68" i="1" s="1"/>
  <c r="BG69" i="1"/>
  <c r="DL69" i="1" s="1"/>
  <c r="BG70" i="1"/>
  <c r="DL70" i="1" s="1"/>
  <c r="BG71" i="1"/>
  <c r="DL71" i="1" s="1"/>
  <c r="BG72" i="1"/>
  <c r="DL72" i="1" s="1"/>
  <c r="BG73" i="1"/>
  <c r="DL73" i="1" s="1"/>
  <c r="BG74" i="1"/>
  <c r="DL74" i="1" s="1"/>
  <c r="BG16" i="1"/>
  <c r="DL16" i="1" s="1"/>
  <c r="BG75" i="1"/>
  <c r="DL75" i="1" s="1"/>
  <c r="BG15" i="1"/>
  <c r="DL15" i="1" s="1"/>
  <c r="BG76" i="1"/>
  <c r="DL76" i="1" s="1"/>
  <c r="BG47" i="1"/>
  <c r="DL47" i="1" s="1"/>
  <c r="BG77" i="1"/>
  <c r="DL77" i="1" s="1"/>
  <c r="BG48" i="1"/>
  <c r="DL48" i="1" s="1"/>
  <c r="BG78" i="1"/>
  <c r="DL78" i="1" s="1"/>
  <c r="BG79" i="1"/>
  <c r="DL79" i="1" s="1"/>
  <c r="BG50" i="1"/>
  <c r="DL50" i="1" s="1"/>
  <c r="BG51" i="1"/>
  <c r="DL51" i="1" s="1"/>
  <c r="BG22" i="1"/>
  <c r="DL22" i="1" s="1"/>
  <c r="BG52" i="1"/>
  <c r="DL52" i="1" s="1"/>
  <c r="BG23" i="1"/>
  <c r="DL23" i="1" s="1"/>
  <c r="BG53" i="1"/>
  <c r="DL53" i="1" s="1"/>
  <c r="BG27" i="1"/>
  <c r="DL27" i="1" s="1"/>
  <c r="BG28" i="1"/>
  <c r="DL28" i="1" s="1"/>
  <c r="BG29" i="1"/>
  <c r="DL29" i="1" s="1"/>
  <c r="BG30" i="1"/>
  <c r="DL30" i="1" s="1"/>
  <c r="BG31" i="1"/>
  <c r="DL31" i="1" s="1"/>
  <c r="BG32" i="1"/>
  <c r="DL32" i="1" s="1"/>
  <c r="BG54" i="1"/>
  <c r="DL54" i="1" s="1"/>
  <c r="BG33" i="1"/>
  <c r="DL33" i="1" s="1"/>
  <c r="BG55" i="1"/>
  <c r="DL55" i="1" s="1"/>
  <c r="BG56" i="1"/>
  <c r="DL56" i="1" s="1"/>
  <c r="BG34" i="1"/>
  <c r="DL34" i="1" s="1"/>
  <c r="BG57" i="1"/>
  <c r="DL57" i="1" s="1"/>
  <c r="BH7" i="1"/>
  <c r="BH49" i="1" s="1"/>
  <c r="DM49" i="1" s="1"/>
  <c r="DM8" i="1"/>
  <c r="DN7" i="1"/>
  <c r="Y35" i="1"/>
  <c r="Y58" i="1"/>
  <c r="DL4" i="1"/>
  <c r="Y89" i="1"/>
  <c r="Y88" i="1"/>
  <c r="Y90" i="1"/>
  <c r="BG85" i="1"/>
  <c r="DL85" i="1" s="1"/>
  <c r="BG91" i="1"/>
  <c r="DL91" i="1" s="1"/>
  <c r="BG94" i="1"/>
  <c r="DL94" i="1" s="1"/>
  <c r="BG95" i="1"/>
  <c r="DL95" i="1" s="1"/>
  <c r="BG96" i="1"/>
  <c r="DL96" i="1" s="1"/>
  <c r="BG97" i="1"/>
  <c r="DL97" i="1" s="1"/>
  <c r="BG98" i="1"/>
  <c r="DL98" i="1" s="1"/>
  <c r="BG99" i="1"/>
  <c r="DL99" i="1" s="1"/>
  <c r="BG100" i="1"/>
  <c r="DL100" i="1" s="1"/>
  <c r="BG18" i="1"/>
  <c r="DL18" i="1" s="1"/>
  <c r="BG19" i="1"/>
  <c r="DL19" i="1" s="1"/>
  <c r="BG20" i="1"/>
  <c r="DL20" i="1" s="1"/>
  <c r="BG12" i="1"/>
  <c r="DL12" i="1" s="1"/>
  <c r="BG11" i="1"/>
  <c r="DL11" i="1" s="1"/>
  <c r="BG13" i="1"/>
  <c r="DL13" i="1" s="1"/>
  <c r="BG14" i="1"/>
  <c r="DL14" i="1" s="1"/>
  <c r="BG10" i="1"/>
  <c r="DL10" i="1" s="1"/>
  <c r="BG17" i="1"/>
  <c r="DL17" i="1" s="1"/>
  <c r="BG83" i="1"/>
  <c r="DL83" i="1" s="1"/>
  <c r="BG92" i="1"/>
  <c r="DL92" i="1" s="1"/>
  <c r="BG84" i="1"/>
  <c r="DL84" i="1" s="1"/>
  <c r="BG86" i="1"/>
  <c r="DL86" i="1" s="1"/>
  <c r="BG87" i="1"/>
  <c r="DL87" i="1" s="1"/>
  <c r="BH62" i="1" l="1"/>
  <c r="DM62" i="1" s="1"/>
  <c r="BH43" i="1"/>
  <c r="DM43" i="1" s="1"/>
  <c r="BH44" i="1"/>
  <c r="DM44" i="1" s="1"/>
  <c r="BH61" i="1"/>
  <c r="DM61" i="1" s="1"/>
  <c r="BH63" i="1"/>
  <c r="DM63" i="1" s="1"/>
  <c r="BH45" i="1"/>
  <c r="DM45" i="1" s="1"/>
  <c r="BH65" i="1"/>
  <c r="DM65" i="1" s="1"/>
  <c r="BH24" i="1"/>
  <c r="DM24" i="1" s="1"/>
  <c r="BH66" i="1"/>
  <c r="DM66" i="1" s="1"/>
  <c r="BH26" i="1"/>
  <c r="DM26" i="1" s="1"/>
  <c r="BH25" i="1"/>
  <c r="DM25" i="1" s="1"/>
  <c r="BH67" i="1"/>
  <c r="DM67" i="1" s="1"/>
  <c r="BH68" i="1"/>
  <c r="DM68" i="1" s="1"/>
  <c r="BH69" i="1"/>
  <c r="DM69" i="1" s="1"/>
  <c r="BH70" i="1"/>
  <c r="DM70" i="1" s="1"/>
  <c r="BH71" i="1"/>
  <c r="DM71" i="1" s="1"/>
  <c r="BH72" i="1"/>
  <c r="DM72" i="1" s="1"/>
  <c r="BH73" i="1"/>
  <c r="DM73" i="1" s="1"/>
  <c r="BH74" i="1"/>
  <c r="DM74" i="1" s="1"/>
  <c r="BH16" i="1"/>
  <c r="DM16" i="1" s="1"/>
  <c r="BH75" i="1"/>
  <c r="DM75" i="1" s="1"/>
  <c r="BH15" i="1"/>
  <c r="DM15" i="1" s="1"/>
  <c r="BH76" i="1"/>
  <c r="DM76" i="1" s="1"/>
  <c r="BH47" i="1"/>
  <c r="DM47" i="1" s="1"/>
  <c r="BH77" i="1"/>
  <c r="DM77" i="1" s="1"/>
  <c r="BH48" i="1"/>
  <c r="DM48" i="1" s="1"/>
  <c r="BH78" i="1"/>
  <c r="DM78" i="1" s="1"/>
  <c r="BH79" i="1"/>
  <c r="DM79" i="1" s="1"/>
  <c r="BH50" i="1"/>
  <c r="DM50" i="1" s="1"/>
  <c r="BH51" i="1"/>
  <c r="DM51" i="1" s="1"/>
  <c r="BH22" i="1"/>
  <c r="DM22" i="1" s="1"/>
  <c r="BH52" i="1"/>
  <c r="DM52" i="1" s="1"/>
  <c r="BH53" i="1"/>
  <c r="DM53" i="1" s="1"/>
  <c r="BH23" i="1"/>
  <c r="DM23" i="1" s="1"/>
  <c r="BH27" i="1"/>
  <c r="DM27" i="1" s="1"/>
  <c r="BH29" i="1"/>
  <c r="DM29" i="1" s="1"/>
  <c r="BH28" i="1"/>
  <c r="DM28" i="1" s="1"/>
  <c r="BH30" i="1"/>
  <c r="DM30" i="1" s="1"/>
  <c r="BH31" i="1"/>
  <c r="DM31" i="1" s="1"/>
  <c r="BH32" i="1"/>
  <c r="DM32" i="1" s="1"/>
  <c r="BH54" i="1"/>
  <c r="DM54" i="1" s="1"/>
  <c r="BH33" i="1"/>
  <c r="DM33" i="1" s="1"/>
  <c r="BH55" i="1"/>
  <c r="DM55" i="1" s="1"/>
  <c r="BH56" i="1"/>
  <c r="DM56" i="1" s="1"/>
  <c r="BH34" i="1"/>
  <c r="DM34" i="1" s="1"/>
  <c r="BH57" i="1"/>
  <c r="DM57" i="1" s="1"/>
  <c r="Y36" i="1"/>
  <c r="Z35" i="1"/>
  <c r="AC35" i="1" s="1"/>
  <c r="Z89" i="1"/>
  <c r="AC89" i="1" s="1"/>
  <c r="Y59" i="1"/>
  <c r="Z58" i="1"/>
  <c r="AC58" i="1" s="1"/>
  <c r="BI7" i="1"/>
  <c r="BI49" i="1" s="1"/>
  <c r="DN49" i="1" s="1"/>
  <c r="DN8" i="1"/>
  <c r="DO7" i="1"/>
  <c r="Z88" i="1"/>
  <c r="AC88" i="1" s="1"/>
  <c r="Z90" i="1"/>
  <c r="AC90" i="1" s="1"/>
  <c r="BH91" i="1"/>
  <c r="DM91" i="1" s="1"/>
  <c r="BH85" i="1"/>
  <c r="DM85" i="1" s="1"/>
  <c r="BH94" i="1"/>
  <c r="DM94" i="1" s="1"/>
  <c r="BH95" i="1"/>
  <c r="DM95" i="1" s="1"/>
  <c r="BH96" i="1"/>
  <c r="DM96" i="1" s="1"/>
  <c r="BH97" i="1"/>
  <c r="DM97" i="1" s="1"/>
  <c r="BH98" i="1"/>
  <c r="DM98" i="1" s="1"/>
  <c r="BH99" i="1"/>
  <c r="DM99" i="1" s="1"/>
  <c r="BH100" i="1"/>
  <c r="DM100" i="1" s="1"/>
  <c r="BH20" i="1"/>
  <c r="DM20" i="1" s="1"/>
  <c r="BH18" i="1"/>
  <c r="DM18" i="1" s="1"/>
  <c r="BH19" i="1"/>
  <c r="DM19" i="1" s="1"/>
  <c r="BH14" i="1"/>
  <c r="DM14" i="1" s="1"/>
  <c r="BH13" i="1"/>
  <c r="DM13" i="1" s="1"/>
  <c r="BH12" i="1"/>
  <c r="DM12" i="1" s="1"/>
  <c r="BH10" i="1"/>
  <c r="DM10" i="1" s="1"/>
  <c r="BH17" i="1"/>
  <c r="DM17" i="1" s="1"/>
  <c r="BH11" i="1"/>
  <c r="DM11" i="1" s="1"/>
  <c r="BH83" i="1"/>
  <c r="DM83" i="1" s="1"/>
  <c r="BH92" i="1"/>
  <c r="DM92" i="1" s="1"/>
  <c r="BH84" i="1"/>
  <c r="DM84" i="1" s="1"/>
  <c r="BH87" i="1"/>
  <c r="DM87" i="1" s="1"/>
  <c r="BH86" i="1"/>
  <c r="DM86" i="1" s="1"/>
  <c r="AI88" i="1" l="1"/>
  <c r="CN88" i="1" s="1"/>
  <c r="BH88" i="1"/>
  <c r="DM88" i="1" s="1"/>
  <c r="AQ88" i="1"/>
  <c r="CV88" i="1" s="1"/>
  <c r="BF89" i="1"/>
  <c r="DK89" i="1" s="1"/>
  <c r="AI89" i="1"/>
  <c r="CN89" i="1" s="1"/>
  <c r="AY58" i="1"/>
  <c r="DD58" i="1" s="1"/>
  <c r="AW58" i="1"/>
  <c r="DB58" i="1" s="1"/>
  <c r="AF58" i="1"/>
  <c r="CK58" i="1" s="1"/>
  <c r="BH58" i="1"/>
  <c r="DM58" i="1" s="1"/>
  <c r="AM58" i="1"/>
  <c r="CR58" i="1" s="1"/>
  <c r="AN58" i="1"/>
  <c r="CS58" i="1" s="1"/>
  <c r="AP58" i="1"/>
  <c r="CU58" i="1" s="1"/>
  <c r="AE58" i="1"/>
  <c r="CJ58" i="1" s="1"/>
  <c r="AV58" i="1"/>
  <c r="DA58" i="1" s="1"/>
  <c r="BI58" i="1"/>
  <c r="DN58" i="1" s="1"/>
  <c r="BE58" i="1"/>
  <c r="DJ58" i="1" s="1"/>
  <c r="AL58" i="1"/>
  <c r="CQ58" i="1" s="1"/>
  <c r="AN35" i="1"/>
  <c r="CS35" i="1" s="1"/>
  <c r="AW35" i="1"/>
  <c r="DB35" i="1" s="1"/>
  <c r="AT35" i="1"/>
  <c r="CY35" i="1" s="1"/>
  <c r="AX35" i="1"/>
  <c r="DC35" i="1" s="1"/>
  <c r="AG58" i="1"/>
  <c r="CL58" i="1" s="1"/>
  <c r="AG35" i="1"/>
  <c r="CL35" i="1" s="1"/>
  <c r="BE35" i="1"/>
  <c r="DJ35" i="1" s="1"/>
  <c r="BG35" i="1"/>
  <c r="DL35" i="1" s="1"/>
  <c r="AR58" i="1"/>
  <c r="CW58" i="1" s="1"/>
  <c r="AP35" i="1"/>
  <c r="CU35" i="1" s="1"/>
  <c r="BG58" i="1"/>
  <c r="DL58" i="1" s="1"/>
  <c r="AE35" i="1"/>
  <c r="CJ35" i="1" s="1"/>
  <c r="AO35" i="1"/>
  <c r="CT35" i="1" s="1"/>
  <c r="BH35" i="1"/>
  <c r="DM35" i="1" s="1"/>
  <c r="AY35" i="1"/>
  <c r="DD35" i="1" s="1"/>
  <c r="AQ58" i="1"/>
  <c r="CV58" i="1" s="1"/>
  <c r="BA58" i="1"/>
  <c r="DF58" i="1" s="1"/>
  <c r="BB35" i="1"/>
  <c r="DG35" i="1" s="1"/>
  <c r="AJ35" i="1"/>
  <c r="CO35" i="1" s="1"/>
  <c r="BI61" i="1"/>
  <c r="DN61" i="1" s="1"/>
  <c r="BI62" i="1"/>
  <c r="DN62" i="1" s="1"/>
  <c r="BI63" i="1"/>
  <c r="DN63" i="1" s="1"/>
  <c r="BI43" i="1"/>
  <c r="DN43" i="1" s="1"/>
  <c r="BI44" i="1"/>
  <c r="DN44" i="1" s="1"/>
  <c r="BI45" i="1"/>
  <c r="DN45" i="1" s="1"/>
  <c r="BI65" i="1"/>
  <c r="DN65" i="1" s="1"/>
  <c r="BI24" i="1"/>
  <c r="DN24" i="1" s="1"/>
  <c r="BI26" i="1"/>
  <c r="DN26" i="1" s="1"/>
  <c r="BI66" i="1"/>
  <c r="DN66" i="1" s="1"/>
  <c r="BI25" i="1"/>
  <c r="DN25" i="1" s="1"/>
  <c r="BI67" i="1"/>
  <c r="DN67" i="1" s="1"/>
  <c r="BI68" i="1"/>
  <c r="DN68" i="1" s="1"/>
  <c r="BI69" i="1"/>
  <c r="DN69" i="1" s="1"/>
  <c r="BI70" i="1"/>
  <c r="DN70" i="1" s="1"/>
  <c r="BI71" i="1"/>
  <c r="DN71" i="1" s="1"/>
  <c r="BI72" i="1"/>
  <c r="DN72" i="1" s="1"/>
  <c r="BI73" i="1"/>
  <c r="DN73" i="1" s="1"/>
  <c r="BI74" i="1"/>
  <c r="DN74" i="1" s="1"/>
  <c r="BI16" i="1"/>
  <c r="DN16" i="1" s="1"/>
  <c r="BI75" i="1"/>
  <c r="DN75" i="1" s="1"/>
  <c r="BI15" i="1"/>
  <c r="DN15" i="1" s="1"/>
  <c r="BI76" i="1"/>
  <c r="DN76" i="1" s="1"/>
  <c r="BI77" i="1"/>
  <c r="DN77" i="1" s="1"/>
  <c r="BI47" i="1"/>
  <c r="DN47" i="1" s="1"/>
  <c r="BI78" i="1"/>
  <c r="DN78" i="1" s="1"/>
  <c r="BI48" i="1"/>
  <c r="DN48" i="1" s="1"/>
  <c r="BI50" i="1"/>
  <c r="DN50" i="1" s="1"/>
  <c r="BI79" i="1"/>
  <c r="DN79" i="1" s="1"/>
  <c r="BI51" i="1"/>
  <c r="DN51" i="1" s="1"/>
  <c r="BI52" i="1"/>
  <c r="DN52" i="1" s="1"/>
  <c r="BI22" i="1"/>
  <c r="DN22" i="1" s="1"/>
  <c r="BI53" i="1"/>
  <c r="DN53" i="1" s="1"/>
  <c r="BI23" i="1"/>
  <c r="DN23" i="1" s="1"/>
  <c r="BI27" i="1"/>
  <c r="DN27" i="1" s="1"/>
  <c r="BI29" i="1"/>
  <c r="DN29" i="1" s="1"/>
  <c r="BI28" i="1"/>
  <c r="DN28" i="1" s="1"/>
  <c r="BI30" i="1"/>
  <c r="DN30" i="1" s="1"/>
  <c r="BI31" i="1"/>
  <c r="DN31" i="1" s="1"/>
  <c r="BI54" i="1"/>
  <c r="DN54" i="1" s="1"/>
  <c r="BI32" i="1"/>
  <c r="DN32" i="1" s="1"/>
  <c r="BI55" i="1"/>
  <c r="DN55" i="1" s="1"/>
  <c r="BI33" i="1"/>
  <c r="DN33" i="1" s="1"/>
  <c r="BI56" i="1"/>
  <c r="DN56" i="1" s="1"/>
  <c r="BI34" i="1"/>
  <c r="DN34" i="1" s="1"/>
  <c r="BI57" i="1"/>
  <c r="DN57" i="1" s="1"/>
  <c r="AU35" i="1"/>
  <c r="CZ35" i="1" s="1"/>
  <c r="BC35" i="1"/>
  <c r="DH35" i="1" s="1"/>
  <c r="AH35" i="1"/>
  <c r="CM35" i="1" s="1"/>
  <c r="AI58" i="1"/>
  <c r="CN58" i="1" s="1"/>
  <c r="AV35" i="1"/>
  <c r="DA35" i="1" s="1"/>
  <c r="BI35" i="1"/>
  <c r="DN35" i="1" s="1"/>
  <c r="AZ35" i="1"/>
  <c r="DE35" i="1" s="1"/>
  <c r="AQ35" i="1"/>
  <c r="CV35" i="1" s="1"/>
  <c r="AZ58" i="1"/>
  <c r="DE58" i="1" s="1"/>
  <c r="AX58" i="1"/>
  <c r="DC58" i="1" s="1"/>
  <c r="BC58" i="1"/>
  <c r="DH58" i="1" s="1"/>
  <c r="BB58" i="1"/>
  <c r="DG58" i="1" s="1"/>
  <c r="AS58" i="1"/>
  <c r="CX58" i="1" s="1"/>
  <c r="AS35" i="1"/>
  <c r="CX35" i="1" s="1"/>
  <c r="BF35" i="1"/>
  <c r="DK35" i="1" s="1"/>
  <c r="AK35" i="1"/>
  <c r="CP35" i="1" s="1"/>
  <c r="AL35" i="1"/>
  <c r="CQ35" i="1" s="1"/>
  <c r="AM35" i="1"/>
  <c r="CR35" i="1" s="1"/>
  <c r="AO58" i="1"/>
  <c r="CT58" i="1" s="1"/>
  <c r="AF35" i="1"/>
  <c r="CK35" i="1" s="1"/>
  <c r="BD35" i="1"/>
  <c r="DI35" i="1" s="1"/>
  <c r="BA35" i="1"/>
  <c r="DF35" i="1" s="1"/>
  <c r="AR35" i="1"/>
  <c r="CW35" i="1" s="1"/>
  <c r="AI35" i="1"/>
  <c r="CN35" i="1" s="1"/>
  <c r="BF58" i="1"/>
  <c r="DK58" i="1" s="1"/>
  <c r="AJ58" i="1"/>
  <c r="CO58" i="1" s="1"/>
  <c r="AH58" i="1"/>
  <c r="CM58" i="1" s="1"/>
  <c r="BD58" i="1"/>
  <c r="DI58" i="1" s="1"/>
  <c r="AU58" i="1"/>
  <c r="CZ58" i="1" s="1"/>
  <c r="AT58" i="1"/>
  <c r="CY58" i="1" s="1"/>
  <c r="AK58" i="1"/>
  <c r="CP58" i="1" s="1"/>
  <c r="AK88" i="1"/>
  <c r="CP88" i="1" s="1"/>
  <c r="AX88" i="1"/>
  <c r="DC88" i="1" s="1"/>
  <c r="AW88" i="1"/>
  <c r="DB88" i="1" s="1"/>
  <c r="AV88" i="1"/>
  <c r="DA88" i="1" s="1"/>
  <c r="BD88" i="1"/>
  <c r="DI88" i="1" s="1"/>
  <c r="BH90" i="1"/>
  <c r="DM90" i="1" s="1"/>
  <c r="BC90" i="1"/>
  <c r="DH90" i="1" s="1"/>
  <c r="AT90" i="1"/>
  <c r="CY90" i="1" s="1"/>
  <c r="BA89" i="1"/>
  <c r="DF89" i="1" s="1"/>
  <c r="AG89" i="1"/>
  <c r="CL89" i="1" s="1"/>
  <c r="AG90" i="1"/>
  <c r="CL90" i="1" s="1"/>
  <c r="AN88" i="1"/>
  <c r="CS88" i="1" s="1"/>
  <c r="AS89" i="1"/>
  <c r="CX89" i="1" s="1"/>
  <c r="AW89" i="1"/>
  <c r="DB89" i="1" s="1"/>
  <c r="AV89" i="1"/>
  <c r="DA89" i="1" s="1"/>
  <c r="AN90" i="1"/>
  <c r="CS90" i="1" s="1"/>
  <c r="BG90" i="1"/>
  <c r="DL90" i="1" s="1"/>
  <c r="BC88" i="1"/>
  <c r="DH88" i="1" s="1"/>
  <c r="AP89" i="1"/>
  <c r="CU89" i="1" s="1"/>
  <c r="BH89" i="1"/>
  <c r="DM89" i="1" s="1"/>
  <c r="BE90" i="1"/>
  <c r="DJ90" i="1" s="1"/>
  <c r="AU90" i="1"/>
  <c r="CZ90" i="1" s="1"/>
  <c r="AL90" i="1"/>
  <c r="CQ90" i="1" s="1"/>
  <c r="AY90" i="1"/>
  <c r="DD90" i="1" s="1"/>
  <c r="AS88" i="1"/>
  <c r="CX88" i="1" s="1"/>
  <c r="AM89" i="1"/>
  <c r="CR89" i="1" s="1"/>
  <c r="AQ89" i="1"/>
  <c r="CV89" i="1" s="1"/>
  <c r="AU88" i="1"/>
  <c r="CZ88" i="1" s="1"/>
  <c r="BD90" i="1"/>
  <c r="DI90" i="1" s="1"/>
  <c r="AS90" i="1"/>
  <c r="CX90" i="1" s="1"/>
  <c r="AH88" i="1"/>
  <c r="CM88" i="1" s="1"/>
  <c r="BF88" i="1"/>
  <c r="DK88" i="1" s="1"/>
  <c r="BB88" i="1"/>
  <c r="DG88" i="1" s="1"/>
  <c r="AR88" i="1"/>
  <c r="CW88" i="1" s="1"/>
  <c r="BD89" i="1"/>
  <c r="DI89" i="1" s="1"/>
  <c r="AU89" i="1"/>
  <c r="CZ89" i="1" s="1"/>
  <c r="AR89" i="1"/>
  <c r="CW89" i="1" s="1"/>
  <c r="AZ89" i="1"/>
  <c r="DE89" i="1" s="1"/>
  <c r="AX90" i="1"/>
  <c r="DC90" i="1" s="1"/>
  <c r="AJ90" i="1"/>
  <c r="CO90" i="1" s="1"/>
  <c r="AG88" i="1"/>
  <c r="CL88" i="1" s="1"/>
  <c r="AP88" i="1"/>
  <c r="CU88" i="1" s="1"/>
  <c r="AT88" i="1"/>
  <c r="CY88" i="1" s="1"/>
  <c r="AJ88" i="1"/>
  <c r="CO88" i="1" s="1"/>
  <c r="BI88" i="1"/>
  <c r="DN88" i="1" s="1"/>
  <c r="BC89" i="1"/>
  <c r="DH89" i="1" s="1"/>
  <c r="AE89" i="1"/>
  <c r="CJ89" i="1" s="1"/>
  <c r="AJ89" i="1"/>
  <c r="CO89" i="1" s="1"/>
  <c r="BB90" i="1"/>
  <c r="DG90" i="1" s="1"/>
  <c r="AM88" i="1"/>
  <c r="CR88" i="1" s="1"/>
  <c r="AF89" i="1"/>
  <c r="CK89" i="1" s="1"/>
  <c r="AE90" i="1"/>
  <c r="CJ90" i="1" s="1"/>
  <c r="BA90" i="1"/>
  <c r="DF90" i="1" s="1"/>
  <c r="AF88" i="1"/>
  <c r="CK88" i="1" s="1"/>
  <c r="BE88" i="1"/>
  <c r="DJ88" i="1" s="1"/>
  <c r="AL88" i="1"/>
  <c r="CQ88" i="1" s="1"/>
  <c r="BG88" i="1"/>
  <c r="DL88" i="1" s="1"/>
  <c r="AX89" i="1"/>
  <c r="DC89" i="1" s="1"/>
  <c r="BB89" i="1"/>
  <c r="DG89" i="1" s="1"/>
  <c r="BG89" i="1"/>
  <c r="DL89" i="1" s="1"/>
  <c r="AZ88" i="1"/>
  <c r="DE88" i="1" s="1"/>
  <c r="BE89" i="1"/>
  <c r="DJ89" i="1" s="1"/>
  <c r="AO90" i="1"/>
  <c r="CT90" i="1" s="1"/>
  <c r="AV90" i="1"/>
  <c r="DA90" i="1" s="1"/>
  <c r="AH90" i="1"/>
  <c r="CM90" i="1" s="1"/>
  <c r="AE88" i="1"/>
  <c r="CJ88" i="1" s="1"/>
  <c r="AO88" i="1"/>
  <c r="CT88" i="1" s="1"/>
  <c r="BA88" i="1"/>
  <c r="DF88" i="1" s="1"/>
  <c r="AY88" i="1"/>
  <c r="DD88" i="1" s="1"/>
  <c r="AN89" i="1"/>
  <c r="CS89" i="1" s="1"/>
  <c r="AH89" i="1"/>
  <c r="CM89" i="1" s="1"/>
  <c r="AL89" i="1"/>
  <c r="CQ89" i="1" s="1"/>
  <c r="AY89" i="1"/>
  <c r="DD89" i="1" s="1"/>
  <c r="AM90" i="1"/>
  <c r="CR90" i="1" s="1"/>
  <c r="AF90" i="1"/>
  <c r="CK90" i="1" s="1"/>
  <c r="AK90" i="1"/>
  <c r="CP90" i="1" s="1"/>
  <c r="AZ90" i="1"/>
  <c r="DE90" i="1" s="1"/>
  <c r="AQ90" i="1"/>
  <c r="CV90" i="1" s="1"/>
  <c r="Z59" i="1"/>
  <c r="AC59" i="1" s="1"/>
  <c r="BI89" i="1"/>
  <c r="DN89" i="1" s="1"/>
  <c r="BI90" i="1"/>
  <c r="DN90" i="1" s="1"/>
  <c r="AP90" i="1"/>
  <c r="CU90" i="1" s="1"/>
  <c r="AI90" i="1"/>
  <c r="CN90" i="1" s="1"/>
  <c r="BJ7" i="1"/>
  <c r="BJ49" i="1" s="1"/>
  <c r="DO49" i="1" s="1"/>
  <c r="DP7" i="1"/>
  <c r="DO8" i="1"/>
  <c r="BI91" i="1"/>
  <c r="DN91" i="1" s="1"/>
  <c r="BI85" i="1"/>
  <c r="DN85" i="1" s="1"/>
  <c r="BI94" i="1"/>
  <c r="DN94" i="1" s="1"/>
  <c r="BI96" i="1"/>
  <c r="DN96" i="1" s="1"/>
  <c r="BI98" i="1"/>
  <c r="DN98" i="1" s="1"/>
  <c r="BI95" i="1"/>
  <c r="DN95" i="1" s="1"/>
  <c r="BI99" i="1"/>
  <c r="DN99" i="1" s="1"/>
  <c r="BI100" i="1"/>
  <c r="DN100" i="1" s="1"/>
  <c r="BI97" i="1"/>
  <c r="DN97" i="1" s="1"/>
  <c r="BI18" i="1"/>
  <c r="DN18" i="1" s="1"/>
  <c r="BI19" i="1"/>
  <c r="DN19" i="1" s="1"/>
  <c r="BI20" i="1"/>
  <c r="DN20" i="1" s="1"/>
  <c r="BI11" i="1"/>
  <c r="DN11" i="1" s="1"/>
  <c r="BI12" i="1"/>
  <c r="DN12" i="1" s="1"/>
  <c r="BI10" i="1"/>
  <c r="DN10" i="1" s="1"/>
  <c r="BI13" i="1"/>
  <c r="DN13" i="1" s="1"/>
  <c r="BI14" i="1"/>
  <c r="DN14" i="1" s="1"/>
  <c r="BI17" i="1"/>
  <c r="DN17" i="1" s="1"/>
  <c r="BI92" i="1"/>
  <c r="DN92" i="1" s="1"/>
  <c r="BI83" i="1"/>
  <c r="DN83" i="1" s="1"/>
  <c r="BI84" i="1"/>
  <c r="DN84" i="1" s="1"/>
  <c r="BI86" i="1"/>
  <c r="DN86" i="1" s="1"/>
  <c r="BI87" i="1"/>
  <c r="DN87" i="1" s="1"/>
  <c r="BF90" i="1"/>
  <c r="DK90" i="1" s="1"/>
  <c r="AW90" i="1"/>
  <c r="DB90" i="1" s="1"/>
  <c r="AR90" i="1"/>
  <c r="CW90" i="1" s="1"/>
  <c r="AO89" i="1"/>
  <c r="CT89" i="1" s="1"/>
  <c r="AT89" i="1"/>
  <c r="CY89" i="1" s="1"/>
  <c r="AK89" i="1"/>
  <c r="CP89" i="1" s="1"/>
  <c r="Y37" i="1"/>
  <c r="Z36" i="1"/>
  <c r="AC36" i="1" s="1"/>
  <c r="BH36" i="1" l="1"/>
  <c r="DM36" i="1" s="1"/>
  <c r="AN36" i="1"/>
  <c r="CS36" i="1" s="1"/>
  <c r="AG36" i="1"/>
  <c r="CL36" i="1" s="1"/>
  <c r="AE36" i="1"/>
  <c r="CJ36" i="1" s="1"/>
  <c r="BG36" i="1"/>
  <c r="DL36" i="1" s="1"/>
  <c r="AQ59" i="1"/>
  <c r="CV59" i="1" s="1"/>
  <c r="BJ36" i="1"/>
  <c r="DO36" i="1" s="1"/>
  <c r="AY36" i="1"/>
  <c r="DD36" i="1" s="1"/>
  <c r="BJ59" i="1"/>
  <c r="DO59" i="1" s="1"/>
  <c r="BE36" i="1"/>
  <c r="DJ36" i="1" s="1"/>
  <c r="BA59" i="1"/>
  <c r="DF59" i="1" s="1"/>
  <c r="AM36" i="1"/>
  <c r="CR36" i="1" s="1"/>
  <c r="BD59" i="1"/>
  <c r="DI59" i="1" s="1"/>
  <c r="AV36" i="1"/>
  <c r="DA36" i="1" s="1"/>
  <c r="BI36" i="1"/>
  <c r="DN36" i="1" s="1"/>
  <c r="AV59" i="1"/>
  <c r="DA59" i="1" s="1"/>
  <c r="AP36" i="1"/>
  <c r="CU36" i="1" s="1"/>
  <c r="AH36" i="1"/>
  <c r="CM36" i="1" s="1"/>
  <c r="AF36" i="1"/>
  <c r="CK36" i="1" s="1"/>
  <c r="BA36" i="1"/>
  <c r="DF36" i="1" s="1"/>
  <c r="AR36" i="1"/>
  <c r="CW36" i="1" s="1"/>
  <c r="AI36" i="1"/>
  <c r="CN36" i="1" s="1"/>
  <c r="BH59" i="1"/>
  <c r="DM59" i="1" s="1"/>
  <c r="AN59" i="1"/>
  <c r="CS59" i="1" s="1"/>
  <c r="AE59" i="1"/>
  <c r="CJ59" i="1" s="1"/>
  <c r="AW59" i="1"/>
  <c r="DB59" i="1" s="1"/>
  <c r="AS59" i="1"/>
  <c r="CX59" i="1" s="1"/>
  <c r="BF59" i="1"/>
  <c r="DK59" i="1" s="1"/>
  <c r="AK59" i="1"/>
  <c r="CP59" i="1" s="1"/>
  <c r="BC36" i="1"/>
  <c r="DH36" i="1" s="1"/>
  <c r="AQ36" i="1"/>
  <c r="CV36" i="1" s="1"/>
  <c r="AP59" i="1"/>
  <c r="CU59" i="1" s="1"/>
  <c r="AO36" i="1"/>
  <c r="CT36" i="1" s="1"/>
  <c r="BB36" i="1"/>
  <c r="DG36" i="1" s="1"/>
  <c r="AS36" i="1"/>
  <c r="CX36" i="1" s="1"/>
  <c r="AJ36" i="1"/>
  <c r="CO36" i="1" s="1"/>
  <c r="AJ59" i="1"/>
  <c r="CO59" i="1" s="1"/>
  <c r="AX59" i="1"/>
  <c r="DC59" i="1" s="1"/>
  <c r="AR59" i="1"/>
  <c r="CW59" i="1" s="1"/>
  <c r="BE59" i="1"/>
  <c r="DJ59" i="1" s="1"/>
  <c r="AF59" i="1"/>
  <c r="CK59" i="1" s="1"/>
  <c r="BC59" i="1"/>
  <c r="DH59" i="1" s="1"/>
  <c r="AG59" i="1"/>
  <c r="CL59" i="1" s="1"/>
  <c r="AT59" i="1"/>
  <c r="CY59" i="1" s="1"/>
  <c r="AX36" i="1"/>
  <c r="DC36" i="1" s="1"/>
  <c r="AZ36" i="1"/>
  <c r="DE36" i="1" s="1"/>
  <c r="AL59" i="1"/>
  <c r="CQ59" i="1" s="1"/>
  <c r="AT36" i="1"/>
  <c r="CY36" i="1" s="1"/>
  <c r="AK36" i="1"/>
  <c r="CP36" i="1" s="1"/>
  <c r="AI59" i="1"/>
  <c r="CN59" i="1" s="1"/>
  <c r="AH59" i="1"/>
  <c r="CM59" i="1" s="1"/>
  <c r="AO59" i="1"/>
  <c r="CT59" i="1" s="1"/>
  <c r="AZ59" i="1"/>
  <c r="DE59" i="1" s="1"/>
  <c r="BB59" i="1"/>
  <c r="DG59" i="1" s="1"/>
  <c r="AY59" i="1"/>
  <c r="DD59" i="1" s="1"/>
  <c r="AU59" i="1"/>
  <c r="CZ59" i="1" s="1"/>
  <c r="AM59" i="1"/>
  <c r="CR59" i="1" s="1"/>
  <c r="BJ61" i="1"/>
  <c r="DO61" i="1" s="1"/>
  <c r="BJ62" i="1"/>
  <c r="DO62" i="1" s="1"/>
  <c r="BJ63" i="1"/>
  <c r="DO63" i="1" s="1"/>
  <c r="BJ43" i="1"/>
  <c r="DO43" i="1" s="1"/>
  <c r="BJ44" i="1"/>
  <c r="DO44" i="1" s="1"/>
  <c r="BJ45" i="1"/>
  <c r="DO45" i="1" s="1"/>
  <c r="BJ65" i="1"/>
  <c r="DO65" i="1" s="1"/>
  <c r="BJ24" i="1"/>
  <c r="DO24" i="1" s="1"/>
  <c r="BJ26" i="1"/>
  <c r="DO26" i="1" s="1"/>
  <c r="BJ25" i="1"/>
  <c r="DO25" i="1" s="1"/>
  <c r="BJ66" i="1"/>
  <c r="DO66" i="1" s="1"/>
  <c r="BJ67" i="1"/>
  <c r="DO67" i="1" s="1"/>
  <c r="BJ68" i="1"/>
  <c r="DO68" i="1" s="1"/>
  <c r="BJ69" i="1"/>
  <c r="DO69" i="1" s="1"/>
  <c r="BJ70" i="1"/>
  <c r="DO70" i="1" s="1"/>
  <c r="BJ71" i="1"/>
  <c r="DO71" i="1" s="1"/>
  <c r="BJ73" i="1"/>
  <c r="DO73" i="1" s="1"/>
  <c r="BJ72" i="1"/>
  <c r="DO72" i="1" s="1"/>
  <c r="BJ74" i="1"/>
  <c r="DO74" i="1" s="1"/>
  <c r="BJ16" i="1"/>
  <c r="DO16" i="1" s="1"/>
  <c r="BJ75" i="1"/>
  <c r="DO75" i="1" s="1"/>
  <c r="BJ15" i="1"/>
  <c r="DO15" i="1" s="1"/>
  <c r="BJ76" i="1"/>
  <c r="DO76" i="1" s="1"/>
  <c r="BJ47" i="1"/>
  <c r="DO47" i="1" s="1"/>
  <c r="BJ77" i="1"/>
  <c r="DO77" i="1" s="1"/>
  <c r="BJ48" i="1"/>
  <c r="DO48" i="1" s="1"/>
  <c r="BJ78" i="1"/>
  <c r="DO78" i="1" s="1"/>
  <c r="BJ79" i="1"/>
  <c r="DO79" i="1" s="1"/>
  <c r="BJ50" i="1"/>
  <c r="DO50" i="1" s="1"/>
  <c r="BJ51" i="1"/>
  <c r="DO51" i="1" s="1"/>
  <c r="BJ52" i="1"/>
  <c r="DO52" i="1" s="1"/>
  <c r="BJ22" i="1"/>
  <c r="DO22" i="1" s="1"/>
  <c r="BJ53" i="1"/>
  <c r="DO53" i="1" s="1"/>
  <c r="BJ23" i="1"/>
  <c r="DO23" i="1" s="1"/>
  <c r="BJ27" i="1"/>
  <c r="DO27" i="1" s="1"/>
  <c r="BJ29" i="1"/>
  <c r="DO29" i="1" s="1"/>
  <c r="BJ28" i="1"/>
  <c r="DO28" i="1" s="1"/>
  <c r="BJ30" i="1"/>
  <c r="DO30" i="1" s="1"/>
  <c r="BJ31" i="1"/>
  <c r="DO31" i="1" s="1"/>
  <c r="BJ54" i="1"/>
  <c r="DO54" i="1" s="1"/>
  <c r="BJ32" i="1"/>
  <c r="DO32" i="1" s="1"/>
  <c r="BJ33" i="1"/>
  <c r="DO33" i="1" s="1"/>
  <c r="BJ55" i="1"/>
  <c r="DO55" i="1" s="1"/>
  <c r="BJ34" i="1"/>
  <c r="DO34" i="1" s="1"/>
  <c r="BJ56" i="1"/>
  <c r="DO56" i="1" s="1"/>
  <c r="BJ57" i="1"/>
  <c r="DO57" i="1" s="1"/>
  <c r="BJ35" i="1"/>
  <c r="DO35" i="1" s="1"/>
  <c r="BJ58" i="1"/>
  <c r="DO58" i="1" s="1"/>
  <c r="BF36" i="1"/>
  <c r="DK36" i="1" s="1"/>
  <c r="BD36" i="1"/>
  <c r="DI36" i="1" s="1"/>
  <c r="AW36" i="1"/>
  <c r="DB36" i="1" s="1"/>
  <c r="AU36" i="1"/>
  <c r="CZ36" i="1" s="1"/>
  <c r="AL36" i="1"/>
  <c r="CQ36" i="1" s="1"/>
  <c r="BG59" i="1"/>
  <c r="DL59" i="1" s="1"/>
  <c r="BI59" i="1"/>
  <c r="DN59" i="1" s="1"/>
  <c r="BK7" i="1"/>
  <c r="BK49" i="1" s="1"/>
  <c r="DP49" i="1" s="1"/>
  <c r="DQ7" i="1"/>
  <c r="DP8" i="1"/>
  <c r="Z37" i="1"/>
  <c r="AC37" i="1" s="1"/>
  <c r="BJ85" i="1"/>
  <c r="DO85" i="1" s="1"/>
  <c r="BJ91" i="1"/>
  <c r="DO91" i="1" s="1"/>
  <c r="BJ94" i="1"/>
  <c r="DO94" i="1" s="1"/>
  <c r="BJ96" i="1"/>
  <c r="DO96" i="1" s="1"/>
  <c r="BJ98" i="1"/>
  <c r="DO98" i="1" s="1"/>
  <c r="BJ95" i="1"/>
  <c r="DO95" i="1" s="1"/>
  <c r="BJ99" i="1"/>
  <c r="DO99" i="1" s="1"/>
  <c r="BJ100" i="1"/>
  <c r="DO100" i="1" s="1"/>
  <c r="BJ18" i="1"/>
  <c r="DO18" i="1" s="1"/>
  <c r="BJ97" i="1"/>
  <c r="DO97" i="1" s="1"/>
  <c r="BJ19" i="1"/>
  <c r="DO19" i="1" s="1"/>
  <c r="BJ20" i="1"/>
  <c r="DO20" i="1" s="1"/>
  <c r="BJ10" i="1"/>
  <c r="DO10" i="1" s="1"/>
  <c r="BJ13" i="1"/>
  <c r="DO13" i="1" s="1"/>
  <c r="BJ11" i="1"/>
  <c r="DO11" i="1" s="1"/>
  <c r="BJ12" i="1"/>
  <c r="DO12" i="1" s="1"/>
  <c r="BJ14" i="1"/>
  <c r="DO14" i="1" s="1"/>
  <c r="BJ17" i="1"/>
  <c r="DO17" i="1" s="1"/>
  <c r="BJ92" i="1"/>
  <c r="DO92" i="1" s="1"/>
  <c r="BJ83" i="1"/>
  <c r="DO83" i="1" s="1"/>
  <c r="BJ84" i="1"/>
  <c r="DO84" i="1" s="1"/>
  <c r="BJ87" i="1"/>
  <c r="DO87" i="1" s="1"/>
  <c r="BJ86" i="1"/>
  <c r="DO86" i="1" s="1"/>
  <c r="BJ88" i="1"/>
  <c r="DO88" i="1" s="1"/>
  <c r="BJ89" i="1"/>
  <c r="DO89" i="1" s="1"/>
  <c r="BJ90" i="1"/>
  <c r="DO90" i="1" s="1"/>
  <c r="AV37" i="1" l="1"/>
  <c r="DA37" i="1" s="1"/>
  <c r="BI37" i="1"/>
  <c r="DN37" i="1" s="1"/>
  <c r="AQ37" i="1"/>
  <c r="CV37" i="1" s="1"/>
  <c r="BK61" i="1"/>
  <c r="DP61" i="1" s="1"/>
  <c r="BK62" i="1"/>
  <c r="DP62" i="1" s="1"/>
  <c r="BK63" i="1"/>
  <c r="DP63" i="1" s="1"/>
  <c r="BK44" i="1"/>
  <c r="DP44" i="1" s="1"/>
  <c r="BK43" i="1"/>
  <c r="DP43" i="1" s="1"/>
  <c r="BK45" i="1"/>
  <c r="DP45" i="1" s="1"/>
  <c r="BK24" i="1"/>
  <c r="DP24" i="1" s="1"/>
  <c r="BK65" i="1"/>
  <c r="DP65" i="1" s="1"/>
  <c r="BK66" i="1"/>
  <c r="DP66" i="1" s="1"/>
  <c r="BK25" i="1"/>
  <c r="DP25" i="1" s="1"/>
  <c r="BK26" i="1"/>
  <c r="DP26" i="1" s="1"/>
  <c r="BK67" i="1"/>
  <c r="DP67" i="1" s="1"/>
  <c r="BK68" i="1"/>
  <c r="DP68" i="1" s="1"/>
  <c r="BK69" i="1"/>
  <c r="DP69" i="1" s="1"/>
  <c r="BK70" i="1"/>
  <c r="DP70" i="1" s="1"/>
  <c r="BK71" i="1"/>
  <c r="DP71" i="1" s="1"/>
  <c r="BK72" i="1"/>
  <c r="DP72" i="1" s="1"/>
  <c r="BK73" i="1"/>
  <c r="DP73" i="1" s="1"/>
  <c r="BK74" i="1"/>
  <c r="DP74" i="1" s="1"/>
  <c r="BK16" i="1"/>
  <c r="DP16" i="1" s="1"/>
  <c r="BK15" i="1"/>
  <c r="DP15" i="1" s="1"/>
  <c r="BK75" i="1"/>
  <c r="DP75" i="1" s="1"/>
  <c r="BK76" i="1"/>
  <c r="DP76" i="1" s="1"/>
  <c r="BK77" i="1"/>
  <c r="DP77" i="1" s="1"/>
  <c r="BK47" i="1"/>
  <c r="DP47" i="1" s="1"/>
  <c r="BK78" i="1"/>
  <c r="DP78" i="1" s="1"/>
  <c r="BK48" i="1"/>
  <c r="DP48" i="1" s="1"/>
  <c r="BK79" i="1"/>
  <c r="DP79" i="1" s="1"/>
  <c r="BK50" i="1"/>
  <c r="DP50" i="1" s="1"/>
  <c r="BK51" i="1"/>
  <c r="DP51" i="1" s="1"/>
  <c r="BK52" i="1"/>
  <c r="DP52" i="1" s="1"/>
  <c r="BK22" i="1"/>
  <c r="DP22" i="1" s="1"/>
  <c r="BK53" i="1"/>
  <c r="DP53" i="1" s="1"/>
  <c r="BK23" i="1"/>
  <c r="DP23" i="1" s="1"/>
  <c r="BK27" i="1"/>
  <c r="DP27" i="1" s="1"/>
  <c r="BK28" i="1"/>
  <c r="DP28" i="1" s="1"/>
  <c r="BK29" i="1"/>
  <c r="DP29" i="1" s="1"/>
  <c r="BK30" i="1"/>
  <c r="DP30" i="1" s="1"/>
  <c r="BK31" i="1"/>
  <c r="DP31" i="1" s="1"/>
  <c r="BK54" i="1"/>
  <c r="DP54" i="1" s="1"/>
  <c r="BK32" i="1"/>
  <c r="DP32" i="1" s="1"/>
  <c r="BK33" i="1"/>
  <c r="DP33" i="1" s="1"/>
  <c r="BK55" i="1"/>
  <c r="DP55" i="1" s="1"/>
  <c r="BK56" i="1"/>
  <c r="DP56" i="1" s="1"/>
  <c r="BK34" i="1"/>
  <c r="DP34" i="1" s="1"/>
  <c r="BK57" i="1"/>
  <c r="DP57" i="1" s="1"/>
  <c r="BK35" i="1"/>
  <c r="DP35" i="1" s="1"/>
  <c r="BK58" i="1"/>
  <c r="DP58" i="1" s="1"/>
  <c r="BK36" i="1"/>
  <c r="DP36" i="1" s="1"/>
  <c r="BK59" i="1"/>
  <c r="DP59" i="1" s="1"/>
  <c r="AF37" i="1"/>
  <c r="CK37" i="1" s="1"/>
  <c r="BJ37" i="1"/>
  <c r="DO37" i="1" s="1"/>
  <c r="AR37" i="1"/>
  <c r="CW37" i="1" s="1"/>
  <c r="AX37" i="1"/>
  <c r="DC37" i="1" s="1"/>
  <c r="AN37" i="1"/>
  <c r="CS37" i="1" s="1"/>
  <c r="BB37" i="1"/>
  <c r="DG37" i="1" s="1"/>
  <c r="AS37" i="1"/>
  <c r="CX37" i="1" s="1"/>
  <c r="AJ37" i="1"/>
  <c r="CO37" i="1" s="1"/>
  <c r="BE37" i="1"/>
  <c r="DJ37" i="1" s="1"/>
  <c r="AO37" i="1"/>
  <c r="CT37" i="1" s="1"/>
  <c r="AY37" i="1"/>
  <c r="DD37" i="1" s="1"/>
  <c r="AH37" i="1"/>
  <c r="CM37" i="1" s="1"/>
  <c r="BA37" i="1"/>
  <c r="DF37" i="1" s="1"/>
  <c r="AW37" i="1"/>
  <c r="DB37" i="1" s="1"/>
  <c r="AG37" i="1"/>
  <c r="CL37" i="1" s="1"/>
  <c r="BF37" i="1"/>
  <c r="DK37" i="1" s="1"/>
  <c r="AT37" i="1"/>
  <c r="CY37" i="1" s="1"/>
  <c r="AK37" i="1"/>
  <c r="CP37" i="1" s="1"/>
  <c r="BK37" i="1"/>
  <c r="DP37" i="1" s="1"/>
  <c r="BH37" i="1"/>
  <c r="DM37" i="1" s="1"/>
  <c r="AZ37" i="1"/>
  <c r="DE37" i="1" s="1"/>
  <c r="BD37" i="1"/>
  <c r="DI37" i="1" s="1"/>
  <c r="AI37" i="1"/>
  <c r="CN37" i="1" s="1"/>
  <c r="AP37" i="1"/>
  <c r="CU37" i="1" s="1"/>
  <c r="BC37" i="1"/>
  <c r="DH37" i="1" s="1"/>
  <c r="AL37" i="1"/>
  <c r="CQ37" i="1" s="1"/>
  <c r="BG37" i="1"/>
  <c r="DL37" i="1" s="1"/>
  <c r="AU37" i="1"/>
  <c r="CZ37" i="1" s="1"/>
  <c r="AE37" i="1"/>
  <c r="CJ37" i="1" s="1"/>
  <c r="AM37" i="1"/>
  <c r="CR37" i="1" s="1"/>
  <c r="BL7" i="1"/>
  <c r="BL49" i="1" s="1"/>
  <c r="DQ49" i="1" s="1"/>
  <c r="DQ8" i="1"/>
  <c r="DR7" i="1"/>
  <c r="BK85" i="1"/>
  <c r="DP85" i="1" s="1"/>
  <c r="BK91" i="1"/>
  <c r="DP91" i="1" s="1"/>
  <c r="BK94" i="1"/>
  <c r="DP94" i="1" s="1"/>
  <c r="BK96" i="1"/>
  <c r="DP96" i="1" s="1"/>
  <c r="BK98" i="1"/>
  <c r="DP98" i="1" s="1"/>
  <c r="BK95" i="1"/>
  <c r="DP95" i="1" s="1"/>
  <c r="BK99" i="1"/>
  <c r="DP99" i="1" s="1"/>
  <c r="BK100" i="1"/>
  <c r="DP100" i="1" s="1"/>
  <c r="BK97" i="1"/>
  <c r="DP97" i="1" s="1"/>
  <c r="BK20" i="1"/>
  <c r="DP20" i="1" s="1"/>
  <c r="BK19" i="1"/>
  <c r="DP19" i="1" s="1"/>
  <c r="BK18" i="1"/>
  <c r="DP18" i="1" s="1"/>
  <c r="BK17" i="1"/>
  <c r="DP17" i="1" s="1"/>
  <c r="BK11" i="1"/>
  <c r="DP11" i="1" s="1"/>
  <c r="BK12" i="1"/>
  <c r="DP12" i="1" s="1"/>
  <c r="BK13" i="1"/>
  <c r="DP13" i="1" s="1"/>
  <c r="BK14" i="1"/>
  <c r="DP14" i="1" s="1"/>
  <c r="BK10" i="1"/>
  <c r="DP10" i="1" s="1"/>
  <c r="BK83" i="1"/>
  <c r="DP83" i="1" s="1"/>
  <c r="BK92" i="1"/>
  <c r="DP92" i="1" s="1"/>
  <c r="BK84" i="1"/>
  <c r="DP84" i="1" s="1"/>
  <c r="BK86" i="1"/>
  <c r="DP86" i="1" s="1"/>
  <c r="BK87" i="1"/>
  <c r="DP87" i="1" s="1"/>
  <c r="BK90" i="1"/>
  <c r="DP90" i="1" s="1"/>
  <c r="BK88" i="1"/>
  <c r="DP88" i="1" s="1"/>
  <c r="BK89" i="1"/>
  <c r="DP89" i="1" s="1"/>
  <c r="BL61" i="1" l="1"/>
  <c r="DQ61" i="1" s="1"/>
  <c r="BL62" i="1"/>
  <c r="DQ62" i="1" s="1"/>
  <c r="BL63" i="1"/>
  <c r="DQ63" i="1" s="1"/>
  <c r="BL45" i="1"/>
  <c r="DQ45" i="1" s="1"/>
  <c r="BL44" i="1"/>
  <c r="DQ44" i="1" s="1"/>
  <c r="BL43" i="1"/>
  <c r="DQ43" i="1" s="1"/>
  <c r="BL24" i="1"/>
  <c r="DQ24" i="1" s="1"/>
  <c r="BL65" i="1"/>
  <c r="DQ65" i="1" s="1"/>
  <c r="BL26" i="1"/>
  <c r="DQ26" i="1" s="1"/>
  <c r="BL66" i="1"/>
  <c r="DQ66" i="1" s="1"/>
  <c r="BL25" i="1"/>
  <c r="DQ25" i="1" s="1"/>
  <c r="BL67" i="1"/>
  <c r="DQ67" i="1" s="1"/>
  <c r="BL68" i="1"/>
  <c r="DQ68" i="1" s="1"/>
  <c r="BL69" i="1"/>
  <c r="DQ69" i="1" s="1"/>
  <c r="BL70" i="1"/>
  <c r="DQ70" i="1" s="1"/>
  <c r="BL71" i="1"/>
  <c r="DQ71" i="1" s="1"/>
  <c r="BL73" i="1"/>
  <c r="DQ73" i="1" s="1"/>
  <c r="BL72" i="1"/>
  <c r="DQ72" i="1" s="1"/>
  <c r="BL74" i="1"/>
  <c r="DQ74" i="1" s="1"/>
  <c r="BL16" i="1"/>
  <c r="DQ16" i="1" s="1"/>
  <c r="BL15" i="1"/>
  <c r="DQ15" i="1" s="1"/>
  <c r="BL75" i="1"/>
  <c r="DQ75" i="1" s="1"/>
  <c r="BL76" i="1"/>
  <c r="DQ76" i="1" s="1"/>
  <c r="BL77" i="1"/>
  <c r="DQ77" i="1" s="1"/>
  <c r="BL47" i="1"/>
  <c r="DQ47" i="1" s="1"/>
  <c r="BL78" i="1"/>
  <c r="DQ78" i="1" s="1"/>
  <c r="BL48" i="1"/>
  <c r="DQ48" i="1" s="1"/>
  <c r="BL50" i="1"/>
  <c r="DQ50" i="1" s="1"/>
  <c r="BL79" i="1"/>
  <c r="DQ79" i="1" s="1"/>
  <c r="BL51" i="1"/>
  <c r="DQ51" i="1" s="1"/>
  <c r="BL22" i="1"/>
  <c r="DQ22" i="1" s="1"/>
  <c r="BL52" i="1"/>
  <c r="DQ52" i="1" s="1"/>
  <c r="BL23" i="1"/>
  <c r="DQ23" i="1" s="1"/>
  <c r="BL53" i="1"/>
  <c r="DQ53" i="1" s="1"/>
  <c r="BL27" i="1"/>
  <c r="DQ27" i="1" s="1"/>
  <c r="BL29" i="1"/>
  <c r="DQ29" i="1" s="1"/>
  <c r="BL28" i="1"/>
  <c r="DQ28" i="1" s="1"/>
  <c r="BL30" i="1"/>
  <c r="DQ30" i="1" s="1"/>
  <c r="BL31" i="1"/>
  <c r="DQ31" i="1" s="1"/>
  <c r="BL32" i="1"/>
  <c r="DQ32" i="1" s="1"/>
  <c r="BL54" i="1"/>
  <c r="DQ54" i="1" s="1"/>
  <c r="BL33" i="1"/>
  <c r="DQ33" i="1" s="1"/>
  <c r="BL55" i="1"/>
  <c r="DQ55" i="1" s="1"/>
  <c r="BL56" i="1"/>
  <c r="DQ56" i="1" s="1"/>
  <c r="BL34" i="1"/>
  <c r="DQ34" i="1" s="1"/>
  <c r="BL57" i="1"/>
  <c r="DQ57" i="1" s="1"/>
  <c r="BL58" i="1"/>
  <c r="DQ58" i="1" s="1"/>
  <c r="BL35" i="1"/>
  <c r="DQ35" i="1" s="1"/>
  <c r="BL36" i="1"/>
  <c r="DQ36" i="1" s="1"/>
  <c r="BL59" i="1"/>
  <c r="DQ59" i="1" s="1"/>
  <c r="BL37" i="1"/>
  <c r="DQ37" i="1" s="1"/>
  <c r="BL85" i="1"/>
  <c r="DQ85" i="1" s="1"/>
  <c r="BL91" i="1"/>
  <c r="DQ91" i="1" s="1"/>
  <c r="BL100" i="1"/>
  <c r="DQ100" i="1" s="1"/>
  <c r="BL94" i="1"/>
  <c r="DQ94" i="1" s="1"/>
  <c r="BL96" i="1"/>
  <c r="DQ96" i="1" s="1"/>
  <c r="BL98" i="1"/>
  <c r="DQ98" i="1" s="1"/>
  <c r="BL95" i="1"/>
  <c r="DQ95" i="1" s="1"/>
  <c r="BL99" i="1"/>
  <c r="DQ99" i="1" s="1"/>
  <c r="BL97" i="1"/>
  <c r="DQ97" i="1" s="1"/>
  <c r="BL19" i="1"/>
  <c r="DQ19" i="1" s="1"/>
  <c r="BL20" i="1"/>
  <c r="DQ20" i="1" s="1"/>
  <c r="BL18" i="1"/>
  <c r="DQ18" i="1" s="1"/>
  <c r="BL14" i="1"/>
  <c r="DQ14" i="1" s="1"/>
  <c r="BL17" i="1"/>
  <c r="DQ17" i="1" s="1"/>
  <c r="BL12" i="1"/>
  <c r="DQ12" i="1" s="1"/>
  <c r="BL11" i="1"/>
  <c r="DQ11" i="1" s="1"/>
  <c r="BL13" i="1"/>
  <c r="DQ13" i="1" s="1"/>
  <c r="BL10" i="1"/>
  <c r="DQ10" i="1" s="1"/>
  <c r="BL92" i="1"/>
  <c r="DQ92" i="1" s="1"/>
  <c r="BL83" i="1"/>
  <c r="DQ83" i="1" s="1"/>
  <c r="BL84" i="1"/>
  <c r="DQ84" i="1" s="1"/>
  <c r="BL87" i="1"/>
  <c r="DQ87" i="1" s="1"/>
  <c r="BL86" i="1"/>
  <c r="DQ86" i="1" s="1"/>
  <c r="BL90" i="1"/>
  <c r="DQ90" i="1" s="1"/>
  <c r="BL88" i="1"/>
  <c r="DQ88" i="1" s="1"/>
  <c r="BL89" i="1"/>
  <c r="DQ89" i="1" s="1"/>
  <c r="BM7" i="1"/>
  <c r="BM49" i="1" s="1"/>
  <c r="DR49" i="1" s="1"/>
  <c r="DS7" i="1"/>
  <c r="DR8" i="1"/>
  <c r="BM61" i="1" l="1"/>
  <c r="DR61" i="1" s="1"/>
  <c r="BM62" i="1"/>
  <c r="DR62" i="1" s="1"/>
  <c r="BM63" i="1"/>
  <c r="DR63" i="1" s="1"/>
  <c r="BM45" i="1"/>
  <c r="DR45" i="1" s="1"/>
  <c r="BM44" i="1"/>
  <c r="DR44" i="1" s="1"/>
  <c r="BM43" i="1"/>
  <c r="DR43" i="1" s="1"/>
  <c r="BM24" i="1"/>
  <c r="DR24" i="1" s="1"/>
  <c r="BM65" i="1"/>
  <c r="DR65" i="1" s="1"/>
  <c r="BM25" i="1"/>
  <c r="DR25" i="1" s="1"/>
  <c r="BM66" i="1"/>
  <c r="DR66" i="1" s="1"/>
  <c r="BM26" i="1"/>
  <c r="DR26" i="1" s="1"/>
  <c r="BM67" i="1"/>
  <c r="DR67" i="1" s="1"/>
  <c r="BM68" i="1"/>
  <c r="DR68" i="1" s="1"/>
  <c r="BM69" i="1"/>
  <c r="DR69" i="1" s="1"/>
  <c r="BM70" i="1"/>
  <c r="DR70" i="1" s="1"/>
  <c r="BM71" i="1"/>
  <c r="DR71" i="1" s="1"/>
  <c r="BM73" i="1"/>
  <c r="DR73" i="1" s="1"/>
  <c r="BM72" i="1"/>
  <c r="DR72" i="1" s="1"/>
  <c r="BM74" i="1"/>
  <c r="DR74" i="1" s="1"/>
  <c r="BM16" i="1"/>
  <c r="DR16" i="1" s="1"/>
  <c r="BM75" i="1"/>
  <c r="DR75" i="1" s="1"/>
  <c r="BM15" i="1"/>
  <c r="DR15" i="1" s="1"/>
  <c r="BM76" i="1"/>
  <c r="DR76" i="1" s="1"/>
  <c r="BM77" i="1"/>
  <c r="DR77" i="1" s="1"/>
  <c r="BM47" i="1"/>
  <c r="DR47" i="1" s="1"/>
  <c r="BM48" i="1"/>
  <c r="DR48" i="1" s="1"/>
  <c r="BM78" i="1"/>
  <c r="DR78" i="1" s="1"/>
  <c r="BM79" i="1"/>
  <c r="DR79" i="1" s="1"/>
  <c r="BM50" i="1"/>
  <c r="DR50" i="1" s="1"/>
  <c r="BM51" i="1"/>
  <c r="DR51" i="1" s="1"/>
  <c r="BM22" i="1"/>
  <c r="DR22" i="1" s="1"/>
  <c r="BM52" i="1"/>
  <c r="DR52" i="1" s="1"/>
  <c r="BM53" i="1"/>
  <c r="DR53" i="1" s="1"/>
  <c r="BM23" i="1"/>
  <c r="DR23" i="1" s="1"/>
  <c r="BM27" i="1"/>
  <c r="DR27" i="1" s="1"/>
  <c r="BM29" i="1"/>
  <c r="DR29" i="1" s="1"/>
  <c r="BM28" i="1"/>
  <c r="DR28" i="1" s="1"/>
  <c r="BM30" i="1"/>
  <c r="DR30" i="1" s="1"/>
  <c r="BM31" i="1"/>
  <c r="DR31" i="1" s="1"/>
  <c r="BM32" i="1"/>
  <c r="DR32" i="1" s="1"/>
  <c r="BM54" i="1"/>
  <c r="DR54" i="1" s="1"/>
  <c r="BM55" i="1"/>
  <c r="DR55" i="1" s="1"/>
  <c r="BM33" i="1"/>
  <c r="DR33" i="1" s="1"/>
  <c r="BM34" i="1"/>
  <c r="DR34" i="1" s="1"/>
  <c r="BM56" i="1"/>
  <c r="DR56" i="1" s="1"/>
  <c r="BM57" i="1"/>
  <c r="DR57" i="1" s="1"/>
  <c r="BM35" i="1"/>
  <c r="DR35" i="1" s="1"/>
  <c r="BM58" i="1"/>
  <c r="DR58" i="1" s="1"/>
  <c r="BM59" i="1"/>
  <c r="DR59" i="1" s="1"/>
  <c r="BM36" i="1"/>
  <c r="DR36" i="1" s="1"/>
  <c r="BM37" i="1"/>
  <c r="DR37" i="1" s="1"/>
  <c r="BN7" i="1"/>
  <c r="BN49" i="1" s="1"/>
  <c r="DS49" i="1" s="1"/>
  <c r="DS6" i="1"/>
  <c r="DS8" i="1"/>
  <c r="DT7" i="1"/>
  <c r="BM85" i="1"/>
  <c r="DR85" i="1" s="1"/>
  <c r="BM94" i="1"/>
  <c r="DR94" i="1" s="1"/>
  <c r="BM95" i="1"/>
  <c r="DR95" i="1" s="1"/>
  <c r="BM96" i="1"/>
  <c r="DR96" i="1" s="1"/>
  <c r="BM97" i="1"/>
  <c r="DR97" i="1" s="1"/>
  <c r="BM98" i="1"/>
  <c r="DR98" i="1" s="1"/>
  <c r="BM99" i="1"/>
  <c r="DR99" i="1" s="1"/>
  <c r="BM91" i="1"/>
  <c r="DR91" i="1" s="1"/>
  <c r="BM100" i="1"/>
  <c r="DR100" i="1" s="1"/>
  <c r="BM19" i="1"/>
  <c r="DR19" i="1" s="1"/>
  <c r="BM20" i="1"/>
  <c r="DR20" i="1" s="1"/>
  <c r="BM18" i="1"/>
  <c r="DR18" i="1" s="1"/>
  <c r="BM12" i="1"/>
  <c r="DR12" i="1" s="1"/>
  <c r="BM17" i="1"/>
  <c r="DR17" i="1" s="1"/>
  <c r="BM14" i="1"/>
  <c r="DR14" i="1" s="1"/>
  <c r="BM10" i="1"/>
  <c r="DR10" i="1" s="1"/>
  <c r="BM13" i="1"/>
  <c r="DR13" i="1" s="1"/>
  <c r="BM11" i="1"/>
  <c r="DR11" i="1" s="1"/>
  <c r="BM83" i="1"/>
  <c r="DR83" i="1" s="1"/>
  <c r="BM92" i="1"/>
  <c r="DR92" i="1" s="1"/>
  <c r="BM84" i="1"/>
  <c r="DR84" i="1" s="1"/>
  <c r="BM86" i="1"/>
  <c r="DR86" i="1" s="1"/>
  <c r="BM87" i="1"/>
  <c r="DR87" i="1" s="1"/>
  <c r="BM90" i="1"/>
  <c r="DR90" i="1" s="1"/>
  <c r="BM88" i="1"/>
  <c r="DR88" i="1" s="1"/>
  <c r="BM89" i="1"/>
  <c r="DR89" i="1" s="1"/>
  <c r="BN61" i="1" l="1"/>
  <c r="DS61" i="1" s="1"/>
  <c r="BN62" i="1"/>
  <c r="DS62" i="1" s="1"/>
  <c r="BN63" i="1"/>
  <c r="DS63" i="1" s="1"/>
  <c r="BN45" i="1"/>
  <c r="DS45" i="1" s="1"/>
  <c r="BN44" i="1"/>
  <c r="DS44" i="1" s="1"/>
  <c r="BN43" i="1"/>
  <c r="DS43" i="1" s="1"/>
  <c r="BN65" i="1"/>
  <c r="DS65" i="1" s="1"/>
  <c r="BN24" i="1"/>
  <c r="DS24" i="1" s="1"/>
  <c r="BN25" i="1"/>
  <c r="DS25" i="1" s="1"/>
  <c r="BN66" i="1"/>
  <c r="DS66" i="1" s="1"/>
  <c r="BN26" i="1"/>
  <c r="DS26" i="1" s="1"/>
  <c r="BN67" i="1"/>
  <c r="DS67" i="1" s="1"/>
  <c r="BN68" i="1"/>
  <c r="DS68" i="1" s="1"/>
  <c r="BN69" i="1"/>
  <c r="DS69" i="1" s="1"/>
  <c r="BN70" i="1"/>
  <c r="DS70" i="1" s="1"/>
  <c r="BN71" i="1"/>
  <c r="DS71" i="1" s="1"/>
  <c r="BN72" i="1"/>
  <c r="DS72" i="1" s="1"/>
  <c r="BN73" i="1"/>
  <c r="DS73" i="1" s="1"/>
  <c r="BN74" i="1"/>
  <c r="DS74" i="1" s="1"/>
  <c r="BN16" i="1"/>
  <c r="DS16" i="1" s="1"/>
  <c r="BN75" i="1"/>
  <c r="DS75" i="1" s="1"/>
  <c r="BN15" i="1"/>
  <c r="DS15" i="1" s="1"/>
  <c r="BN76" i="1"/>
  <c r="DS76" i="1" s="1"/>
  <c r="BN77" i="1"/>
  <c r="DS77" i="1" s="1"/>
  <c r="BN47" i="1"/>
  <c r="DS47" i="1" s="1"/>
  <c r="BN78" i="1"/>
  <c r="DS78" i="1" s="1"/>
  <c r="BN48" i="1"/>
  <c r="DS48" i="1" s="1"/>
  <c r="BN79" i="1"/>
  <c r="DS79" i="1" s="1"/>
  <c r="BN50" i="1"/>
  <c r="DS50" i="1" s="1"/>
  <c r="BN51" i="1"/>
  <c r="DS51" i="1" s="1"/>
  <c r="BN52" i="1"/>
  <c r="DS52" i="1" s="1"/>
  <c r="BN22" i="1"/>
  <c r="DS22" i="1" s="1"/>
  <c r="BN53" i="1"/>
  <c r="DS53" i="1" s="1"/>
  <c r="BN23" i="1"/>
  <c r="DS23" i="1" s="1"/>
  <c r="BN27" i="1"/>
  <c r="DS27" i="1" s="1"/>
  <c r="BN29" i="1"/>
  <c r="DS29" i="1" s="1"/>
  <c r="BN28" i="1"/>
  <c r="DS28" i="1" s="1"/>
  <c r="BN30" i="1"/>
  <c r="DS30" i="1" s="1"/>
  <c r="BN31" i="1"/>
  <c r="DS31" i="1" s="1"/>
  <c r="BN54" i="1"/>
  <c r="DS54" i="1" s="1"/>
  <c r="BN32" i="1"/>
  <c r="DS32" i="1" s="1"/>
  <c r="BN55" i="1"/>
  <c r="DS55" i="1" s="1"/>
  <c r="BN33" i="1"/>
  <c r="DS33" i="1" s="1"/>
  <c r="BN34" i="1"/>
  <c r="DS34" i="1" s="1"/>
  <c r="BN56" i="1"/>
  <c r="DS56" i="1" s="1"/>
  <c r="BN57" i="1"/>
  <c r="DS57" i="1" s="1"/>
  <c r="BN35" i="1"/>
  <c r="DS35" i="1" s="1"/>
  <c r="BN58" i="1"/>
  <c r="DS58" i="1" s="1"/>
  <c r="BN36" i="1"/>
  <c r="DS36" i="1" s="1"/>
  <c r="BN59" i="1"/>
  <c r="DS59" i="1" s="1"/>
  <c r="BN37" i="1"/>
  <c r="DS37" i="1" s="1"/>
  <c r="BO7" i="1"/>
  <c r="BO49" i="1" s="1"/>
  <c r="DT49" i="1" s="1"/>
  <c r="DU7" i="1"/>
  <c r="DT8" i="1"/>
  <c r="Y60" i="1"/>
  <c r="DS4" i="1"/>
  <c r="Y38" i="1"/>
  <c r="BN94" i="1"/>
  <c r="DS94" i="1" s="1"/>
  <c r="BN95" i="1"/>
  <c r="DS95" i="1" s="1"/>
  <c r="BN96" i="1"/>
  <c r="DS96" i="1" s="1"/>
  <c r="BN97" i="1"/>
  <c r="DS97" i="1" s="1"/>
  <c r="BN98" i="1"/>
  <c r="DS98" i="1" s="1"/>
  <c r="BN99" i="1"/>
  <c r="DS99" i="1" s="1"/>
  <c r="BN100" i="1"/>
  <c r="DS100" i="1" s="1"/>
  <c r="BN91" i="1"/>
  <c r="DS91" i="1" s="1"/>
  <c r="BN85" i="1"/>
  <c r="DS85" i="1" s="1"/>
  <c r="BN18" i="1"/>
  <c r="DS18" i="1" s="1"/>
  <c r="BN19" i="1"/>
  <c r="DS19" i="1" s="1"/>
  <c r="BN20" i="1"/>
  <c r="DS20" i="1" s="1"/>
  <c r="BN12" i="1"/>
  <c r="DS12" i="1" s="1"/>
  <c r="BN17" i="1"/>
  <c r="DS17" i="1" s="1"/>
  <c r="BN13" i="1"/>
  <c r="DS13" i="1" s="1"/>
  <c r="BN10" i="1"/>
  <c r="DS10" i="1" s="1"/>
  <c r="BN14" i="1"/>
  <c r="DS14" i="1" s="1"/>
  <c r="BN11" i="1"/>
  <c r="DS11" i="1" s="1"/>
  <c r="BN92" i="1"/>
  <c r="DS92" i="1" s="1"/>
  <c r="BN83" i="1"/>
  <c r="DS83" i="1" s="1"/>
  <c r="BN84" i="1"/>
  <c r="DS84" i="1" s="1"/>
  <c r="BN86" i="1"/>
  <c r="DS86" i="1" s="1"/>
  <c r="BN87" i="1"/>
  <c r="DS87" i="1" s="1"/>
  <c r="BN90" i="1"/>
  <c r="DS90" i="1" s="1"/>
  <c r="BN89" i="1"/>
  <c r="DS89" i="1" s="1"/>
  <c r="BN88" i="1"/>
  <c r="DS88" i="1" s="1"/>
  <c r="BO43" i="1" l="1"/>
  <c r="DT43" i="1" s="1"/>
  <c r="BO44" i="1"/>
  <c r="DT44" i="1" s="1"/>
  <c r="BO62" i="1"/>
  <c r="DT62" i="1" s="1"/>
  <c r="BO63" i="1"/>
  <c r="DT63" i="1" s="1"/>
  <c r="BO45" i="1"/>
  <c r="DT45" i="1" s="1"/>
  <c r="BO61" i="1"/>
  <c r="DT61" i="1" s="1"/>
  <c r="BO65" i="1"/>
  <c r="DT65" i="1" s="1"/>
  <c r="BO24" i="1"/>
  <c r="DT24" i="1" s="1"/>
  <c r="BO66" i="1"/>
  <c r="DT66" i="1" s="1"/>
  <c r="BO25" i="1"/>
  <c r="DT25" i="1" s="1"/>
  <c r="BO26" i="1"/>
  <c r="DT26" i="1" s="1"/>
  <c r="BO67" i="1"/>
  <c r="DT67" i="1" s="1"/>
  <c r="BO68" i="1"/>
  <c r="DT68" i="1" s="1"/>
  <c r="BO69" i="1"/>
  <c r="DT69" i="1" s="1"/>
  <c r="BO70" i="1"/>
  <c r="DT70" i="1" s="1"/>
  <c r="BO71" i="1"/>
  <c r="DT71" i="1" s="1"/>
  <c r="BO72" i="1"/>
  <c r="DT72" i="1" s="1"/>
  <c r="BO73" i="1"/>
  <c r="DT73" i="1" s="1"/>
  <c r="BO74" i="1"/>
  <c r="DT74" i="1" s="1"/>
  <c r="BO16" i="1"/>
  <c r="DT16" i="1" s="1"/>
  <c r="BO75" i="1"/>
  <c r="DT75" i="1" s="1"/>
  <c r="BO15" i="1"/>
  <c r="DT15" i="1" s="1"/>
  <c r="BO76" i="1"/>
  <c r="DT76" i="1" s="1"/>
  <c r="BO47" i="1"/>
  <c r="DT47" i="1" s="1"/>
  <c r="BO77" i="1"/>
  <c r="DT77" i="1" s="1"/>
  <c r="BO78" i="1"/>
  <c r="DT78" i="1" s="1"/>
  <c r="BO48" i="1"/>
  <c r="DT48" i="1" s="1"/>
  <c r="BO79" i="1"/>
  <c r="DT79" i="1" s="1"/>
  <c r="BO50" i="1"/>
  <c r="DT50" i="1" s="1"/>
  <c r="BO51" i="1"/>
  <c r="DT51" i="1" s="1"/>
  <c r="BO52" i="1"/>
  <c r="DT52" i="1" s="1"/>
  <c r="BO22" i="1"/>
  <c r="DT22" i="1" s="1"/>
  <c r="BO23" i="1"/>
  <c r="DT23" i="1" s="1"/>
  <c r="BO53" i="1"/>
  <c r="DT53" i="1" s="1"/>
  <c r="BO27" i="1"/>
  <c r="DT27" i="1" s="1"/>
  <c r="BO28" i="1"/>
  <c r="DT28" i="1" s="1"/>
  <c r="BO29" i="1"/>
  <c r="DT29" i="1" s="1"/>
  <c r="BO30" i="1"/>
  <c r="DT30" i="1" s="1"/>
  <c r="BO31" i="1"/>
  <c r="DT31" i="1" s="1"/>
  <c r="BO32" i="1"/>
  <c r="DT32" i="1" s="1"/>
  <c r="BO54" i="1"/>
  <c r="DT54" i="1" s="1"/>
  <c r="BO33" i="1"/>
  <c r="DT33" i="1" s="1"/>
  <c r="BO55" i="1"/>
  <c r="DT55" i="1" s="1"/>
  <c r="BO56" i="1"/>
  <c r="DT56" i="1" s="1"/>
  <c r="BO34" i="1"/>
  <c r="DT34" i="1" s="1"/>
  <c r="BO57" i="1"/>
  <c r="DT57" i="1" s="1"/>
  <c r="BO35" i="1"/>
  <c r="DT35" i="1" s="1"/>
  <c r="BO58" i="1"/>
  <c r="DT58" i="1" s="1"/>
  <c r="BO59" i="1"/>
  <c r="DT59" i="1" s="1"/>
  <c r="BO36" i="1"/>
  <c r="DT36" i="1" s="1"/>
  <c r="BO37" i="1"/>
  <c r="DT37" i="1" s="1"/>
  <c r="Z60" i="1"/>
  <c r="AC60" i="1" s="1"/>
  <c r="Y39" i="1"/>
  <c r="Y40" i="1"/>
  <c r="Z38" i="1"/>
  <c r="AC38" i="1" s="1"/>
  <c r="BP7" i="1"/>
  <c r="BP49" i="1" s="1"/>
  <c r="DU49" i="1" s="1"/>
  <c r="DU8" i="1"/>
  <c r="DV7" i="1"/>
  <c r="BO85" i="1"/>
  <c r="DT85" i="1" s="1"/>
  <c r="BO91" i="1"/>
  <c r="DT91" i="1" s="1"/>
  <c r="BO94" i="1"/>
  <c r="DT94" i="1" s="1"/>
  <c r="BO95" i="1"/>
  <c r="DT95" i="1" s="1"/>
  <c r="BO96" i="1"/>
  <c r="DT96" i="1" s="1"/>
  <c r="BO97" i="1"/>
  <c r="DT97" i="1" s="1"/>
  <c r="BO98" i="1"/>
  <c r="DT98" i="1" s="1"/>
  <c r="BO99" i="1"/>
  <c r="DT99" i="1" s="1"/>
  <c r="BO100" i="1"/>
  <c r="DT100" i="1" s="1"/>
  <c r="BO18" i="1"/>
  <c r="DT18" i="1" s="1"/>
  <c r="BO19" i="1"/>
  <c r="DT19" i="1" s="1"/>
  <c r="BO20" i="1"/>
  <c r="DT20" i="1" s="1"/>
  <c r="BO11" i="1"/>
  <c r="DT11" i="1" s="1"/>
  <c r="BO13" i="1"/>
  <c r="DT13" i="1" s="1"/>
  <c r="BO10" i="1"/>
  <c r="DT10" i="1" s="1"/>
  <c r="BO17" i="1"/>
  <c r="DT17" i="1" s="1"/>
  <c r="BO12" i="1"/>
  <c r="DT12" i="1" s="1"/>
  <c r="BO14" i="1"/>
  <c r="DT14" i="1" s="1"/>
  <c r="BO83" i="1"/>
  <c r="DT83" i="1" s="1"/>
  <c r="BO92" i="1"/>
  <c r="DT92" i="1" s="1"/>
  <c r="BO84" i="1"/>
  <c r="DT84" i="1" s="1"/>
  <c r="BO87" i="1"/>
  <c r="DT87" i="1" s="1"/>
  <c r="BO86" i="1"/>
  <c r="DT86" i="1" s="1"/>
  <c r="BO90" i="1"/>
  <c r="DT90" i="1" s="1"/>
  <c r="BO89" i="1"/>
  <c r="DT89" i="1" s="1"/>
  <c r="BO88" i="1"/>
  <c r="DT88" i="1" s="1"/>
  <c r="AE38" i="1" l="1"/>
  <c r="CJ38" i="1" s="1"/>
  <c r="BE60" i="1"/>
  <c r="DJ60" i="1" s="1"/>
  <c r="AO60" i="1"/>
  <c r="CT60" i="1" s="1"/>
  <c r="AN38" i="1"/>
  <c r="CS38" i="1" s="1"/>
  <c r="BO60" i="1"/>
  <c r="DT60" i="1" s="1"/>
  <c r="AG38" i="1"/>
  <c r="CL38" i="1" s="1"/>
  <c r="AW60" i="1"/>
  <c r="DB60" i="1" s="1"/>
  <c r="AG60" i="1"/>
  <c r="CL60" i="1" s="1"/>
  <c r="AV60" i="1"/>
  <c r="DA60" i="1" s="1"/>
  <c r="AR60" i="1"/>
  <c r="CW60" i="1" s="1"/>
  <c r="AN60" i="1"/>
  <c r="CS60" i="1" s="1"/>
  <c r="AP60" i="1"/>
  <c r="CU60" i="1" s="1"/>
  <c r="AF60" i="1"/>
  <c r="CK60" i="1" s="1"/>
  <c r="BO38" i="1"/>
  <c r="DT38" i="1" s="1"/>
  <c r="AY60" i="1"/>
  <c r="DD60" i="1" s="1"/>
  <c r="AM60" i="1"/>
  <c r="CR60" i="1" s="1"/>
  <c r="AI60" i="1"/>
  <c r="CN60" i="1" s="1"/>
  <c r="AE60" i="1"/>
  <c r="CJ60" i="1" s="1"/>
  <c r="AM38" i="1"/>
  <c r="CR38" i="1" s="1"/>
  <c r="AQ60" i="1"/>
  <c r="CV60" i="1" s="1"/>
  <c r="BM60" i="1"/>
  <c r="DR60" i="1" s="1"/>
  <c r="AL60" i="1"/>
  <c r="CQ60" i="1" s="1"/>
  <c r="BP43" i="1"/>
  <c r="DU43" i="1" s="1"/>
  <c r="BP44" i="1"/>
  <c r="DU44" i="1" s="1"/>
  <c r="BP62" i="1"/>
  <c r="DU62" i="1" s="1"/>
  <c r="BP61" i="1"/>
  <c r="DU61" i="1" s="1"/>
  <c r="BP63" i="1"/>
  <c r="DU63" i="1" s="1"/>
  <c r="BP45" i="1"/>
  <c r="DU45" i="1" s="1"/>
  <c r="BP24" i="1"/>
  <c r="DU24" i="1" s="1"/>
  <c r="BP65" i="1"/>
  <c r="DU65" i="1" s="1"/>
  <c r="BP66" i="1"/>
  <c r="DU66" i="1" s="1"/>
  <c r="BP26" i="1"/>
  <c r="DU26" i="1" s="1"/>
  <c r="BP25" i="1"/>
  <c r="DU25" i="1" s="1"/>
  <c r="BP67" i="1"/>
  <c r="DU67" i="1" s="1"/>
  <c r="BP68" i="1"/>
  <c r="DU68" i="1" s="1"/>
  <c r="BP69" i="1"/>
  <c r="DU69" i="1" s="1"/>
  <c r="BP70" i="1"/>
  <c r="DU70" i="1" s="1"/>
  <c r="BP71" i="1"/>
  <c r="DU71" i="1" s="1"/>
  <c r="BP72" i="1"/>
  <c r="DU72" i="1" s="1"/>
  <c r="BP73" i="1"/>
  <c r="DU73" i="1" s="1"/>
  <c r="BP74" i="1"/>
  <c r="DU74" i="1" s="1"/>
  <c r="BP16" i="1"/>
  <c r="DU16" i="1" s="1"/>
  <c r="BP15" i="1"/>
  <c r="DU15" i="1" s="1"/>
  <c r="BP75" i="1"/>
  <c r="DU75" i="1" s="1"/>
  <c r="BP76" i="1"/>
  <c r="DU76" i="1" s="1"/>
  <c r="BP47" i="1"/>
  <c r="DU47" i="1" s="1"/>
  <c r="BP77" i="1"/>
  <c r="DU77" i="1" s="1"/>
  <c r="BP78" i="1"/>
  <c r="DU78" i="1" s="1"/>
  <c r="BP48" i="1"/>
  <c r="DU48" i="1" s="1"/>
  <c r="BP79" i="1"/>
  <c r="DU79" i="1" s="1"/>
  <c r="BP50" i="1"/>
  <c r="DU50" i="1" s="1"/>
  <c r="BP51" i="1"/>
  <c r="DU51" i="1" s="1"/>
  <c r="BP22" i="1"/>
  <c r="DU22" i="1" s="1"/>
  <c r="BP52" i="1"/>
  <c r="DU52" i="1" s="1"/>
  <c r="BP23" i="1"/>
  <c r="DU23" i="1" s="1"/>
  <c r="BP53" i="1"/>
  <c r="DU53" i="1" s="1"/>
  <c r="BP27" i="1"/>
  <c r="DU27" i="1" s="1"/>
  <c r="BP28" i="1"/>
  <c r="DU28" i="1" s="1"/>
  <c r="BP29" i="1"/>
  <c r="DU29" i="1" s="1"/>
  <c r="BP30" i="1"/>
  <c r="DU30" i="1" s="1"/>
  <c r="BP31" i="1"/>
  <c r="DU31" i="1" s="1"/>
  <c r="BP32" i="1"/>
  <c r="DU32" i="1" s="1"/>
  <c r="BP54" i="1"/>
  <c r="DU54" i="1" s="1"/>
  <c r="BP33" i="1"/>
  <c r="DU33" i="1" s="1"/>
  <c r="BP55" i="1"/>
  <c r="DU55" i="1" s="1"/>
  <c r="BP34" i="1"/>
  <c r="DU34" i="1" s="1"/>
  <c r="BP56" i="1"/>
  <c r="DU56" i="1" s="1"/>
  <c r="BP57" i="1"/>
  <c r="DU57" i="1" s="1"/>
  <c r="BP58" i="1"/>
  <c r="DU58" i="1" s="1"/>
  <c r="BP35" i="1"/>
  <c r="DU35" i="1" s="1"/>
  <c r="BP59" i="1"/>
  <c r="DU59" i="1" s="1"/>
  <c r="BP36" i="1"/>
  <c r="DU36" i="1" s="1"/>
  <c r="BP37" i="1"/>
  <c r="DU37" i="1" s="1"/>
  <c r="AP38" i="1"/>
  <c r="CU38" i="1" s="1"/>
  <c r="AO38" i="1"/>
  <c r="CT38" i="1" s="1"/>
  <c r="BL38" i="1"/>
  <c r="DQ38" i="1" s="1"/>
  <c r="AY38" i="1"/>
  <c r="DD38" i="1" s="1"/>
  <c r="AX38" i="1"/>
  <c r="DC38" i="1" s="1"/>
  <c r="BI38" i="1"/>
  <c r="DN38" i="1" s="1"/>
  <c r="AQ38" i="1"/>
  <c r="CV38" i="1" s="1"/>
  <c r="BF38" i="1"/>
  <c r="DK38" i="1" s="1"/>
  <c r="AF38" i="1"/>
  <c r="CK38" i="1" s="1"/>
  <c r="BA38" i="1"/>
  <c r="DF38" i="1" s="1"/>
  <c r="BH60" i="1"/>
  <c r="DM60" i="1" s="1"/>
  <c r="BI60" i="1"/>
  <c r="DN60" i="1" s="1"/>
  <c r="BE38" i="1"/>
  <c r="DJ38" i="1" s="1"/>
  <c r="BB38" i="1"/>
  <c r="DG38" i="1" s="1"/>
  <c r="AS38" i="1"/>
  <c r="CX38" i="1" s="1"/>
  <c r="AJ38" i="1"/>
  <c r="CO38" i="1" s="1"/>
  <c r="BG60" i="1"/>
  <c r="DL60" i="1" s="1"/>
  <c r="BP60" i="1"/>
  <c r="DU60" i="1" s="1"/>
  <c r="BJ60" i="1"/>
  <c r="DO60" i="1" s="1"/>
  <c r="BM38" i="1"/>
  <c r="DR38" i="1" s="1"/>
  <c r="BK38" i="1"/>
  <c r="DP38" i="1" s="1"/>
  <c r="AT38" i="1"/>
  <c r="CY38" i="1" s="1"/>
  <c r="AK38" i="1"/>
  <c r="CP38" i="1" s="1"/>
  <c r="AZ60" i="1"/>
  <c r="DE60" i="1" s="1"/>
  <c r="AX60" i="1"/>
  <c r="DC60" i="1" s="1"/>
  <c r="BL60" i="1"/>
  <c r="DQ60" i="1" s="1"/>
  <c r="BC60" i="1"/>
  <c r="DH60" i="1" s="1"/>
  <c r="BB60" i="1"/>
  <c r="DG60" i="1" s="1"/>
  <c r="AS60" i="1"/>
  <c r="CX60" i="1" s="1"/>
  <c r="BP38" i="1"/>
  <c r="DU38" i="1" s="1"/>
  <c r="BG38" i="1"/>
  <c r="DL38" i="1" s="1"/>
  <c r="BN38" i="1"/>
  <c r="DS38" i="1" s="1"/>
  <c r="BH38" i="1"/>
  <c r="DM38" i="1" s="1"/>
  <c r="AV38" i="1"/>
  <c r="DA38" i="1" s="1"/>
  <c r="AZ38" i="1"/>
  <c r="DE38" i="1" s="1"/>
  <c r="AH38" i="1"/>
  <c r="CM38" i="1" s="1"/>
  <c r="BJ38" i="1"/>
  <c r="DO38" i="1" s="1"/>
  <c r="AR38" i="1"/>
  <c r="CW38" i="1" s="1"/>
  <c r="AI38" i="1"/>
  <c r="CN38" i="1" s="1"/>
  <c r="BN60" i="1"/>
  <c r="DS60" i="1" s="1"/>
  <c r="BK60" i="1"/>
  <c r="DP60" i="1" s="1"/>
  <c r="BA60" i="1"/>
  <c r="DF60" i="1" s="1"/>
  <c r="BC38" i="1"/>
  <c r="DH38" i="1" s="1"/>
  <c r="BD38" i="1"/>
  <c r="DI38" i="1" s="1"/>
  <c r="AW38" i="1"/>
  <c r="DB38" i="1" s="1"/>
  <c r="AU38" i="1"/>
  <c r="CZ38" i="1" s="1"/>
  <c r="AL38" i="1"/>
  <c r="CQ38" i="1" s="1"/>
  <c r="BF60" i="1"/>
  <c r="DK60" i="1" s="1"/>
  <c r="AJ60" i="1"/>
  <c r="CO60" i="1" s="1"/>
  <c r="AH60" i="1"/>
  <c r="CM60" i="1" s="1"/>
  <c r="BD60" i="1"/>
  <c r="DI60" i="1" s="1"/>
  <c r="AU60" i="1"/>
  <c r="CZ60" i="1" s="1"/>
  <c r="AT60" i="1"/>
  <c r="CY60" i="1" s="1"/>
  <c r="AK60" i="1"/>
  <c r="CP60" i="1" s="1"/>
  <c r="Z40" i="1"/>
  <c r="AC40" i="1" s="1"/>
  <c r="Y41" i="1"/>
  <c r="BQ7" i="1"/>
  <c r="BQ49" i="1" s="1"/>
  <c r="DV49" i="1" s="1"/>
  <c r="DV8" i="1"/>
  <c r="DW7" i="1"/>
  <c r="BP94" i="1"/>
  <c r="DU94" i="1" s="1"/>
  <c r="BP95" i="1"/>
  <c r="DU95" i="1" s="1"/>
  <c r="BP96" i="1"/>
  <c r="DU96" i="1" s="1"/>
  <c r="BP97" i="1"/>
  <c r="DU97" i="1" s="1"/>
  <c r="BP98" i="1"/>
  <c r="DU98" i="1" s="1"/>
  <c r="BP99" i="1"/>
  <c r="DU99" i="1" s="1"/>
  <c r="BP100" i="1"/>
  <c r="DU100" i="1" s="1"/>
  <c r="BP91" i="1"/>
  <c r="DU91" i="1" s="1"/>
  <c r="BP18" i="1"/>
  <c r="DU18" i="1" s="1"/>
  <c r="BP19" i="1"/>
  <c r="DU19" i="1" s="1"/>
  <c r="BP85" i="1"/>
  <c r="DU85" i="1" s="1"/>
  <c r="BP20" i="1"/>
  <c r="DU20" i="1" s="1"/>
  <c r="BP17" i="1"/>
  <c r="DU17" i="1" s="1"/>
  <c r="BP13" i="1"/>
  <c r="DU13" i="1" s="1"/>
  <c r="BP11" i="1"/>
  <c r="DU11" i="1" s="1"/>
  <c r="BP14" i="1"/>
  <c r="DU14" i="1" s="1"/>
  <c r="BP12" i="1"/>
  <c r="DU12" i="1" s="1"/>
  <c r="BP10" i="1"/>
  <c r="DU10" i="1" s="1"/>
  <c r="BP83" i="1"/>
  <c r="DU83" i="1" s="1"/>
  <c r="BP92" i="1"/>
  <c r="DU92" i="1" s="1"/>
  <c r="BP84" i="1"/>
  <c r="DU84" i="1" s="1"/>
  <c r="BP86" i="1"/>
  <c r="DU86" i="1" s="1"/>
  <c r="BP87" i="1"/>
  <c r="DU87" i="1" s="1"/>
  <c r="BP90" i="1"/>
  <c r="DU90" i="1" s="1"/>
  <c r="BP88" i="1"/>
  <c r="DU88" i="1" s="1"/>
  <c r="BP89" i="1"/>
  <c r="DU89" i="1" s="1"/>
  <c r="Z39" i="1"/>
  <c r="AC39" i="1" s="1"/>
  <c r="AL39" i="1" l="1"/>
  <c r="CQ39" i="1" s="1"/>
  <c r="BA39" i="1"/>
  <c r="DF39" i="1" s="1"/>
  <c r="AZ40" i="1"/>
  <c r="DE40" i="1" s="1"/>
  <c r="AE39" i="1"/>
  <c r="CJ39" i="1" s="1"/>
  <c r="BN39" i="1"/>
  <c r="DS39" i="1" s="1"/>
  <c r="AX40" i="1"/>
  <c r="DC40" i="1" s="1"/>
  <c r="AP39" i="1"/>
  <c r="CU39" i="1" s="1"/>
  <c r="AE40" i="1"/>
  <c r="CJ40" i="1" s="1"/>
  <c r="BD39" i="1"/>
  <c r="DI39" i="1" s="1"/>
  <c r="AH40" i="1"/>
  <c r="CM40" i="1" s="1"/>
  <c r="BO40" i="1"/>
  <c r="DT40" i="1" s="1"/>
  <c r="AO40" i="1"/>
  <c r="CT40" i="1" s="1"/>
  <c r="AM40" i="1"/>
  <c r="CR40" i="1" s="1"/>
  <c r="BL40" i="1"/>
  <c r="DQ40" i="1" s="1"/>
  <c r="BI40" i="1"/>
  <c r="DN40" i="1" s="1"/>
  <c r="AQ40" i="1"/>
  <c r="CV40" i="1" s="1"/>
  <c r="AW39" i="1"/>
  <c r="DB39" i="1" s="1"/>
  <c r="AM39" i="1"/>
  <c r="CR39" i="1" s="1"/>
  <c r="AR39" i="1"/>
  <c r="CW39" i="1" s="1"/>
  <c r="AP40" i="1"/>
  <c r="CU40" i="1" s="1"/>
  <c r="AG40" i="1"/>
  <c r="CL40" i="1" s="1"/>
  <c r="BQ40" i="1"/>
  <c r="DV40" i="1" s="1"/>
  <c r="AY40" i="1"/>
  <c r="DD40" i="1" s="1"/>
  <c r="AX39" i="1"/>
  <c r="DC39" i="1" s="1"/>
  <c r="BD40" i="1"/>
  <c r="DI40" i="1" s="1"/>
  <c r="AV40" i="1"/>
  <c r="DA40" i="1" s="1"/>
  <c r="BA40" i="1"/>
  <c r="DF40" i="1" s="1"/>
  <c r="AU39" i="1"/>
  <c r="CZ39" i="1" s="1"/>
  <c r="BJ39" i="1"/>
  <c r="DO39" i="1" s="1"/>
  <c r="AJ39" i="1"/>
  <c r="CO39" i="1" s="1"/>
  <c r="AW40" i="1"/>
  <c r="DB40" i="1" s="1"/>
  <c r="AL40" i="1"/>
  <c r="CQ40" i="1" s="1"/>
  <c r="BG40" i="1"/>
  <c r="DL40" i="1" s="1"/>
  <c r="BK39" i="1"/>
  <c r="DP39" i="1" s="1"/>
  <c r="AK39" i="1"/>
  <c r="CP39" i="1" s="1"/>
  <c r="AN40" i="1"/>
  <c r="CS40" i="1" s="1"/>
  <c r="AF40" i="1"/>
  <c r="CK40" i="1" s="1"/>
  <c r="BP40" i="1"/>
  <c r="DU40" i="1" s="1"/>
  <c r="AF39" i="1"/>
  <c r="CK39" i="1" s="1"/>
  <c r="BB39" i="1"/>
  <c r="DG39" i="1" s="1"/>
  <c r="BO39" i="1"/>
  <c r="DT39" i="1" s="1"/>
  <c r="BJ40" i="1"/>
  <c r="DO40" i="1" s="1"/>
  <c r="BF40" i="1"/>
  <c r="DK40" i="1" s="1"/>
  <c r="AN39" i="1"/>
  <c r="CS39" i="1" s="1"/>
  <c r="AS39" i="1"/>
  <c r="CX39" i="1" s="1"/>
  <c r="BC39" i="1"/>
  <c r="DH39" i="1" s="1"/>
  <c r="BN40" i="1"/>
  <c r="DS40" i="1" s="1"/>
  <c r="AU40" i="1"/>
  <c r="CZ40" i="1" s="1"/>
  <c r="BH40" i="1"/>
  <c r="DM40" i="1" s="1"/>
  <c r="BF39" i="1"/>
  <c r="DK39" i="1" s="1"/>
  <c r="AT39" i="1"/>
  <c r="CY39" i="1" s="1"/>
  <c r="AI39" i="1"/>
  <c r="CN39" i="1" s="1"/>
  <c r="BQ61" i="1"/>
  <c r="DV61" i="1" s="1"/>
  <c r="BQ62" i="1"/>
  <c r="DV62" i="1" s="1"/>
  <c r="BQ63" i="1"/>
  <c r="DV63" i="1" s="1"/>
  <c r="BQ43" i="1"/>
  <c r="DV43" i="1" s="1"/>
  <c r="BQ44" i="1"/>
  <c r="DV44" i="1" s="1"/>
  <c r="BQ45" i="1"/>
  <c r="DV45" i="1" s="1"/>
  <c r="BQ65" i="1"/>
  <c r="DV65" i="1" s="1"/>
  <c r="BQ24" i="1"/>
  <c r="DV24" i="1" s="1"/>
  <c r="BQ66" i="1"/>
  <c r="DV66" i="1" s="1"/>
  <c r="BQ26" i="1"/>
  <c r="DV26" i="1" s="1"/>
  <c r="BQ25" i="1"/>
  <c r="DV25" i="1" s="1"/>
  <c r="BQ67" i="1"/>
  <c r="DV67" i="1" s="1"/>
  <c r="BQ68" i="1"/>
  <c r="DV68" i="1" s="1"/>
  <c r="BQ69" i="1"/>
  <c r="DV69" i="1" s="1"/>
  <c r="BQ70" i="1"/>
  <c r="DV70" i="1" s="1"/>
  <c r="BQ71" i="1"/>
  <c r="DV71" i="1" s="1"/>
  <c r="BQ72" i="1"/>
  <c r="DV72" i="1" s="1"/>
  <c r="BQ73" i="1"/>
  <c r="DV73" i="1" s="1"/>
  <c r="BQ74" i="1"/>
  <c r="DV74" i="1" s="1"/>
  <c r="BQ16" i="1"/>
  <c r="DV16" i="1" s="1"/>
  <c r="BQ75" i="1"/>
  <c r="DV75" i="1" s="1"/>
  <c r="BQ15" i="1"/>
  <c r="DV15" i="1" s="1"/>
  <c r="BQ76" i="1"/>
  <c r="DV76" i="1" s="1"/>
  <c r="BQ77" i="1"/>
  <c r="DV77" i="1" s="1"/>
  <c r="BQ47" i="1"/>
  <c r="DV47" i="1" s="1"/>
  <c r="BQ78" i="1"/>
  <c r="DV78" i="1" s="1"/>
  <c r="BQ48" i="1"/>
  <c r="DV48" i="1" s="1"/>
  <c r="BQ50" i="1"/>
  <c r="DV50" i="1" s="1"/>
  <c r="BQ79" i="1"/>
  <c r="DV79" i="1" s="1"/>
  <c r="BQ51" i="1"/>
  <c r="DV51" i="1" s="1"/>
  <c r="BQ52" i="1"/>
  <c r="DV52" i="1" s="1"/>
  <c r="BQ22" i="1"/>
  <c r="DV22" i="1" s="1"/>
  <c r="BQ53" i="1"/>
  <c r="DV53" i="1" s="1"/>
  <c r="BQ23" i="1"/>
  <c r="DV23" i="1" s="1"/>
  <c r="BQ27" i="1"/>
  <c r="DV27" i="1" s="1"/>
  <c r="BQ28" i="1"/>
  <c r="DV28" i="1" s="1"/>
  <c r="BQ29" i="1"/>
  <c r="DV29" i="1" s="1"/>
  <c r="BQ30" i="1"/>
  <c r="DV30" i="1" s="1"/>
  <c r="BQ31" i="1"/>
  <c r="DV31" i="1" s="1"/>
  <c r="BQ32" i="1"/>
  <c r="DV32" i="1" s="1"/>
  <c r="BQ54" i="1"/>
  <c r="DV54" i="1" s="1"/>
  <c r="BQ33" i="1"/>
  <c r="DV33" i="1" s="1"/>
  <c r="BQ55" i="1"/>
  <c r="DV55" i="1" s="1"/>
  <c r="BQ34" i="1"/>
  <c r="DV34" i="1" s="1"/>
  <c r="BQ56" i="1"/>
  <c r="DV56" i="1" s="1"/>
  <c r="BQ57" i="1"/>
  <c r="DV57" i="1" s="1"/>
  <c r="BQ58" i="1"/>
  <c r="DV58" i="1" s="1"/>
  <c r="BQ35" i="1"/>
  <c r="DV35" i="1" s="1"/>
  <c r="BQ59" i="1"/>
  <c r="DV59" i="1" s="1"/>
  <c r="BQ36" i="1"/>
  <c r="DV36" i="1" s="1"/>
  <c r="BQ37" i="1"/>
  <c r="DV37" i="1" s="1"/>
  <c r="BQ60" i="1"/>
  <c r="DV60" i="1" s="1"/>
  <c r="BQ38" i="1"/>
  <c r="DV38" i="1" s="1"/>
  <c r="AR40" i="1"/>
  <c r="CW40" i="1" s="1"/>
  <c r="AI40" i="1"/>
  <c r="CN40" i="1" s="1"/>
  <c r="AH39" i="1"/>
  <c r="CM39" i="1" s="1"/>
  <c r="BE39" i="1"/>
  <c r="DJ39" i="1" s="1"/>
  <c r="BP39" i="1"/>
  <c r="DU39" i="1" s="1"/>
  <c r="BG39" i="1"/>
  <c r="DL39" i="1" s="1"/>
  <c r="BE40" i="1"/>
  <c r="DJ40" i="1" s="1"/>
  <c r="BB40" i="1"/>
  <c r="DG40" i="1" s="1"/>
  <c r="AS40" i="1"/>
  <c r="CX40" i="1" s="1"/>
  <c r="AJ40" i="1"/>
  <c r="CO40" i="1" s="1"/>
  <c r="AG39" i="1"/>
  <c r="CL39" i="1" s="1"/>
  <c r="BL39" i="1"/>
  <c r="DQ39" i="1" s="1"/>
  <c r="AO39" i="1"/>
  <c r="CT39" i="1" s="1"/>
  <c r="BQ39" i="1"/>
  <c r="DV39" i="1" s="1"/>
  <c r="BH39" i="1"/>
  <c r="DM39" i="1" s="1"/>
  <c r="AY39" i="1"/>
  <c r="DD39" i="1" s="1"/>
  <c r="BC40" i="1"/>
  <c r="DH40" i="1" s="1"/>
  <c r="BM40" i="1"/>
  <c r="DR40" i="1" s="1"/>
  <c r="BK40" i="1"/>
  <c r="DP40" i="1" s="1"/>
  <c r="AT40" i="1"/>
  <c r="CY40" i="1" s="1"/>
  <c r="AK40" i="1"/>
  <c r="CP40" i="1" s="1"/>
  <c r="BM39" i="1"/>
  <c r="DR39" i="1" s="1"/>
  <c r="AV39" i="1"/>
  <c r="DA39" i="1" s="1"/>
  <c r="BI39" i="1"/>
  <c r="DN39" i="1" s="1"/>
  <c r="AZ39" i="1"/>
  <c r="DE39" i="1" s="1"/>
  <c r="AQ39" i="1"/>
  <c r="CV39" i="1" s="1"/>
  <c r="Z41" i="1"/>
  <c r="AC41" i="1" s="1"/>
  <c r="BQ91" i="1"/>
  <c r="DV91" i="1" s="1"/>
  <c r="BQ95" i="1"/>
  <c r="DV95" i="1" s="1"/>
  <c r="BQ97" i="1"/>
  <c r="DV97" i="1" s="1"/>
  <c r="BQ99" i="1"/>
  <c r="DV99" i="1" s="1"/>
  <c r="BQ100" i="1"/>
  <c r="DV100" i="1" s="1"/>
  <c r="BQ96" i="1"/>
  <c r="DV96" i="1" s="1"/>
  <c r="BQ98" i="1"/>
  <c r="DV98" i="1" s="1"/>
  <c r="BQ85" i="1"/>
  <c r="DV85" i="1" s="1"/>
  <c r="BQ18" i="1"/>
  <c r="DV18" i="1" s="1"/>
  <c r="BQ19" i="1"/>
  <c r="DV19" i="1" s="1"/>
  <c r="BQ20" i="1"/>
  <c r="DV20" i="1" s="1"/>
  <c r="BQ94" i="1"/>
  <c r="DV94" i="1" s="1"/>
  <c r="BQ17" i="1"/>
  <c r="DV17" i="1" s="1"/>
  <c r="BQ11" i="1"/>
  <c r="DV11" i="1" s="1"/>
  <c r="BQ13" i="1"/>
  <c r="DV13" i="1" s="1"/>
  <c r="BQ12" i="1"/>
  <c r="DV12" i="1" s="1"/>
  <c r="BQ10" i="1"/>
  <c r="DV10" i="1" s="1"/>
  <c r="BQ14" i="1"/>
  <c r="DV14" i="1" s="1"/>
  <c r="BQ83" i="1"/>
  <c r="DV83" i="1" s="1"/>
  <c r="BQ92" i="1"/>
  <c r="DV92" i="1" s="1"/>
  <c r="BQ84" i="1"/>
  <c r="DV84" i="1" s="1"/>
  <c r="BQ86" i="1"/>
  <c r="DV86" i="1" s="1"/>
  <c r="BQ87" i="1"/>
  <c r="DV87" i="1" s="1"/>
  <c r="BQ89" i="1"/>
  <c r="DV89" i="1" s="1"/>
  <c r="BQ88" i="1"/>
  <c r="DV88" i="1" s="1"/>
  <c r="BQ90" i="1"/>
  <c r="DV90" i="1" s="1"/>
  <c r="BR7" i="1"/>
  <c r="BR49" i="1" s="1"/>
  <c r="DW49" i="1" s="1"/>
  <c r="DX7" i="1"/>
  <c r="DW8" i="1"/>
  <c r="AU41" i="1" l="1"/>
  <c r="CZ41" i="1" s="1"/>
  <c r="AM41" i="1"/>
  <c r="CR41" i="1" s="1"/>
  <c r="BO41" i="1"/>
  <c r="DT41" i="1" s="1"/>
  <c r="BG41" i="1"/>
  <c r="DL41" i="1" s="1"/>
  <c r="BK41" i="1"/>
  <c r="DP41" i="1" s="1"/>
  <c r="AH41" i="1"/>
  <c r="CM41" i="1" s="1"/>
  <c r="BE41" i="1"/>
  <c r="DJ41" i="1" s="1"/>
  <c r="BP41" i="1"/>
  <c r="DU41" i="1" s="1"/>
  <c r="AG41" i="1"/>
  <c r="CL41" i="1" s="1"/>
  <c r="AO41" i="1"/>
  <c r="CT41" i="1" s="1"/>
  <c r="BH41" i="1"/>
  <c r="DM41" i="1" s="1"/>
  <c r="AY41" i="1"/>
  <c r="DD41" i="1" s="1"/>
  <c r="BD41" i="1"/>
  <c r="DI41" i="1" s="1"/>
  <c r="BA41" i="1"/>
  <c r="DF41" i="1" s="1"/>
  <c r="AI41" i="1"/>
  <c r="CN41" i="1" s="1"/>
  <c r="BB41" i="1"/>
  <c r="DG41" i="1" s="1"/>
  <c r="AJ41" i="1"/>
  <c r="CO41" i="1" s="1"/>
  <c r="AX41" i="1"/>
  <c r="DC41" i="1" s="1"/>
  <c r="AE41" i="1"/>
  <c r="CJ41" i="1" s="1"/>
  <c r="BF41" i="1"/>
  <c r="DK41" i="1" s="1"/>
  <c r="AT41" i="1"/>
  <c r="CY41" i="1" s="1"/>
  <c r="AK41" i="1"/>
  <c r="CP41" i="1" s="1"/>
  <c r="BL41" i="1"/>
  <c r="DQ41" i="1" s="1"/>
  <c r="BQ41" i="1"/>
  <c r="DV41" i="1" s="1"/>
  <c r="AV41" i="1"/>
  <c r="DA41" i="1" s="1"/>
  <c r="BR41" i="1"/>
  <c r="DW41" i="1" s="1"/>
  <c r="BI41" i="1"/>
  <c r="DN41" i="1" s="1"/>
  <c r="AZ41" i="1"/>
  <c r="DE41" i="1" s="1"/>
  <c r="AQ41" i="1"/>
  <c r="CV41" i="1" s="1"/>
  <c r="AF41" i="1"/>
  <c r="CK41" i="1" s="1"/>
  <c r="BJ41" i="1"/>
  <c r="DO41" i="1" s="1"/>
  <c r="AR41" i="1"/>
  <c r="CW41" i="1" s="1"/>
  <c r="BR61" i="1"/>
  <c r="DW61" i="1" s="1"/>
  <c r="BR62" i="1"/>
  <c r="DW62" i="1" s="1"/>
  <c r="BR43" i="1"/>
  <c r="DW43" i="1" s="1"/>
  <c r="BR44" i="1"/>
  <c r="DW44" i="1" s="1"/>
  <c r="BR63" i="1"/>
  <c r="DW63" i="1" s="1"/>
  <c r="BR45" i="1"/>
  <c r="DW45" i="1" s="1"/>
  <c r="BR65" i="1"/>
  <c r="DW65" i="1" s="1"/>
  <c r="BR24" i="1"/>
  <c r="DW24" i="1" s="1"/>
  <c r="BR26" i="1"/>
  <c r="DW26" i="1" s="1"/>
  <c r="BR66" i="1"/>
  <c r="DW66" i="1" s="1"/>
  <c r="BR25" i="1"/>
  <c r="DW25" i="1" s="1"/>
  <c r="BR67" i="1"/>
  <c r="DW67" i="1" s="1"/>
  <c r="BR68" i="1"/>
  <c r="DW68" i="1" s="1"/>
  <c r="BR69" i="1"/>
  <c r="DW69" i="1" s="1"/>
  <c r="BR70" i="1"/>
  <c r="DW70" i="1" s="1"/>
  <c r="BR71" i="1"/>
  <c r="DW71" i="1" s="1"/>
  <c r="BR73" i="1"/>
  <c r="DW73" i="1" s="1"/>
  <c r="BR72" i="1"/>
  <c r="DW72" i="1" s="1"/>
  <c r="BR74" i="1"/>
  <c r="DW74" i="1" s="1"/>
  <c r="BR16" i="1"/>
  <c r="DW16" i="1" s="1"/>
  <c r="BR75" i="1"/>
  <c r="DW75" i="1" s="1"/>
  <c r="BR15" i="1"/>
  <c r="DW15" i="1" s="1"/>
  <c r="BR76" i="1"/>
  <c r="DW76" i="1" s="1"/>
  <c r="BR77" i="1"/>
  <c r="DW77" i="1" s="1"/>
  <c r="BR47" i="1"/>
  <c r="DW47" i="1" s="1"/>
  <c r="BR48" i="1"/>
  <c r="DW48" i="1" s="1"/>
  <c r="BR78" i="1"/>
  <c r="DW78" i="1" s="1"/>
  <c r="BR50" i="1"/>
  <c r="DW50" i="1" s="1"/>
  <c r="BR79" i="1"/>
  <c r="DW79" i="1" s="1"/>
  <c r="BR51" i="1"/>
  <c r="DW51" i="1" s="1"/>
  <c r="BR52" i="1"/>
  <c r="DW52" i="1" s="1"/>
  <c r="BR22" i="1"/>
  <c r="DW22" i="1" s="1"/>
  <c r="BR53" i="1"/>
  <c r="DW53" i="1" s="1"/>
  <c r="BR23" i="1"/>
  <c r="DW23" i="1" s="1"/>
  <c r="BR27" i="1"/>
  <c r="DW27" i="1" s="1"/>
  <c r="BR28" i="1"/>
  <c r="DW28" i="1" s="1"/>
  <c r="BR29" i="1"/>
  <c r="DW29" i="1" s="1"/>
  <c r="BR30" i="1"/>
  <c r="DW30" i="1" s="1"/>
  <c r="BR31" i="1"/>
  <c r="DW31" i="1" s="1"/>
  <c r="BR32" i="1"/>
  <c r="DW32" i="1" s="1"/>
  <c r="BR54" i="1"/>
  <c r="DW54" i="1" s="1"/>
  <c r="BR33" i="1"/>
  <c r="DW33" i="1" s="1"/>
  <c r="BR55" i="1"/>
  <c r="DW55" i="1" s="1"/>
  <c r="BR34" i="1"/>
  <c r="DW34" i="1" s="1"/>
  <c r="BR56" i="1"/>
  <c r="DW56" i="1" s="1"/>
  <c r="BR57" i="1"/>
  <c r="DW57" i="1" s="1"/>
  <c r="BR35" i="1"/>
  <c r="DW35" i="1" s="1"/>
  <c r="BR58" i="1"/>
  <c r="DW58" i="1" s="1"/>
  <c r="BR59" i="1"/>
  <c r="DW59" i="1" s="1"/>
  <c r="BR36" i="1"/>
  <c r="DW36" i="1" s="1"/>
  <c r="BR37" i="1"/>
  <c r="DW37" i="1" s="1"/>
  <c r="BR60" i="1"/>
  <c r="DW60" i="1" s="1"/>
  <c r="BR38" i="1"/>
  <c r="DW38" i="1" s="1"/>
  <c r="BR39" i="1"/>
  <c r="DW39" i="1" s="1"/>
  <c r="BR40" i="1"/>
  <c r="DW40" i="1" s="1"/>
  <c r="BN41" i="1"/>
  <c r="DS41" i="1" s="1"/>
  <c r="AN41" i="1"/>
  <c r="CS41" i="1" s="1"/>
  <c r="AS41" i="1"/>
  <c r="CX41" i="1" s="1"/>
  <c r="AW41" i="1"/>
  <c r="DB41" i="1" s="1"/>
  <c r="BM41" i="1"/>
  <c r="DR41" i="1" s="1"/>
  <c r="AP41" i="1"/>
  <c r="CU41" i="1" s="1"/>
  <c r="BC41" i="1"/>
  <c r="DH41" i="1" s="1"/>
  <c r="AL41" i="1"/>
  <c r="CQ41" i="1" s="1"/>
  <c r="BR91" i="1"/>
  <c r="DW91" i="1" s="1"/>
  <c r="BR95" i="1"/>
  <c r="DW95" i="1" s="1"/>
  <c r="BR97" i="1"/>
  <c r="DW97" i="1" s="1"/>
  <c r="BR99" i="1"/>
  <c r="DW99" i="1" s="1"/>
  <c r="BR100" i="1"/>
  <c r="DW100" i="1" s="1"/>
  <c r="BR96" i="1"/>
  <c r="DW96" i="1" s="1"/>
  <c r="BR19" i="1"/>
  <c r="DW19" i="1" s="1"/>
  <c r="BR20" i="1"/>
  <c r="DW20" i="1" s="1"/>
  <c r="BR98" i="1"/>
  <c r="DW98" i="1" s="1"/>
  <c r="BR85" i="1"/>
  <c r="DW85" i="1" s="1"/>
  <c r="BR18" i="1"/>
  <c r="DW18" i="1" s="1"/>
  <c r="BR94" i="1"/>
  <c r="DW94" i="1" s="1"/>
  <c r="BR11" i="1"/>
  <c r="DW11" i="1" s="1"/>
  <c r="BR13" i="1"/>
  <c r="DW13" i="1" s="1"/>
  <c r="BR12" i="1"/>
  <c r="DW12" i="1" s="1"/>
  <c r="BR10" i="1"/>
  <c r="DW10" i="1" s="1"/>
  <c r="BR17" i="1"/>
  <c r="DW17" i="1" s="1"/>
  <c r="BR14" i="1"/>
  <c r="DW14" i="1" s="1"/>
  <c r="BR92" i="1"/>
  <c r="DW92" i="1" s="1"/>
  <c r="BR83" i="1"/>
  <c r="DW83" i="1" s="1"/>
  <c r="BR84" i="1"/>
  <c r="DW84" i="1" s="1"/>
  <c r="BR86" i="1"/>
  <c r="DW86" i="1" s="1"/>
  <c r="BR87" i="1"/>
  <c r="DW87" i="1" s="1"/>
  <c r="BR88" i="1"/>
  <c r="DW88" i="1" s="1"/>
  <c r="BR89" i="1"/>
  <c r="DW89" i="1" s="1"/>
  <c r="BR90" i="1"/>
  <c r="DW90" i="1" s="1"/>
  <c r="BS7" i="1"/>
  <c r="BS49" i="1" s="1"/>
  <c r="DX49" i="1" s="1"/>
  <c r="DY7" i="1"/>
  <c r="DX8" i="1"/>
  <c r="BS61" i="1" l="1"/>
  <c r="DX61" i="1" s="1"/>
  <c r="BS62" i="1"/>
  <c r="DX62" i="1" s="1"/>
  <c r="BS43" i="1"/>
  <c r="DX43" i="1" s="1"/>
  <c r="BS44" i="1"/>
  <c r="DX44" i="1" s="1"/>
  <c r="BS45" i="1"/>
  <c r="DX45" i="1" s="1"/>
  <c r="BS63" i="1"/>
  <c r="DX63" i="1" s="1"/>
  <c r="BS24" i="1"/>
  <c r="DX24" i="1" s="1"/>
  <c r="BS65" i="1"/>
  <c r="DX65" i="1" s="1"/>
  <c r="BS25" i="1"/>
  <c r="DX25" i="1" s="1"/>
  <c r="BS26" i="1"/>
  <c r="DX26" i="1" s="1"/>
  <c r="BS66" i="1"/>
  <c r="DX66" i="1" s="1"/>
  <c r="BS67" i="1"/>
  <c r="DX67" i="1" s="1"/>
  <c r="BS68" i="1"/>
  <c r="DX68" i="1" s="1"/>
  <c r="BS69" i="1"/>
  <c r="DX69" i="1" s="1"/>
  <c r="BS70" i="1"/>
  <c r="DX70" i="1" s="1"/>
  <c r="BS71" i="1"/>
  <c r="DX71" i="1" s="1"/>
  <c r="BS72" i="1"/>
  <c r="DX72" i="1" s="1"/>
  <c r="BS73" i="1"/>
  <c r="DX73" i="1" s="1"/>
  <c r="BS74" i="1"/>
  <c r="DX74" i="1" s="1"/>
  <c r="BS16" i="1"/>
  <c r="DX16" i="1" s="1"/>
  <c r="BS15" i="1"/>
  <c r="DX15" i="1" s="1"/>
  <c r="BS75" i="1"/>
  <c r="DX75" i="1" s="1"/>
  <c r="BS76" i="1"/>
  <c r="DX76" i="1" s="1"/>
  <c r="BS77" i="1"/>
  <c r="DX77" i="1" s="1"/>
  <c r="BS47" i="1"/>
  <c r="DX47" i="1" s="1"/>
  <c r="BS78" i="1"/>
  <c r="DX78" i="1" s="1"/>
  <c r="BS48" i="1"/>
  <c r="DX48" i="1" s="1"/>
  <c r="BS50" i="1"/>
  <c r="DX50" i="1" s="1"/>
  <c r="BS79" i="1"/>
  <c r="DX79" i="1" s="1"/>
  <c r="BS51" i="1"/>
  <c r="DX51" i="1" s="1"/>
  <c r="BS52" i="1"/>
  <c r="DX52" i="1" s="1"/>
  <c r="BS22" i="1"/>
  <c r="DX22" i="1" s="1"/>
  <c r="BS53" i="1"/>
  <c r="DX53" i="1" s="1"/>
  <c r="BS23" i="1"/>
  <c r="DX23" i="1" s="1"/>
  <c r="BS27" i="1"/>
  <c r="DX27" i="1" s="1"/>
  <c r="BS28" i="1"/>
  <c r="DX28" i="1" s="1"/>
  <c r="BS29" i="1"/>
  <c r="DX29" i="1" s="1"/>
  <c r="BS30" i="1"/>
  <c r="DX30" i="1" s="1"/>
  <c r="BS31" i="1"/>
  <c r="DX31" i="1" s="1"/>
  <c r="BS54" i="1"/>
  <c r="DX54" i="1" s="1"/>
  <c r="BS32" i="1"/>
  <c r="DX32" i="1" s="1"/>
  <c r="BS33" i="1"/>
  <c r="DX33" i="1" s="1"/>
  <c r="BS55" i="1"/>
  <c r="DX55" i="1" s="1"/>
  <c r="BS34" i="1"/>
  <c r="DX34" i="1" s="1"/>
  <c r="BS56" i="1"/>
  <c r="DX56" i="1" s="1"/>
  <c r="BS57" i="1"/>
  <c r="DX57" i="1" s="1"/>
  <c r="BS35" i="1"/>
  <c r="DX35" i="1" s="1"/>
  <c r="BS58" i="1"/>
  <c r="DX58" i="1" s="1"/>
  <c r="BS59" i="1"/>
  <c r="DX59" i="1" s="1"/>
  <c r="BS36" i="1"/>
  <c r="DX36" i="1" s="1"/>
  <c r="BS37" i="1"/>
  <c r="DX37" i="1" s="1"/>
  <c r="BS38" i="1"/>
  <c r="DX38" i="1" s="1"/>
  <c r="BS60" i="1"/>
  <c r="DX60" i="1" s="1"/>
  <c r="BS40" i="1"/>
  <c r="DX40" i="1" s="1"/>
  <c r="BS39" i="1"/>
  <c r="DX39" i="1" s="1"/>
  <c r="BS41" i="1"/>
  <c r="DX41" i="1" s="1"/>
  <c r="BT7" i="1"/>
  <c r="BT49" i="1" s="1"/>
  <c r="DY49" i="1" s="1"/>
  <c r="DY8" i="1"/>
  <c r="DZ7" i="1"/>
  <c r="BS85" i="1"/>
  <c r="DX85" i="1" s="1"/>
  <c r="BS91" i="1"/>
  <c r="DX91" i="1" s="1"/>
  <c r="BS95" i="1"/>
  <c r="DX95" i="1" s="1"/>
  <c r="BS97" i="1"/>
  <c r="DX97" i="1" s="1"/>
  <c r="BS99" i="1"/>
  <c r="DX99" i="1" s="1"/>
  <c r="BS96" i="1"/>
  <c r="DX96" i="1" s="1"/>
  <c r="BS100" i="1"/>
  <c r="DX100" i="1" s="1"/>
  <c r="BS98" i="1"/>
  <c r="DX98" i="1" s="1"/>
  <c r="BS94" i="1"/>
  <c r="DX94" i="1" s="1"/>
  <c r="BS18" i="1"/>
  <c r="DX18" i="1" s="1"/>
  <c r="BS19" i="1"/>
  <c r="DX19" i="1" s="1"/>
  <c r="BS20" i="1"/>
  <c r="DX20" i="1" s="1"/>
  <c r="BS17" i="1"/>
  <c r="DX17" i="1" s="1"/>
  <c r="BS14" i="1"/>
  <c r="DX14" i="1" s="1"/>
  <c r="BS13" i="1"/>
  <c r="DX13" i="1" s="1"/>
  <c r="BS12" i="1"/>
  <c r="DX12" i="1" s="1"/>
  <c r="BS10" i="1"/>
  <c r="DX10" i="1" s="1"/>
  <c r="BS11" i="1"/>
  <c r="DX11" i="1" s="1"/>
  <c r="BS92" i="1"/>
  <c r="DX92" i="1" s="1"/>
  <c r="BS83" i="1"/>
  <c r="DX83" i="1" s="1"/>
  <c r="BS84" i="1"/>
  <c r="DX84" i="1" s="1"/>
  <c r="BS86" i="1"/>
  <c r="DX86" i="1" s="1"/>
  <c r="BS87" i="1"/>
  <c r="DX87" i="1" s="1"/>
  <c r="BS88" i="1"/>
  <c r="DX88" i="1" s="1"/>
  <c r="BS89" i="1"/>
  <c r="DX89" i="1" s="1"/>
  <c r="BS90" i="1"/>
  <c r="DX90" i="1" s="1"/>
  <c r="BT61" i="1" l="1"/>
  <c r="DY61" i="1" s="1"/>
  <c r="BT62" i="1"/>
  <c r="DY62" i="1" s="1"/>
  <c r="BT63" i="1"/>
  <c r="DY63" i="1" s="1"/>
  <c r="BT45" i="1"/>
  <c r="DY45" i="1" s="1"/>
  <c r="BT43" i="1"/>
  <c r="DY43" i="1" s="1"/>
  <c r="BT44" i="1"/>
  <c r="DY44" i="1" s="1"/>
  <c r="BT65" i="1"/>
  <c r="DY65" i="1" s="1"/>
  <c r="BT24" i="1"/>
  <c r="DY24" i="1" s="1"/>
  <c r="BT66" i="1"/>
  <c r="DY66" i="1" s="1"/>
  <c r="BT25" i="1"/>
  <c r="DY25" i="1" s="1"/>
  <c r="BT26" i="1"/>
  <c r="DY26" i="1" s="1"/>
  <c r="BT67" i="1"/>
  <c r="DY67" i="1" s="1"/>
  <c r="BT68" i="1"/>
  <c r="DY68" i="1" s="1"/>
  <c r="BT69" i="1"/>
  <c r="DY69" i="1" s="1"/>
  <c r="BT70" i="1"/>
  <c r="DY70" i="1" s="1"/>
  <c r="BT71" i="1"/>
  <c r="DY71" i="1" s="1"/>
  <c r="BT72" i="1"/>
  <c r="DY72" i="1" s="1"/>
  <c r="BT73" i="1"/>
  <c r="DY73" i="1" s="1"/>
  <c r="BT74" i="1"/>
  <c r="DY74" i="1" s="1"/>
  <c r="BT16" i="1"/>
  <c r="DY16" i="1" s="1"/>
  <c r="BT15" i="1"/>
  <c r="DY15" i="1" s="1"/>
  <c r="BT75" i="1"/>
  <c r="DY75" i="1" s="1"/>
  <c r="BT76" i="1"/>
  <c r="DY76" i="1" s="1"/>
  <c r="BT77" i="1"/>
  <c r="DY77" i="1" s="1"/>
  <c r="BT47" i="1"/>
  <c r="DY47" i="1" s="1"/>
  <c r="BT48" i="1"/>
  <c r="DY48" i="1" s="1"/>
  <c r="BT78" i="1"/>
  <c r="DY78" i="1" s="1"/>
  <c r="BT79" i="1"/>
  <c r="DY79" i="1" s="1"/>
  <c r="BT50" i="1"/>
  <c r="DY50" i="1" s="1"/>
  <c r="BT51" i="1"/>
  <c r="DY51" i="1" s="1"/>
  <c r="BT52" i="1"/>
  <c r="DY52" i="1" s="1"/>
  <c r="BT22" i="1"/>
  <c r="DY22" i="1" s="1"/>
  <c r="BT23" i="1"/>
  <c r="DY23" i="1" s="1"/>
  <c r="BT53" i="1"/>
  <c r="DY53" i="1" s="1"/>
  <c r="BT27" i="1"/>
  <c r="DY27" i="1" s="1"/>
  <c r="BT29" i="1"/>
  <c r="DY29" i="1" s="1"/>
  <c r="BT28" i="1"/>
  <c r="DY28" i="1" s="1"/>
  <c r="BT30" i="1"/>
  <c r="DY30" i="1" s="1"/>
  <c r="BT31" i="1"/>
  <c r="DY31" i="1" s="1"/>
  <c r="BT54" i="1"/>
  <c r="DY54" i="1" s="1"/>
  <c r="BT32" i="1"/>
  <c r="DY32" i="1" s="1"/>
  <c r="BT55" i="1"/>
  <c r="DY55" i="1" s="1"/>
  <c r="BT33" i="1"/>
  <c r="DY33" i="1" s="1"/>
  <c r="BT34" i="1"/>
  <c r="DY34" i="1" s="1"/>
  <c r="BT56" i="1"/>
  <c r="DY56" i="1" s="1"/>
  <c r="BT57" i="1"/>
  <c r="DY57" i="1" s="1"/>
  <c r="BT35" i="1"/>
  <c r="DY35" i="1" s="1"/>
  <c r="BT58" i="1"/>
  <c r="DY58" i="1" s="1"/>
  <c r="BT59" i="1"/>
  <c r="DY59" i="1" s="1"/>
  <c r="BT36" i="1"/>
  <c r="DY36" i="1" s="1"/>
  <c r="BT37" i="1"/>
  <c r="DY37" i="1" s="1"/>
  <c r="BT38" i="1"/>
  <c r="DY38" i="1" s="1"/>
  <c r="BT60" i="1"/>
  <c r="DY60" i="1" s="1"/>
  <c r="BT39" i="1"/>
  <c r="DY39" i="1" s="1"/>
  <c r="BT40" i="1"/>
  <c r="DY40" i="1" s="1"/>
  <c r="BT41" i="1"/>
  <c r="DY41" i="1" s="1"/>
  <c r="BU7" i="1"/>
  <c r="BU49" i="1" s="1"/>
  <c r="DZ49" i="1" s="1"/>
  <c r="DZ8" i="1"/>
  <c r="DZ6" i="1"/>
  <c r="EA7" i="1"/>
  <c r="BT85" i="1"/>
  <c r="DY85" i="1" s="1"/>
  <c r="BT91" i="1"/>
  <c r="DY91" i="1" s="1"/>
  <c r="BT95" i="1"/>
  <c r="DY95" i="1" s="1"/>
  <c r="BT97" i="1"/>
  <c r="DY97" i="1" s="1"/>
  <c r="BT99" i="1"/>
  <c r="DY99" i="1" s="1"/>
  <c r="BT96" i="1"/>
  <c r="DY96" i="1" s="1"/>
  <c r="BT100" i="1"/>
  <c r="DY100" i="1" s="1"/>
  <c r="BT98" i="1"/>
  <c r="DY98" i="1" s="1"/>
  <c r="BT18" i="1"/>
  <c r="DY18" i="1" s="1"/>
  <c r="BT20" i="1"/>
  <c r="DY20" i="1" s="1"/>
  <c r="BT94" i="1"/>
  <c r="DY94" i="1" s="1"/>
  <c r="BT19" i="1"/>
  <c r="DY19" i="1" s="1"/>
  <c r="BT11" i="1"/>
  <c r="DY11" i="1" s="1"/>
  <c r="BT13" i="1"/>
  <c r="DY13" i="1" s="1"/>
  <c r="BT17" i="1"/>
  <c r="DY17" i="1" s="1"/>
  <c r="BT10" i="1"/>
  <c r="DY10" i="1" s="1"/>
  <c r="BT12" i="1"/>
  <c r="DY12" i="1" s="1"/>
  <c r="BT14" i="1"/>
  <c r="DY14" i="1" s="1"/>
  <c r="BT83" i="1"/>
  <c r="DY83" i="1" s="1"/>
  <c r="BT92" i="1"/>
  <c r="DY92" i="1" s="1"/>
  <c r="BT84" i="1"/>
  <c r="DY84" i="1" s="1"/>
  <c r="BT87" i="1"/>
  <c r="DY87" i="1" s="1"/>
  <c r="BT86" i="1"/>
  <c r="DY86" i="1" s="1"/>
  <c r="BT90" i="1"/>
  <c r="DY90" i="1" s="1"/>
  <c r="BT89" i="1"/>
  <c r="DY89" i="1" s="1"/>
  <c r="BT88" i="1"/>
  <c r="DY88" i="1" s="1"/>
  <c r="BU61" i="1" l="1"/>
  <c r="DZ61" i="1" s="1"/>
  <c r="BU62" i="1"/>
  <c r="DZ62" i="1" s="1"/>
  <c r="BU63" i="1"/>
  <c r="DZ63" i="1" s="1"/>
  <c r="BU45" i="1"/>
  <c r="DZ45" i="1" s="1"/>
  <c r="BU43" i="1"/>
  <c r="DZ43" i="1" s="1"/>
  <c r="BU44" i="1"/>
  <c r="DZ44" i="1" s="1"/>
  <c r="BU24" i="1"/>
  <c r="DZ24" i="1" s="1"/>
  <c r="BU65" i="1"/>
  <c r="DZ65" i="1" s="1"/>
  <c r="BU25" i="1"/>
  <c r="DZ25" i="1" s="1"/>
  <c r="BU66" i="1"/>
  <c r="DZ66" i="1" s="1"/>
  <c r="BU26" i="1"/>
  <c r="DZ26" i="1" s="1"/>
  <c r="BU67" i="1"/>
  <c r="DZ67" i="1" s="1"/>
  <c r="BU68" i="1"/>
  <c r="DZ68" i="1" s="1"/>
  <c r="BU69" i="1"/>
  <c r="DZ69" i="1" s="1"/>
  <c r="BU70" i="1"/>
  <c r="DZ70" i="1" s="1"/>
  <c r="BU71" i="1"/>
  <c r="DZ71" i="1" s="1"/>
  <c r="BU72" i="1"/>
  <c r="DZ72" i="1" s="1"/>
  <c r="BU73" i="1"/>
  <c r="DZ73" i="1" s="1"/>
  <c r="BU74" i="1"/>
  <c r="DZ74" i="1" s="1"/>
  <c r="BU16" i="1"/>
  <c r="DZ16" i="1" s="1"/>
  <c r="BU75" i="1"/>
  <c r="DZ75" i="1" s="1"/>
  <c r="BU15" i="1"/>
  <c r="DZ15" i="1" s="1"/>
  <c r="BU76" i="1"/>
  <c r="DZ76" i="1" s="1"/>
  <c r="BU47" i="1"/>
  <c r="DZ47" i="1" s="1"/>
  <c r="BU77" i="1"/>
  <c r="DZ77" i="1" s="1"/>
  <c r="BU48" i="1"/>
  <c r="DZ48" i="1" s="1"/>
  <c r="BU78" i="1"/>
  <c r="DZ78" i="1" s="1"/>
  <c r="BU50" i="1"/>
  <c r="DZ50" i="1" s="1"/>
  <c r="BU79" i="1"/>
  <c r="DZ79" i="1" s="1"/>
  <c r="BU51" i="1"/>
  <c r="DZ51" i="1" s="1"/>
  <c r="BU22" i="1"/>
  <c r="DZ22" i="1" s="1"/>
  <c r="BU52" i="1"/>
  <c r="DZ52" i="1" s="1"/>
  <c r="BU23" i="1"/>
  <c r="DZ23" i="1" s="1"/>
  <c r="BU53" i="1"/>
  <c r="DZ53" i="1" s="1"/>
  <c r="BU27" i="1"/>
  <c r="DZ27" i="1" s="1"/>
  <c r="BU28" i="1"/>
  <c r="DZ28" i="1" s="1"/>
  <c r="BU29" i="1"/>
  <c r="DZ29" i="1" s="1"/>
  <c r="BU30" i="1"/>
  <c r="DZ30" i="1" s="1"/>
  <c r="BU31" i="1"/>
  <c r="DZ31" i="1" s="1"/>
  <c r="BU32" i="1"/>
  <c r="DZ32" i="1" s="1"/>
  <c r="BU54" i="1"/>
  <c r="DZ54" i="1" s="1"/>
  <c r="BU55" i="1"/>
  <c r="DZ55" i="1" s="1"/>
  <c r="BU33" i="1"/>
  <c r="DZ33" i="1" s="1"/>
  <c r="BU34" i="1"/>
  <c r="DZ34" i="1" s="1"/>
  <c r="BU56" i="1"/>
  <c r="DZ56" i="1" s="1"/>
  <c r="BU57" i="1"/>
  <c r="DZ57" i="1" s="1"/>
  <c r="BU35" i="1"/>
  <c r="DZ35" i="1" s="1"/>
  <c r="BU58" i="1"/>
  <c r="DZ58" i="1" s="1"/>
  <c r="BU36" i="1"/>
  <c r="DZ36" i="1" s="1"/>
  <c r="BU59" i="1"/>
  <c r="DZ59" i="1" s="1"/>
  <c r="BU37" i="1"/>
  <c r="DZ37" i="1" s="1"/>
  <c r="BU38" i="1"/>
  <c r="DZ38" i="1" s="1"/>
  <c r="BU60" i="1"/>
  <c r="DZ60" i="1" s="1"/>
  <c r="BU40" i="1"/>
  <c r="DZ40" i="1" s="1"/>
  <c r="BU39" i="1"/>
  <c r="DZ39" i="1" s="1"/>
  <c r="BU41" i="1"/>
  <c r="DZ41" i="1" s="1"/>
  <c r="BV7" i="1"/>
  <c r="BV49" i="1" s="1"/>
  <c r="EA49" i="1" s="1"/>
  <c r="EB7" i="1"/>
  <c r="EA8" i="1"/>
  <c r="Y42" i="1"/>
  <c r="DZ4" i="1"/>
  <c r="BU85" i="1"/>
  <c r="DZ85" i="1" s="1"/>
  <c r="BU94" i="1"/>
  <c r="DZ94" i="1" s="1"/>
  <c r="BU95" i="1"/>
  <c r="DZ95" i="1" s="1"/>
  <c r="BU96" i="1"/>
  <c r="DZ96" i="1" s="1"/>
  <c r="BU97" i="1"/>
  <c r="DZ97" i="1" s="1"/>
  <c r="BU98" i="1"/>
  <c r="DZ98" i="1" s="1"/>
  <c r="BU99" i="1"/>
  <c r="DZ99" i="1" s="1"/>
  <c r="BU91" i="1"/>
  <c r="DZ91" i="1" s="1"/>
  <c r="BU100" i="1"/>
  <c r="DZ100" i="1" s="1"/>
  <c r="BU18" i="1"/>
  <c r="DZ18" i="1" s="1"/>
  <c r="BU20" i="1"/>
  <c r="DZ20" i="1" s="1"/>
  <c r="BU19" i="1"/>
  <c r="DZ19" i="1" s="1"/>
  <c r="BU14" i="1"/>
  <c r="DZ14" i="1" s="1"/>
  <c r="BU11" i="1"/>
  <c r="DZ11" i="1" s="1"/>
  <c r="BU13" i="1"/>
  <c r="DZ13" i="1" s="1"/>
  <c r="BU10" i="1"/>
  <c r="DZ10" i="1" s="1"/>
  <c r="BU17" i="1"/>
  <c r="DZ17" i="1" s="1"/>
  <c r="BU12" i="1"/>
  <c r="DZ12" i="1" s="1"/>
  <c r="BU83" i="1"/>
  <c r="DZ83" i="1" s="1"/>
  <c r="BU92" i="1"/>
  <c r="DZ92" i="1" s="1"/>
  <c r="BU84" i="1"/>
  <c r="DZ84" i="1" s="1"/>
  <c r="BU86" i="1"/>
  <c r="DZ86" i="1" s="1"/>
  <c r="BU87" i="1"/>
  <c r="DZ87" i="1" s="1"/>
  <c r="BU88" i="1"/>
  <c r="DZ88" i="1" s="1"/>
  <c r="BU89" i="1"/>
  <c r="DZ89" i="1" s="1"/>
  <c r="BU90" i="1"/>
  <c r="DZ90" i="1" s="1"/>
  <c r="BV61" i="1" l="1"/>
  <c r="EA61" i="1" s="1"/>
  <c r="BV62" i="1"/>
  <c r="EA62" i="1" s="1"/>
  <c r="BV45" i="1"/>
  <c r="EA45" i="1" s="1"/>
  <c r="BV43" i="1"/>
  <c r="EA43" i="1" s="1"/>
  <c r="BV63" i="1"/>
  <c r="EA63" i="1" s="1"/>
  <c r="BV44" i="1"/>
  <c r="EA44" i="1" s="1"/>
  <c r="BV24" i="1"/>
  <c r="EA24" i="1" s="1"/>
  <c r="BV65" i="1"/>
  <c r="EA65" i="1" s="1"/>
  <c r="BV25" i="1"/>
  <c r="EA25" i="1" s="1"/>
  <c r="BV66" i="1"/>
  <c r="EA66" i="1" s="1"/>
  <c r="BV26" i="1"/>
  <c r="EA26" i="1" s="1"/>
  <c r="BV67" i="1"/>
  <c r="EA67" i="1" s="1"/>
  <c r="BV68" i="1"/>
  <c r="EA68" i="1" s="1"/>
  <c r="BV69" i="1"/>
  <c r="EA69" i="1" s="1"/>
  <c r="BV70" i="1"/>
  <c r="EA70" i="1" s="1"/>
  <c r="BV71" i="1"/>
  <c r="EA71" i="1" s="1"/>
  <c r="BV72" i="1"/>
  <c r="EA72" i="1" s="1"/>
  <c r="BV73" i="1"/>
  <c r="EA73" i="1" s="1"/>
  <c r="BV74" i="1"/>
  <c r="EA74" i="1" s="1"/>
  <c r="BV16" i="1"/>
  <c r="EA16" i="1" s="1"/>
  <c r="BV15" i="1"/>
  <c r="EA15" i="1" s="1"/>
  <c r="BV75" i="1"/>
  <c r="EA75" i="1" s="1"/>
  <c r="BV76" i="1"/>
  <c r="EA76" i="1" s="1"/>
  <c r="BV77" i="1"/>
  <c r="EA77" i="1" s="1"/>
  <c r="BV47" i="1"/>
  <c r="EA47" i="1" s="1"/>
  <c r="BV48" i="1"/>
  <c r="EA48" i="1" s="1"/>
  <c r="BV78" i="1"/>
  <c r="EA78" i="1" s="1"/>
  <c r="BV79" i="1"/>
  <c r="EA79" i="1" s="1"/>
  <c r="BV50" i="1"/>
  <c r="EA50" i="1" s="1"/>
  <c r="BV51" i="1"/>
  <c r="EA51" i="1" s="1"/>
  <c r="BV22" i="1"/>
  <c r="EA22" i="1" s="1"/>
  <c r="BV52" i="1"/>
  <c r="EA52" i="1" s="1"/>
  <c r="BV23" i="1"/>
  <c r="EA23" i="1" s="1"/>
  <c r="BV53" i="1"/>
  <c r="EA53" i="1" s="1"/>
  <c r="BV27" i="1"/>
  <c r="EA27" i="1" s="1"/>
  <c r="BV29" i="1"/>
  <c r="EA29" i="1" s="1"/>
  <c r="BV28" i="1"/>
  <c r="EA28" i="1" s="1"/>
  <c r="BV30" i="1"/>
  <c r="EA30" i="1" s="1"/>
  <c r="BV31" i="1"/>
  <c r="EA31" i="1" s="1"/>
  <c r="BV54" i="1"/>
  <c r="EA54" i="1" s="1"/>
  <c r="BV32" i="1"/>
  <c r="EA32" i="1" s="1"/>
  <c r="BV33" i="1"/>
  <c r="EA33" i="1" s="1"/>
  <c r="BV55" i="1"/>
  <c r="EA55" i="1" s="1"/>
  <c r="BV56" i="1"/>
  <c r="EA56" i="1" s="1"/>
  <c r="BV34" i="1"/>
  <c r="EA34" i="1" s="1"/>
  <c r="BV57" i="1"/>
  <c r="EA57" i="1" s="1"/>
  <c r="BV35" i="1"/>
  <c r="EA35" i="1" s="1"/>
  <c r="BV58" i="1"/>
  <c r="EA58" i="1" s="1"/>
  <c r="BV36" i="1"/>
  <c r="EA36" i="1" s="1"/>
  <c r="BV59" i="1"/>
  <c r="EA59" i="1" s="1"/>
  <c r="BV37" i="1"/>
  <c r="EA37" i="1" s="1"/>
  <c r="BV60" i="1"/>
  <c r="EA60" i="1" s="1"/>
  <c r="BV38" i="1"/>
  <c r="EA38" i="1" s="1"/>
  <c r="BV39" i="1"/>
  <c r="EA39" i="1" s="1"/>
  <c r="BV40" i="1"/>
  <c r="EA40" i="1" s="1"/>
  <c r="BV41" i="1"/>
  <c r="EA41" i="1" s="1"/>
  <c r="Z42" i="1"/>
  <c r="AC42" i="1" s="1"/>
  <c r="BW7" i="1"/>
  <c r="EC7" i="1"/>
  <c r="EB8" i="1"/>
  <c r="BV85" i="1"/>
  <c r="EA85" i="1" s="1"/>
  <c r="BV94" i="1"/>
  <c r="EA94" i="1" s="1"/>
  <c r="BV95" i="1"/>
  <c r="EA95" i="1" s="1"/>
  <c r="BV96" i="1"/>
  <c r="EA96" i="1" s="1"/>
  <c r="BV97" i="1"/>
  <c r="EA97" i="1" s="1"/>
  <c r="BV98" i="1"/>
  <c r="EA98" i="1" s="1"/>
  <c r="BV99" i="1"/>
  <c r="EA99" i="1" s="1"/>
  <c r="BV100" i="1"/>
  <c r="EA100" i="1" s="1"/>
  <c r="BV91" i="1"/>
  <c r="EA91" i="1" s="1"/>
  <c r="BV20" i="1"/>
  <c r="EA20" i="1" s="1"/>
  <c r="BV18" i="1"/>
  <c r="EA18" i="1" s="1"/>
  <c r="BV19" i="1"/>
  <c r="EA19" i="1" s="1"/>
  <c r="BV10" i="1"/>
  <c r="EA10" i="1" s="1"/>
  <c r="BV11" i="1"/>
  <c r="EA11" i="1" s="1"/>
  <c r="BV13" i="1"/>
  <c r="EA13" i="1" s="1"/>
  <c r="BV12" i="1"/>
  <c r="EA12" i="1" s="1"/>
  <c r="BV17" i="1"/>
  <c r="EA17" i="1" s="1"/>
  <c r="BV14" i="1"/>
  <c r="EA14" i="1" s="1"/>
  <c r="BV92" i="1"/>
  <c r="EA92" i="1" s="1"/>
  <c r="BV83" i="1"/>
  <c r="EA83" i="1" s="1"/>
  <c r="BV84" i="1"/>
  <c r="EA84" i="1" s="1"/>
  <c r="BV86" i="1"/>
  <c r="EA86" i="1" s="1"/>
  <c r="BV87" i="1"/>
  <c r="EA87" i="1" s="1"/>
  <c r="BV88" i="1"/>
  <c r="EA88" i="1" s="1"/>
  <c r="BV90" i="1"/>
  <c r="EA90" i="1" s="1"/>
  <c r="BV89" i="1"/>
  <c r="EA89" i="1" s="1"/>
  <c r="BW42" i="1" l="1"/>
  <c r="EB42" i="1" s="1"/>
  <c r="BW49" i="1"/>
  <c r="EB49" i="1" s="1"/>
  <c r="BM42" i="1"/>
  <c r="DR42" i="1" s="1"/>
  <c r="AW42" i="1"/>
  <c r="DB42" i="1" s="1"/>
  <c r="AG42" i="1"/>
  <c r="CL42" i="1" s="1"/>
  <c r="BV42" i="1"/>
  <c r="EA42" i="1" s="1"/>
  <c r="AO42" i="1"/>
  <c r="CT42" i="1" s="1"/>
  <c r="AS42" i="1"/>
  <c r="CX42" i="1" s="1"/>
  <c r="BK42" i="1"/>
  <c r="DP42" i="1" s="1"/>
  <c r="BU42" i="1"/>
  <c r="DZ42" i="1" s="1"/>
  <c r="AK42" i="1"/>
  <c r="CP42" i="1" s="1"/>
  <c r="AL42" i="1"/>
  <c r="CQ42" i="1" s="1"/>
  <c r="BS42" i="1"/>
  <c r="DX42" i="1" s="1"/>
  <c r="BP42" i="1"/>
  <c r="DU42" i="1" s="1"/>
  <c r="AP42" i="1"/>
  <c r="CU42" i="1" s="1"/>
  <c r="AU42" i="1"/>
  <c r="CZ42" i="1" s="1"/>
  <c r="AJ42" i="1"/>
  <c r="CO42" i="1" s="1"/>
  <c r="BT42" i="1"/>
  <c r="DY42" i="1" s="1"/>
  <c r="AE42" i="1"/>
  <c r="CJ42" i="1" s="1"/>
  <c r="BD42" i="1"/>
  <c r="DI42" i="1" s="1"/>
  <c r="BB42" i="1"/>
  <c r="DG42" i="1" s="1"/>
  <c r="BO42" i="1"/>
  <c r="DT42" i="1" s="1"/>
  <c r="AM42" i="1"/>
  <c r="CR42" i="1" s="1"/>
  <c r="AN42" i="1"/>
  <c r="CS42" i="1" s="1"/>
  <c r="AT42" i="1"/>
  <c r="CY42" i="1" s="1"/>
  <c r="BG42" i="1"/>
  <c r="DL42" i="1" s="1"/>
  <c r="BF42" i="1"/>
  <c r="DK42" i="1" s="1"/>
  <c r="BN42" i="1"/>
  <c r="DS42" i="1" s="1"/>
  <c r="BL42" i="1"/>
  <c r="DQ42" i="1" s="1"/>
  <c r="BQ42" i="1"/>
  <c r="DV42" i="1" s="1"/>
  <c r="BH42" i="1"/>
  <c r="DM42" i="1" s="1"/>
  <c r="AY42" i="1"/>
  <c r="DD42" i="1" s="1"/>
  <c r="BW63" i="1"/>
  <c r="EB63" i="1" s="1"/>
  <c r="BW43" i="1"/>
  <c r="EB43" i="1" s="1"/>
  <c r="BW44" i="1"/>
  <c r="EB44" i="1" s="1"/>
  <c r="BW45" i="1"/>
  <c r="EB45" i="1" s="1"/>
  <c r="BW61" i="1"/>
  <c r="EB61" i="1" s="1"/>
  <c r="BW62" i="1"/>
  <c r="EB62" i="1" s="1"/>
  <c r="BW24" i="1"/>
  <c r="EB24" i="1" s="1"/>
  <c r="BW65" i="1"/>
  <c r="EB65" i="1" s="1"/>
  <c r="BW25" i="1"/>
  <c r="EB25" i="1" s="1"/>
  <c r="BW26" i="1"/>
  <c r="EB26" i="1" s="1"/>
  <c r="BW66" i="1"/>
  <c r="EB66" i="1" s="1"/>
  <c r="BW67" i="1"/>
  <c r="EB67" i="1" s="1"/>
  <c r="BW68" i="1"/>
  <c r="EB68" i="1" s="1"/>
  <c r="BW69" i="1"/>
  <c r="EB69" i="1" s="1"/>
  <c r="BW70" i="1"/>
  <c r="EB70" i="1" s="1"/>
  <c r="BW71" i="1"/>
  <c r="EB71" i="1" s="1"/>
  <c r="BW72" i="1"/>
  <c r="EB72" i="1" s="1"/>
  <c r="BW73" i="1"/>
  <c r="EB73" i="1" s="1"/>
  <c r="BW74" i="1"/>
  <c r="EB74" i="1" s="1"/>
  <c r="BW16" i="1"/>
  <c r="EB16" i="1" s="1"/>
  <c r="BW75" i="1"/>
  <c r="EB75" i="1" s="1"/>
  <c r="BW15" i="1"/>
  <c r="EB15" i="1" s="1"/>
  <c r="BW76" i="1"/>
  <c r="EB76" i="1" s="1"/>
  <c r="BW47" i="1"/>
  <c r="EB47" i="1" s="1"/>
  <c r="BW77" i="1"/>
  <c r="EB77" i="1" s="1"/>
  <c r="BW78" i="1"/>
  <c r="EB78" i="1" s="1"/>
  <c r="BW48" i="1"/>
  <c r="EB48" i="1" s="1"/>
  <c r="BW50" i="1"/>
  <c r="EB50" i="1" s="1"/>
  <c r="BW79" i="1"/>
  <c r="EB79" i="1" s="1"/>
  <c r="BW51" i="1"/>
  <c r="EB51" i="1" s="1"/>
  <c r="BW52" i="1"/>
  <c r="EB52" i="1" s="1"/>
  <c r="BW22" i="1"/>
  <c r="EB22" i="1" s="1"/>
  <c r="BW23" i="1"/>
  <c r="EB23" i="1" s="1"/>
  <c r="BW53" i="1"/>
  <c r="EB53" i="1" s="1"/>
  <c r="BW27" i="1"/>
  <c r="EB27" i="1" s="1"/>
  <c r="BW29" i="1"/>
  <c r="EB29" i="1" s="1"/>
  <c r="BW28" i="1"/>
  <c r="EB28" i="1" s="1"/>
  <c r="BW30" i="1"/>
  <c r="EB30" i="1" s="1"/>
  <c r="BW31" i="1"/>
  <c r="EB31" i="1" s="1"/>
  <c r="BW54" i="1"/>
  <c r="EB54" i="1" s="1"/>
  <c r="BW32" i="1"/>
  <c r="EB32" i="1" s="1"/>
  <c r="BW55" i="1"/>
  <c r="EB55" i="1" s="1"/>
  <c r="BW33" i="1"/>
  <c r="EB33" i="1" s="1"/>
  <c r="BW34" i="1"/>
  <c r="EB34" i="1" s="1"/>
  <c r="BW56" i="1"/>
  <c r="EB56" i="1" s="1"/>
  <c r="BW57" i="1"/>
  <c r="EB57" i="1" s="1"/>
  <c r="BW58" i="1"/>
  <c r="EB58" i="1" s="1"/>
  <c r="BW35" i="1"/>
  <c r="EB35" i="1" s="1"/>
  <c r="BW36" i="1"/>
  <c r="EB36" i="1" s="1"/>
  <c r="BW59" i="1"/>
  <c r="EB59" i="1" s="1"/>
  <c r="BW37" i="1"/>
  <c r="EB37" i="1" s="1"/>
  <c r="BW38" i="1"/>
  <c r="EB38" i="1" s="1"/>
  <c r="BW60" i="1"/>
  <c r="EB60" i="1" s="1"/>
  <c r="BW40" i="1"/>
  <c r="EB40" i="1" s="1"/>
  <c r="BW39" i="1"/>
  <c r="EB39" i="1" s="1"/>
  <c r="BW41" i="1"/>
  <c r="EB41" i="1" s="1"/>
  <c r="BE42" i="1"/>
  <c r="DJ42" i="1" s="1"/>
  <c r="AX42" i="1"/>
  <c r="DC42" i="1" s="1"/>
  <c r="AV42" i="1"/>
  <c r="DA42" i="1" s="1"/>
  <c r="BR42" i="1"/>
  <c r="DW42" i="1" s="1"/>
  <c r="BI42" i="1"/>
  <c r="DN42" i="1" s="1"/>
  <c r="AZ42" i="1"/>
  <c r="DE42" i="1" s="1"/>
  <c r="AQ42" i="1"/>
  <c r="CV42" i="1" s="1"/>
  <c r="BC42" i="1"/>
  <c r="DH42" i="1" s="1"/>
  <c r="AH42" i="1"/>
  <c r="CM42" i="1" s="1"/>
  <c r="AF42" i="1"/>
  <c r="CK42" i="1" s="1"/>
  <c r="BJ42" i="1"/>
  <c r="DO42" i="1" s="1"/>
  <c r="BA42" i="1"/>
  <c r="DF42" i="1" s="1"/>
  <c r="AR42" i="1"/>
  <c r="CW42" i="1" s="1"/>
  <c r="AI42" i="1"/>
  <c r="CN42" i="1" s="1"/>
  <c r="BX7" i="1"/>
  <c r="BX49" i="1" s="1"/>
  <c r="EC49" i="1" s="1"/>
  <c r="ED7" i="1"/>
  <c r="EC8" i="1"/>
  <c r="BW85" i="1"/>
  <c r="EB85" i="1" s="1"/>
  <c r="BW91" i="1"/>
  <c r="EB91" i="1" s="1"/>
  <c r="BW94" i="1"/>
  <c r="EB94" i="1" s="1"/>
  <c r="BW95" i="1"/>
  <c r="EB95" i="1" s="1"/>
  <c r="BW96" i="1"/>
  <c r="EB96" i="1" s="1"/>
  <c r="BW97" i="1"/>
  <c r="EB97" i="1" s="1"/>
  <c r="BW98" i="1"/>
  <c r="EB98" i="1" s="1"/>
  <c r="BW99" i="1"/>
  <c r="EB99" i="1" s="1"/>
  <c r="BW100" i="1"/>
  <c r="EB100" i="1" s="1"/>
  <c r="BW18" i="1"/>
  <c r="EB18" i="1" s="1"/>
  <c r="BW19" i="1"/>
  <c r="EB19" i="1" s="1"/>
  <c r="BW20" i="1"/>
  <c r="EB20" i="1" s="1"/>
  <c r="BW11" i="1"/>
  <c r="EB11" i="1" s="1"/>
  <c r="BW12" i="1"/>
  <c r="EB12" i="1" s="1"/>
  <c r="BW10" i="1"/>
  <c r="EB10" i="1" s="1"/>
  <c r="BW17" i="1"/>
  <c r="EB17" i="1" s="1"/>
  <c r="BW13" i="1"/>
  <c r="EB13" i="1" s="1"/>
  <c r="BW14" i="1"/>
  <c r="EB14" i="1" s="1"/>
  <c r="BW92" i="1"/>
  <c r="EB92" i="1" s="1"/>
  <c r="BW83" i="1"/>
  <c r="EB83" i="1" s="1"/>
  <c r="BW84" i="1"/>
  <c r="EB84" i="1" s="1"/>
  <c r="BW87" i="1"/>
  <c r="EB87" i="1" s="1"/>
  <c r="BW86" i="1"/>
  <c r="EB86" i="1" s="1"/>
  <c r="BW89" i="1"/>
  <c r="EB89" i="1" s="1"/>
  <c r="BW90" i="1"/>
  <c r="EB90" i="1" s="1"/>
  <c r="BW88" i="1"/>
  <c r="EB88" i="1" s="1"/>
  <c r="BX63" i="1" l="1"/>
  <c r="EC63" i="1" s="1"/>
  <c r="BX43" i="1"/>
  <c r="EC43" i="1" s="1"/>
  <c r="BX44" i="1"/>
  <c r="EC44" i="1" s="1"/>
  <c r="BX62" i="1"/>
  <c r="EC62" i="1" s="1"/>
  <c r="BX61" i="1"/>
  <c r="EC61" i="1" s="1"/>
  <c r="BX45" i="1"/>
  <c r="EC45" i="1" s="1"/>
  <c r="BX24" i="1"/>
  <c r="EC24" i="1" s="1"/>
  <c r="BX65" i="1"/>
  <c r="EC65" i="1" s="1"/>
  <c r="BX25" i="1"/>
  <c r="EC25" i="1" s="1"/>
  <c r="BX66" i="1"/>
  <c r="EC66" i="1" s="1"/>
  <c r="BX26" i="1"/>
  <c r="EC26" i="1" s="1"/>
  <c r="BX67" i="1"/>
  <c r="EC67" i="1" s="1"/>
  <c r="BX68" i="1"/>
  <c r="EC68" i="1" s="1"/>
  <c r="BX69" i="1"/>
  <c r="EC69" i="1" s="1"/>
  <c r="BX70" i="1"/>
  <c r="EC70" i="1" s="1"/>
  <c r="BX71" i="1"/>
  <c r="EC71" i="1" s="1"/>
  <c r="BX72" i="1"/>
  <c r="EC72" i="1" s="1"/>
  <c r="BX73" i="1"/>
  <c r="EC73" i="1" s="1"/>
  <c r="BX74" i="1"/>
  <c r="EC74" i="1" s="1"/>
  <c r="BX16" i="1"/>
  <c r="EC16" i="1" s="1"/>
  <c r="BX75" i="1"/>
  <c r="EC75" i="1" s="1"/>
  <c r="BX15" i="1"/>
  <c r="EC15" i="1" s="1"/>
  <c r="BX76" i="1"/>
  <c r="EC76" i="1" s="1"/>
  <c r="BX47" i="1"/>
  <c r="EC47" i="1" s="1"/>
  <c r="BX77" i="1"/>
  <c r="EC77" i="1" s="1"/>
  <c r="BX78" i="1"/>
  <c r="EC78" i="1" s="1"/>
  <c r="BX48" i="1"/>
  <c r="EC48" i="1" s="1"/>
  <c r="BX79" i="1"/>
  <c r="EC79" i="1" s="1"/>
  <c r="BX50" i="1"/>
  <c r="EC50" i="1" s="1"/>
  <c r="BX51" i="1"/>
  <c r="EC51" i="1" s="1"/>
  <c r="BX52" i="1"/>
  <c r="EC52" i="1" s="1"/>
  <c r="BX22" i="1"/>
  <c r="EC22" i="1" s="1"/>
  <c r="BX53" i="1"/>
  <c r="EC53" i="1" s="1"/>
  <c r="BX23" i="1"/>
  <c r="EC23" i="1" s="1"/>
  <c r="BX27" i="1"/>
  <c r="EC27" i="1" s="1"/>
  <c r="BX28" i="1"/>
  <c r="EC28" i="1" s="1"/>
  <c r="BX29" i="1"/>
  <c r="EC29" i="1" s="1"/>
  <c r="BX30" i="1"/>
  <c r="EC30" i="1" s="1"/>
  <c r="BX31" i="1"/>
  <c r="EC31" i="1" s="1"/>
  <c r="BX32" i="1"/>
  <c r="EC32" i="1" s="1"/>
  <c r="BX54" i="1"/>
  <c r="EC54" i="1" s="1"/>
  <c r="BX33" i="1"/>
  <c r="EC33" i="1" s="1"/>
  <c r="BX55" i="1"/>
  <c r="EC55" i="1" s="1"/>
  <c r="BX56" i="1"/>
  <c r="EC56" i="1" s="1"/>
  <c r="BX34" i="1"/>
  <c r="EC34" i="1" s="1"/>
  <c r="BX57" i="1"/>
  <c r="EC57" i="1" s="1"/>
  <c r="BX58" i="1"/>
  <c r="EC58" i="1" s="1"/>
  <c r="BX35" i="1"/>
  <c r="EC35" i="1" s="1"/>
  <c r="BX59" i="1"/>
  <c r="EC59" i="1" s="1"/>
  <c r="BX36" i="1"/>
  <c r="EC36" i="1" s="1"/>
  <c r="BX37" i="1"/>
  <c r="EC37" i="1" s="1"/>
  <c r="BX60" i="1"/>
  <c r="EC60" i="1" s="1"/>
  <c r="BX38" i="1"/>
  <c r="EC38" i="1" s="1"/>
  <c r="BX39" i="1"/>
  <c r="EC39" i="1" s="1"/>
  <c r="BX40" i="1"/>
  <c r="EC40" i="1" s="1"/>
  <c r="BX41" i="1"/>
  <c r="EC41" i="1" s="1"/>
  <c r="BX42" i="1"/>
  <c r="EC42" i="1" s="1"/>
  <c r="BY7" i="1"/>
  <c r="BY49" i="1" s="1"/>
  <c r="ED49" i="1" s="1"/>
  <c r="EE7" i="1"/>
  <c r="ED8" i="1"/>
  <c r="BX85" i="1"/>
  <c r="EC85" i="1" s="1"/>
  <c r="BX94" i="1"/>
  <c r="EC94" i="1" s="1"/>
  <c r="BX95" i="1"/>
  <c r="EC95" i="1" s="1"/>
  <c r="BX96" i="1"/>
  <c r="EC96" i="1" s="1"/>
  <c r="BX97" i="1"/>
  <c r="EC97" i="1" s="1"/>
  <c r="BX98" i="1"/>
  <c r="EC98" i="1" s="1"/>
  <c r="BX99" i="1"/>
  <c r="EC99" i="1" s="1"/>
  <c r="BX100" i="1"/>
  <c r="EC100" i="1" s="1"/>
  <c r="BX91" i="1"/>
  <c r="EC91" i="1" s="1"/>
  <c r="BX20" i="1"/>
  <c r="EC20" i="1" s="1"/>
  <c r="BX18" i="1"/>
  <c r="EC18" i="1" s="1"/>
  <c r="BX19" i="1"/>
  <c r="EC19" i="1" s="1"/>
  <c r="BX17" i="1"/>
  <c r="EC17" i="1" s="1"/>
  <c r="BX10" i="1"/>
  <c r="EC10" i="1" s="1"/>
  <c r="BX14" i="1"/>
  <c r="EC14" i="1" s="1"/>
  <c r="BX13" i="1"/>
  <c r="EC13" i="1" s="1"/>
  <c r="BX12" i="1"/>
  <c r="EC12" i="1" s="1"/>
  <c r="BX11" i="1"/>
  <c r="EC11" i="1" s="1"/>
  <c r="BX92" i="1"/>
  <c r="EC92" i="1" s="1"/>
  <c r="BX83" i="1"/>
  <c r="EC83" i="1" s="1"/>
  <c r="BX84" i="1"/>
  <c r="EC84" i="1" s="1"/>
  <c r="BX86" i="1"/>
  <c r="EC86" i="1" s="1"/>
  <c r="BX87" i="1"/>
  <c r="EC87" i="1" s="1"/>
  <c r="BX90" i="1"/>
  <c r="EC90" i="1" s="1"/>
  <c r="BX88" i="1"/>
  <c r="EC88" i="1" s="1"/>
  <c r="BX89" i="1"/>
  <c r="EC89" i="1" s="1"/>
  <c r="BY61" i="1" l="1"/>
  <c r="ED61" i="1" s="1"/>
  <c r="BY62" i="1"/>
  <c r="ED62" i="1" s="1"/>
  <c r="BY63" i="1"/>
  <c r="ED63" i="1" s="1"/>
  <c r="BY43" i="1"/>
  <c r="ED43" i="1" s="1"/>
  <c r="BY44" i="1"/>
  <c r="ED44" i="1" s="1"/>
  <c r="BY45" i="1"/>
  <c r="ED45" i="1" s="1"/>
  <c r="BY65" i="1"/>
  <c r="ED65" i="1" s="1"/>
  <c r="BY24" i="1"/>
  <c r="ED24" i="1" s="1"/>
  <c r="BY26" i="1"/>
  <c r="ED26" i="1" s="1"/>
  <c r="BY66" i="1"/>
  <c r="ED66" i="1" s="1"/>
  <c r="BY25" i="1"/>
  <c r="ED25" i="1" s="1"/>
  <c r="BY67" i="1"/>
  <c r="ED67" i="1" s="1"/>
  <c r="BY68" i="1"/>
  <c r="ED68" i="1" s="1"/>
  <c r="BY69" i="1"/>
  <c r="ED69" i="1" s="1"/>
  <c r="BY70" i="1"/>
  <c r="ED70" i="1" s="1"/>
  <c r="BY71" i="1"/>
  <c r="ED71" i="1" s="1"/>
  <c r="BY73" i="1"/>
  <c r="ED73" i="1" s="1"/>
  <c r="BY72" i="1"/>
  <c r="ED72" i="1" s="1"/>
  <c r="BY74" i="1"/>
  <c r="ED74" i="1" s="1"/>
  <c r="BY16" i="1"/>
  <c r="ED16" i="1" s="1"/>
  <c r="BY15" i="1"/>
  <c r="ED15" i="1" s="1"/>
  <c r="BY75" i="1"/>
  <c r="ED75" i="1" s="1"/>
  <c r="BY76" i="1"/>
  <c r="ED76" i="1" s="1"/>
  <c r="BY47" i="1"/>
  <c r="ED47" i="1" s="1"/>
  <c r="BY77" i="1"/>
  <c r="ED77" i="1" s="1"/>
  <c r="BY48" i="1"/>
  <c r="ED48" i="1" s="1"/>
  <c r="BY78" i="1"/>
  <c r="ED78" i="1" s="1"/>
  <c r="BY79" i="1"/>
  <c r="ED79" i="1" s="1"/>
  <c r="BY50" i="1"/>
  <c r="ED50" i="1" s="1"/>
  <c r="BY51" i="1"/>
  <c r="ED51" i="1" s="1"/>
  <c r="BY52" i="1"/>
  <c r="ED52" i="1" s="1"/>
  <c r="BY22" i="1"/>
  <c r="ED22" i="1" s="1"/>
  <c r="BY53" i="1"/>
  <c r="ED53" i="1" s="1"/>
  <c r="BY23" i="1"/>
  <c r="ED23" i="1" s="1"/>
  <c r="BY27" i="1"/>
  <c r="ED27" i="1" s="1"/>
  <c r="BY28" i="1"/>
  <c r="ED28" i="1" s="1"/>
  <c r="BY29" i="1"/>
  <c r="ED29" i="1" s="1"/>
  <c r="BY30" i="1"/>
  <c r="ED30" i="1" s="1"/>
  <c r="BY31" i="1"/>
  <c r="ED31" i="1" s="1"/>
  <c r="BY54" i="1"/>
  <c r="ED54" i="1" s="1"/>
  <c r="BY32" i="1"/>
  <c r="ED32" i="1" s="1"/>
  <c r="BY33" i="1"/>
  <c r="ED33" i="1" s="1"/>
  <c r="BY55" i="1"/>
  <c r="ED55" i="1" s="1"/>
  <c r="BY56" i="1"/>
  <c r="ED56" i="1" s="1"/>
  <c r="BY34" i="1"/>
  <c r="ED34" i="1" s="1"/>
  <c r="BY57" i="1"/>
  <c r="ED57" i="1" s="1"/>
  <c r="BY58" i="1"/>
  <c r="ED58" i="1" s="1"/>
  <c r="BY35" i="1"/>
  <c r="ED35" i="1" s="1"/>
  <c r="BY36" i="1"/>
  <c r="ED36" i="1" s="1"/>
  <c r="BY59" i="1"/>
  <c r="ED59" i="1" s="1"/>
  <c r="BY37" i="1"/>
  <c r="ED37" i="1" s="1"/>
  <c r="BY60" i="1"/>
  <c r="ED60" i="1" s="1"/>
  <c r="BY38" i="1"/>
  <c r="ED38" i="1" s="1"/>
  <c r="BY39" i="1"/>
  <c r="ED39" i="1" s="1"/>
  <c r="BY40" i="1"/>
  <c r="ED40" i="1" s="1"/>
  <c r="BY41" i="1"/>
  <c r="ED41" i="1" s="1"/>
  <c r="BY42" i="1"/>
  <c r="ED42" i="1" s="1"/>
  <c r="BZ7" i="1"/>
  <c r="BZ49" i="1" s="1"/>
  <c r="EE49" i="1" s="1"/>
  <c r="EE8" i="1"/>
  <c r="EF7" i="1"/>
  <c r="BY85" i="1"/>
  <c r="ED85" i="1" s="1"/>
  <c r="BY94" i="1"/>
  <c r="ED94" i="1" s="1"/>
  <c r="BY96" i="1"/>
  <c r="ED96" i="1" s="1"/>
  <c r="BY98" i="1"/>
  <c r="ED98" i="1" s="1"/>
  <c r="BY97" i="1"/>
  <c r="ED97" i="1" s="1"/>
  <c r="BY91" i="1"/>
  <c r="ED91" i="1" s="1"/>
  <c r="BY99" i="1"/>
  <c r="ED99" i="1" s="1"/>
  <c r="BY18" i="1"/>
  <c r="ED18" i="1" s="1"/>
  <c r="BY19" i="1"/>
  <c r="ED19" i="1" s="1"/>
  <c r="BY20" i="1"/>
  <c r="ED20" i="1" s="1"/>
  <c r="BY95" i="1"/>
  <c r="ED95" i="1" s="1"/>
  <c r="BY100" i="1"/>
  <c r="ED100" i="1" s="1"/>
  <c r="BY14" i="1"/>
  <c r="ED14" i="1" s="1"/>
  <c r="BY17" i="1"/>
  <c r="ED17" i="1" s="1"/>
  <c r="BY13" i="1"/>
  <c r="ED13" i="1" s="1"/>
  <c r="BY11" i="1"/>
  <c r="ED11" i="1" s="1"/>
  <c r="BY12" i="1"/>
  <c r="ED12" i="1" s="1"/>
  <c r="BY10" i="1"/>
  <c r="ED10" i="1" s="1"/>
  <c r="BY92" i="1"/>
  <c r="ED92" i="1" s="1"/>
  <c r="BY83" i="1"/>
  <c r="ED83" i="1" s="1"/>
  <c r="BY84" i="1"/>
  <c r="ED84" i="1" s="1"/>
  <c r="BY86" i="1"/>
  <c r="ED86" i="1" s="1"/>
  <c r="BY87" i="1"/>
  <c r="ED87" i="1" s="1"/>
  <c r="BY88" i="1"/>
  <c r="ED88" i="1" s="1"/>
  <c r="BY89" i="1"/>
  <c r="ED89" i="1" s="1"/>
  <c r="BY90" i="1"/>
  <c r="ED90" i="1" s="1"/>
  <c r="BZ61" i="1" l="1"/>
  <c r="EE61" i="1" s="1"/>
  <c r="BZ62" i="1"/>
  <c r="EE62" i="1" s="1"/>
  <c r="BZ63" i="1"/>
  <c r="EE63" i="1" s="1"/>
  <c r="BZ43" i="1"/>
  <c r="EE43" i="1" s="1"/>
  <c r="BZ44" i="1"/>
  <c r="EE44" i="1" s="1"/>
  <c r="BZ45" i="1"/>
  <c r="EE45" i="1" s="1"/>
  <c r="BZ65" i="1"/>
  <c r="EE65" i="1" s="1"/>
  <c r="BZ24" i="1"/>
  <c r="EE24" i="1" s="1"/>
  <c r="BZ26" i="1"/>
  <c r="EE26" i="1" s="1"/>
  <c r="BZ25" i="1"/>
  <c r="EE25" i="1" s="1"/>
  <c r="BZ66" i="1"/>
  <c r="EE66" i="1" s="1"/>
  <c r="BZ67" i="1"/>
  <c r="EE67" i="1" s="1"/>
  <c r="BZ68" i="1"/>
  <c r="EE68" i="1" s="1"/>
  <c r="BZ69" i="1"/>
  <c r="EE69" i="1" s="1"/>
  <c r="BZ70" i="1"/>
  <c r="EE70" i="1" s="1"/>
  <c r="BZ71" i="1"/>
  <c r="EE71" i="1" s="1"/>
  <c r="BZ73" i="1"/>
  <c r="EE73" i="1" s="1"/>
  <c r="BZ72" i="1"/>
  <c r="EE72" i="1" s="1"/>
  <c r="BZ74" i="1"/>
  <c r="EE74" i="1" s="1"/>
  <c r="BZ16" i="1"/>
  <c r="EE16" i="1" s="1"/>
  <c r="BZ15" i="1"/>
  <c r="EE15" i="1" s="1"/>
  <c r="BZ75" i="1"/>
  <c r="EE75" i="1" s="1"/>
  <c r="BZ76" i="1"/>
  <c r="EE76" i="1" s="1"/>
  <c r="BZ47" i="1"/>
  <c r="EE47" i="1" s="1"/>
  <c r="BZ77" i="1"/>
  <c r="EE77" i="1" s="1"/>
  <c r="BZ78" i="1"/>
  <c r="EE78" i="1" s="1"/>
  <c r="BZ48" i="1"/>
  <c r="EE48" i="1" s="1"/>
  <c r="BZ79" i="1"/>
  <c r="EE79" i="1" s="1"/>
  <c r="BZ50" i="1"/>
  <c r="EE50" i="1" s="1"/>
  <c r="BZ51" i="1"/>
  <c r="EE51" i="1" s="1"/>
  <c r="BZ22" i="1"/>
  <c r="EE22" i="1" s="1"/>
  <c r="BZ52" i="1"/>
  <c r="EE52" i="1" s="1"/>
  <c r="BZ23" i="1"/>
  <c r="EE23" i="1" s="1"/>
  <c r="BZ53" i="1"/>
  <c r="EE53" i="1" s="1"/>
  <c r="BZ27" i="1"/>
  <c r="EE27" i="1" s="1"/>
  <c r="BZ29" i="1"/>
  <c r="EE29" i="1" s="1"/>
  <c r="BZ28" i="1"/>
  <c r="EE28" i="1" s="1"/>
  <c r="BZ30" i="1"/>
  <c r="EE30" i="1" s="1"/>
  <c r="BZ31" i="1"/>
  <c r="EE31" i="1" s="1"/>
  <c r="BZ54" i="1"/>
  <c r="EE54" i="1" s="1"/>
  <c r="BZ32" i="1"/>
  <c r="EE32" i="1" s="1"/>
  <c r="BZ33" i="1"/>
  <c r="EE33" i="1" s="1"/>
  <c r="BZ55" i="1"/>
  <c r="EE55" i="1" s="1"/>
  <c r="BZ56" i="1"/>
  <c r="EE56" i="1" s="1"/>
  <c r="BZ34" i="1"/>
  <c r="EE34" i="1" s="1"/>
  <c r="BZ57" i="1"/>
  <c r="EE57" i="1" s="1"/>
  <c r="BZ35" i="1"/>
  <c r="EE35" i="1" s="1"/>
  <c r="BZ58" i="1"/>
  <c r="EE58" i="1" s="1"/>
  <c r="BZ59" i="1"/>
  <c r="EE59" i="1" s="1"/>
  <c r="BZ36" i="1"/>
  <c r="EE36" i="1" s="1"/>
  <c r="BZ37" i="1"/>
  <c r="EE37" i="1" s="1"/>
  <c r="BZ38" i="1"/>
  <c r="EE38" i="1" s="1"/>
  <c r="BZ60" i="1"/>
  <c r="EE60" i="1" s="1"/>
  <c r="BZ40" i="1"/>
  <c r="EE40" i="1" s="1"/>
  <c r="BZ39" i="1"/>
  <c r="EE39" i="1" s="1"/>
  <c r="BZ41" i="1"/>
  <c r="EE41" i="1" s="1"/>
  <c r="BZ42" i="1"/>
  <c r="EE42" i="1" s="1"/>
  <c r="CA7" i="1"/>
  <c r="CA49" i="1" s="1"/>
  <c r="EF49" i="1" s="1"/>
  <c r="EF8" i="1"/>
  <c r="EG7" i="1"/>
  <c r="BZ91" i="1"/>
  <c r="EE91" i="1" s="1"/>
  <c r="BZ85" i="1"/>
  <c r="EE85" i="1" s="1"/>
  <c r="BZ100" i="1"/>
  <c r="EE100" i="1" s="1"/>
  <c r="BZ94" i="1"/>
  <c r="EE94" i="1" s="1"/>
  <c r="BZ96" i="1"/>
  <c r="EE96" i="1" s="1"/>
  <c r="BZ98" i="1"/>
  <c r="EE98" i="1" s="1"/>
  <c r="BZ97" i="1"/>
  <c r="EE97" i="1" s="1"/>
  <c r="BZ99" i="1"/>
  <c r="EE99" i="1" s="1"/>
  <c r="BZ20" i="1"/>
  <c r="EE20" i="1" s="1"/>
  <c r="BZ18" i="1"/>
  <c r="EE18" i="1" s="1"/>
  <c r="BZ19" i="1"/>
  <c r="EE19" i="1" s="1"/>
  <c r="BZ95" i="1"/>
  <c r="EE95" i="1" s="1"/>
  <c r="BZ12" i="1"/>
  <c r="EE12" i="1" s="1"/>
  <c r="BZ11" i="1"/>
  <c r="EE11" i="1" s="1"/>
  <c r="BZ13" i="1"/>
  <c r="EE13" i="1" s="1"/>
  <c r="BZ14" i="1"/>
  <c r="EE14" i="1" s="1"/>
  <c r="BZ17" i="1"/>
  <c r="EE17" i="1" s="1"/>
  <c r="BZ10" i="1"/>
  <c r="EE10" i="1" s="1"/>
  <c r="BZ92" i="1"/>
  <c r="EE92" i="1" s="1"/>
  <c r="BZ83" i="1"/>
  <c r="EE83" i="1" s="1"/>
  <c r="BZ84" i="1"/>
  <c r="EE84" i="1" s="1"/>
  <c r="BZ86" i="1"/>
  <c r="EE86" i="1" s="1"/>
  <c r="BZ87" i="1"/>
  <c r="EE87" i="1" s="1"/>
  <c r="BZ90" i="1"/>
  <c r="EE90" i="1" s="1"/>
  <c r="BZ89" i="1"/>
  <c r="EE89" i="1" s="1"/>
  <c r="BZ88" i="1"/>
  <c r="EE88" i="1" s="1"/>
  <c r="CA61" i="1" l="1"/>
  <c r="EF61" i="1" s="1"/>
  <c r="CA62" i="1"/>
  <c r="EF62" i="1" s="1"/>
  <c r="CA63" i="1"/>
  <c r="EF63" i="1" s="1"/>
  <c r="CA44" i="1"/>
  <c r="EF44" i="1" s="1"/>
  <c r="CA43" i="1"/>
  <c r="EF43" i="1" s="1"/>
  <c r="CA45" i="1"/>
  <c r="EF45" i="1" s="1"/>
  <c r="CA65" i="1"/>
  <c r="EF65" i="1" s="1"/>
  <c r="CA24" i="1"/>
  <c r="EF24" i="1" s="1"/>
  <c r="CA25" i="1"/>
  <c r="EF25" i="1" s="1"/>
  <c r="CA26" i="1"/>
  <c r="EF26" i="1" s="1"/>
  <c r="CA66" i="1"/>
  <c r="EF66" i="1" s="1"/>
  <c r="CA67" i="1"/>
  <c r="EF67" i="1" s="1"/>
  <c r="CA68" i="1"/>
  <c r="EF68" i="1" s="1"/>
  <c r="CA69" i="1"/>
  <c r="EF69" i="1" s="1"/>
  <c r="CA70" i="1"/>
  <c r="EF70" i="1" s="1"/>
  <c r="CA71" i="1"/>
  <c r="EF71" i="1" s="1"/>
  <c r="CA73" i="1"/>
  <c r="EF73" i="1" s="1"/>
  <c r="CA72" i="1"/>
  <c r="EF72" i="1" s="1"/>
  <c r="CA74" i="1"/>
  <c r="EF74" i="1" s="1"/>
  <c r="CA16" i="1"/>
  <c r="EF16" i="1" s="1"/>
  <c r="CA15" i="1"/>
  <c r="EF15" i="1" s="1"/>
  <c r="CA75" i="1"/>
  <c r="EF75" i="1" s="1"/>
  <c r="CA76" i="1"/>
  <c r="EF76" i="1" s="1"/>
  <c r="CA47" i="1"/>
  <c r="EF47" i="1" s="1"/>
  <c r="CA77" i="1"/>
  <c r="EF77" i="1" s="1"/>
  <c r="CA48" i="1"/>
  <c r="EF48" i="1" s="1"/>
  <c r="CA78" i="1"/>
  <c r="EF78" i="1" s="1"/>
  <c r="CA79" i="1"/>
  <c r="EF79" i="1" s="1"/>
  <c r="CA50" i="1"/>
  <c r="EF50" i="1" s="1"/>
  <c r="CA51" i="1"/>
  <c r="EF51" i="1" s="1"/>
  <c r="CA52" i="1"/>
  <c r="EF52" i="1" s="1"/>
  <c r="CA22" i="1"/>
  <c r="EF22" i="1" s="1"/>
  <c r="CA23" i="1"/>
  <c r="EF23" i="1" s="1"/>
  <c r="CA53" i="1"/>
  <c r="EF53" i="1" s="1"/>
  <c r="CA27" i="1"/>
  <c r="EF27" i="1" s="1"/>
  <c r="CA29" i="1"/>
  <c r="EF29" i="1" s="1"/>
  <c r="CA28" i="1"/>
  <c r="EF28" i="1" s="1"/>
  <c r="CA30" i="1"/>
  <c r="EF30" i="1" s="1"/>
  <c r="CA31" i="1"/>
  <c r="EF31" i="1" s="1"/>
  <c r="CA54" i="1"/>
  <c r="EF54" i="1" s="1"/>
  <c r="CA32" i="1"/>
  <c r="EF32" i="1" s="1"/>
  <c r="CA55" i="1"/>
  <c r="EF55" i="1" s="1"/>
  <c r="CA33" i="1"/>
  <c r="EF33" i="1" s="1"/>
  <c r="CA34" i="1"/>
  <c r="EF34" i="1" s="1"/>
  <c r="CA56" i="1"/>
  <c r="EF56" i="1" s="1"/>
  <c r="CA57" i="1"/>
  <c r="EF57" i="1" s="1"/>
  <c r="CA58" i="1"/>
  <c r="EF58" i="1" s="1"/>
  <c r="CA35" i="1"/>
  <c r="EF35" i="1" s="1"/>
  <c r="CA59" i="1"/>
  <c r="EF59" i="1" s="1"/>
  <c r="CA36" i="1"/>
  <c r="EF36" i="1" s="1"/>
  <c r="CA37" i="1"/>
  <c r="EF37" i="1" s="1"/>
  <c r="CA60" i="1"/>
  <c r="EF60" i="1" s="1"/>
  <c r="CA38" i="1"/>
  <c r="EF38" i="1" s="1"/>
  <c r="CA39" i="1"/>
  <c r="EF39" i="1" s="1"/>
  <c r="CA40" i="1"/>
  <c r="EF40" i="1" s="1"/>
  <c r="CA41" i="1"/>
  <c r="EF41" i="1" s="1"/>
  <c r="CA42" i="1"/>
  <c r="EF42" i="1" s="1"/>
  <c r="CB7" i="1"/>
  <c r="CB49" i="1" s="1"/>
  <c r="EG49" i="1" s="1"/>
  <c r="EH7" i="1"/>
  <c r="EG6" i="1"/>
  <c r="EG8" i="1"/>
  <c r="CA91" i="1"/>
  <c r="EF91" i="1" s="1"/>
  <c r="CA85" i="1"/>
  <c r="EF85" i="1" s="1"/>
  <c r="CA100" i="1"/>
  <c r="EF100" i="1" s="1"/>
  <c r="CA94" i="1"/>
  <c r="EF94" i="1" s="1"/>
  <c r="CA96" i="1"/>
  <c r="EF96" i="1" s="1"/>
  <c r="CA98" i="1"/>
  <c r="EF98" i="1" s="1"/>
  <c r="CA97" i="1"/>
  <c r="EF97" i="1" s="1"/>
  <c r="CA99" i="1"/>
  <c r="EF99" i="1" s="1"/>
  <c r="CA20" i="1"/>
  <c r="EF20" i="1" s="1"/>
  <c r="CA19" i="1"/>
  <c r="EF19" i="1" s="1"/>
  <c r="CA18" i="1"/>
  <c r="EF18" i="1" s="1"/>
  <c r="CA95" i="1"/>
  <c r="EF95" i="1" s="1"/>
  <c r="CA10" i="1"/>
  <c r="EF10" i="1" s="1"/>
  <c r="CA11" i="1"/>
  <c r="EF11" i="1" s="1"/>
  <c r="CA14" i="1"/>
  <c r="EF14" i="1" s="1"/>
  <c r="CA13" i="1"/>
  <c r="EF13" i="1" s="1"/>
  <c r="CA12" i="1"/>
  <c r="EF12" i="1" s="1"/>
  <c r="CA17" i="1"/>
  <c r="EF17" i="1" s="1"/>
  <c r="CA83" i="1"/>
  <c r="EF83" i="1" s="1"/>
  <c r="CA92" i="1"/>
  <c r="EF92" i="1" s="1"/>
  <c r="CA84" i="1"/>
  <c r="EF84" i="1" s="1"/>
  <c r="CA87" i="1"/>
  <c r="EF87" i="1" s="1"/>
  <c r="CA86" i="1"/>
  <c r="EF86" i="1" s="1"/>
  <c r="CA89" i="1"/>
  <c r="EF89" i="1" s="1"/>
  <c r="CA90" i="1"/>
  <c r="EF90" i="1" s="1"/>
  <c r="CA88" i="1"/>
  <c r="EF88" i="1" s="1"/>
  <c r="CB61" i="1" l="1"/>
  <c r="EG61" i="1" s="1"/>
  <c r="CB62" i="1"/>
  <c r="EG62" i="1" s="1"/>
  <c r="CB63" i="1"/>
  <c r="EG63" i="1" s="1"/>
  <c r="CB45" i="1"/>
  <c r="EG45" i="1" s="1"/>
  <c r="CB44" i="1"/>
  <c r="EG44" i="1" s="1"/>
  <c r="CB43" i="1"/>
  <c r="EG43" i="1" s="1"/>
  <c r="CB24" i="1"/>
  <c r="EG24" i="1" s="1"/>
  <c r="CB65" i="1"/>
  <c r="EG65" i="1" s="1"/>
  <c r="CB26" i="1"/>
  <c r="EG26" i="1" s="1"/>
  <c r="CB66" i="1"/>
  <c r="EG66" i="1" s="1"/>
  <c r="CB25" i="1"/>
  <c r="EG25" i="1" s="1"/>
  <c r="CB67" i="1"/>
  <c r="EG67" i="1" s="1"/>
  <c r="CB68" i="1"/>
  <c r="EG68" i="1" s="1"/>
  <c r="CB69" i="1"/>
  <c r="EG69" i="1" s="1"/>
  <c r="CB70" i="1"/>
  <c r="EG70" i="1" s="1"/>
  <c r="CB71" i="1"/>
  <c r="EG71" i="1" s="1"/>
  <c r="CB72" i="1"/>
  <c r="EG72" i="1" s="1"/>
  <c r="CB73" i="1"/>
  <c r="EG73" i="1" s="1"/>
  <c r="CB74" i="1"/>
  <c r="EG74" i="1" s="1"/>
  <c r="CB16" i="1"/>
  <c r="EG16" i="1" s="1"/>
  <c r="CB75" i="1"/>
  <c r="EG75" i="1" s="1"/>
  <c r="CB15" i="1"/>
  <c r="EG15" i="1" s="1"/>
  <c r="CB76" i="1"/>
  <c r="EG76" i="1" s="1"/>
  <c r="CB47" i="1"/>
  <c r="EG47" i="1" s="1"/>
  <c r="CB77" i="1"/>
  <c r="EG77" i="1" s="1"/>
  <c r="CB48" i="1"/>
  <c r="EG48" i="1" s="1"/>
  <c r="CB78" i="1"/>
  <c r="EG78" i="1" s="1"/>
  <c r="CB50" i="1"/>
  <c r="EG50" i="1" s="1"/>
  <c r="CB79" i="1"/>
  <c r="EG79" i="1" s="1"/>
  <c r="CB51" i="1"/>
  <c r="EG51" i="1" s="1"/>
  <c r="CB52" i="1"/>
  <c r="EG52" i="1" s="1"/>
  <c r="CB22" i="1"/>
  <c r="EG22" i="1" s="1"/>
  <c r="CB53" i="1"/>
  <c r="EG53" i="1" s="1"/>
  <c r="CB23" i="1"/>
  <c r="EG23" i="1" s="1"/>
  <c r="CB27" i="1"/>
  <c r="EG27" i="1" s="1"/>
  <c r="CB28" i="1"/>
  <c r="EG28" i="1" s="1"/>
  <c r="CB29" i="1"/>
  <c r="EG29" i="1" s="1"/>
  <c r="CB30" i="1"/>
  <c r="EG30" i="1" s="1"/>
  <c r="CB31" i="1"/>
  <c r="EG31" i="1" s="1"/>
  <c r="CB32" i="1"/>
  <c r="EG32" i="1" s="1"/>
  <c r="CB54" i="1"/>
  <c r="EG54" i="1" s="1"/>
  <c r="CB33" i="1"/>
  <c r="EG33" i="1" s="1"/>
  <c r="CB55" i="1"/>
  <c r="EG55" i="1" s="1"/>
  <c r="CB56" i="1"/>
  <c r="EG56" i="1" s="1"/>
  <c r="CB34" i="1"/>
  <c r="EG34" i="1" s="1"/>
  <c r="CB57" i="1"/>
  <c r="EG57" i="1" s="1"/>
  <c r="CB58" i="1"/>
  <c r="EG58" i="1" s="1"/>
  <c r="CB35" i="1"/>
  <c r="EG35" i="1" s="1"/>
  <c r="CB59" i="1"/>
  <c r="EG59" i="1" s="1"/>
  <c r="CB36" i="1"/>
  <c r="EG36" i="1" s="1"/>
  <c r="CB37" i="1"/>
  <c r="EG37" i="1" s="1"/>
  <c r="CB38" i="1"/>
  <c r="EG38" i="1" s="1"/>
  <c r="CB60" i="1"/>
  <c r="EG60" i="1" s="1"/>
  <c r="CB40" i="1"/>
  <c r="EG40" i="1" s="1"/>
  <c r="CB39" i="1"/>
  <c r="EG39" i="1" s="1"/>
  <c r="CB41" i="1"/>
  <c r="EG41" i="1" s="1"/>
  <c r="CB42" i="1"/>
  <c r="EG42" i="1" s="1"/>
  <c r="Y80" i="1"/>
  <c r="EG4" i="1"/>
  <c r="CC7" i="1"/>
  <c r="CC49" i="1" s="1"/>
  <c r="EH49" i="1" s="1"/>
  <c r="EH8" i="1"/>
  <c r="EI7" i="1"/>
  <c r="CB85" i="1"/>
  <c r="EG85" i="1" s="1"/>
  <c r="CB91" i="1"/>
  <c r="EG91" i="1" s="1"/>
  <c r="CB100" i="1"/>
  <c r="EG100" i="1" s="1"/>
  <c r="CB94" i="1"/>
  <c r="EG94" i="1" s="1"/>
  <c r="CB96" i="1"/>
  <c r="EG96" i="1" s="1"/>
  <c r="CB98" i="1"/>
  <c r="EG98" i="1" s="1"/>
  <c r="CB97" i="1"/>
  <c r="EG97" i="1" s="1"/>
  <c r="CB99" i="1"/>
  <c r="EG99" i="1" s="1"/>
  <c r="CB19" i="1"/>
  <c r="EG19" i="1" s="1"/>
  <c r="CB20" i="1"/>
  <c r="EG20" i="1" s="1"/>
  <c r="CB95" i="1"/>
  <c r="EG95" i="1" s="1"/>
  <c r="CB18" i="1"/>
  <c r="EG18" i="1" s="1"/>
  <c r="CB14" i="1"/>
  <c r="EG14" i="1" s="1"/>
  <c r="CB10" i="1"/>
  <c r="EG10" i="1" s="1"/>
  <c r="CB13" i="1"/>
  <c r="EG13" i="1" s="1"/>
  <c r="CB17" i="1"/>
  <c r="EG17" i="1" s="1"/>
  <c r="CB12" i="1"/>
  <c r="EG12" i="1" s="1"/>
  <c r="CB11" i="1"/>
  <c r="EG11" i="1" s="1"/>
  <c r="CB92" i="1"/>
  <c r="EG92" i="1" s="1"/>
  <c r="CB83" i="1"/>
  <c r="EG83" i="1" s="1"/>
  <c r="CB84" i="1"/>
  <c r="EG84" i="1" s="1"/>
  <c r="CB86" i="1"/>
  <c r="EG86" i="1" s="1"/>
  <c r="CB87" i="1"/>
  <c r="EG87" i="1" s="1"/>
  <c r="CB89" i="1"/>
  <c r="EG89" i="1" s="1"/>
  <c r="CB88" i="1"/>
  <c r="EG88" i="1" s="1"/>
  <c r="CB90" i="1"/>
  <c r="EG90" i="1" s="1"/>
  <c r="CC61" i="1" l="1"/>
  <c r="EH61" i="1" s="1"/>
  <c r="CC62" i="1"/>
  <c r="EH62" i="1" s="1"/>
  <c r="CC63" i="1"/>
  <c r="EH63" i="1" s="1"/>
  <c r="CC45" i="1"/>
  <c r="EH45" i="1" s="1"/>
  <c r="CC44" i="1"/>
  <c r="EH44" i="1" s="1"/>
  <c r="CC43" i="1"/>
  <c r="EH43" i="1" s="1"/>
  <c r="CC24" i="1"/>
  <c r="EH24" i="1" s="1"/>
  <c r="CC65" i="1"/>
  <c r="EH65" i="1" s="1"/>
  <c r="CC66" i="1"/>
  <c r="EH66" i="1" s="1"/>
  <c r="CC26" i="1"/>
  <c r="EH26" i="1" s="1"/>
  <c r="CC25" i="1"/>
  <c r="EH25" i="1" s="1"/>
  <c r="CC67" i="1"/>
  <c r="EH67" i="1" s="1"/>
  <c r="CC68" i="1"/>
  <c r="EH68" i="1" s="1"/>
  <c r="CC69" i="1"/>
  <c r="EH69" i="1" s="1"/>
  <c r="CC70" i="1"/>
  <c r="EH70" i="1" s="1"/>
  <c r="CC71" i="1"/>
  <c r="EH71" i="1" s="1"/>
  <c r="CC73" i="1"/>
  <c r="EH73" i="1" s="1"/>
  <c r="CC72" i="1"/>
  <c r="EH72" i="1" s="1"/>
  <c r="CC74" i="1"/>
  <c r="EH74" i="1" s="1"/>
  <c r="CC16" i="1"/>
  <c r="EH16" i="1" s="1"/>
  <c r="CC75" i="1"/>
  <c r="EH75" i="1" s="1"/>
  <c r="CC15" i="1"/>
  <c r="EH15" i="1" s="1"/>
  <c r="CC76" i="1"/>
  <c r="EH76" i="1" s="1"/>
  <c r="CC77" i="1"/>
  <c r="EH77" i="1" s="1"/>
  <c r="CC47" i="1"/>
  <c r="EH47" i="1" s="1"/>
  <c r="CC48" i="1"/>
  <c r="EH48" i="1" s="1"/>
  <c r="CC78" i="1"/>
  <c r="EH78" i="1" s="1"/>
  <c r="CC79" i="1"/>
  <c r="EH79" i="1" s="1"/>
  <c r="CC50" i="1"/>
  <c r="EH50" i="1" s="1"/>
  <c r="CC51" i="1"/>
  <c r="EH51" i="1" s="1"/>
  <c r="CC22" i="1"/>
  <c r="EH22" i="1" s="1"/>
  <c r="CC52" i="1"/>
  <c r="EH52" i="1" s="1"/>
  <c r="CC23" i="1"/>
  <c r="EH23" i="1" s="1"/>
  <c r="CC53" i="1"/>
  <c r="EH53" i="1" s="1"/>
  <c r="CC27" i="1"/>
  <c r="EH27" i="1" s="1"/>
  <c r="CC29" i="1"/>
  <c r="EH29" i="1" s="1"/>
  <c r="CC28" i="1"/>
  <c r="EH28" i="1" s="1"/>
  <c r="CC30" i="1"/>
  <c r="EH30" i="1" s="1"/>
  <c r="CC31" i="1"/>
  <c r="EH31" i="1" s="1"/>
  <c r="CC54" i="1"/>
  <c r="EH54" i="1" s="1"/>
  <c r="CC32" i="1"/>
  <c r="EH32" i="1" s="1"/>
  <c r="CC55" i="1"/>
  <c r="EH55" i="1" s="1"/>
  <c r="CC33" i="1"/>
  <c r="EH33" i="1" s="1"/>
  <c r="CC34" i="1"/>
  <c r="EH34" i="1" s="1"/>
  <c r="CC56" i="1"/>
  <c r="EH56" i="1" s="1"/>
  <c r="CC57" i="1"/>
  <c r="EH57" i="1" s="1"/>
  <c r="CC35" i="1"/>
  <c r="EH35" i="1" s="1"/>
  <c r="CC58" i="1"/>
  <c r="EH58" i="1" s="1"/>
  <c r="CC59" i="1"/>
  <c r="EH59" i="1" s="1"/>
  <c r="CC36" i="1"/>
  <c r="EH36" i="1" s="1"/>
  <c r="CC37" i="1"/>
  <c r="EH37" i="1" s="1"/>
  <c r="CC38" i="1"/>
  <c r="EH38" i="1" s="1"/>
  <c r="CC60" i="1"/>
  <c r="EH60" i="1" s="1"/>
  <c r="CC39" i="1"/>
  <c r="EH39" i="1" s="1"/>
  <c r="CC40" i="1"/>
  <c r="EH40" i="1" s="1"/>
  <c r="CC41" i="1"/>
  <c r="EH41" i="1" s="1"/>
  <c r="CC42" i="1"/>
  <c r="EH42" i="1" s="1"/>
  <c r="CC85" i="1"/>
  <c r="EH85" i="1" s="1"/>
  <c r="CC94" i="1"/>
  <c r="EH94" i="1" s="1"/>
  <c r="CC95" i="1"/>
  <c r="EH95" i="1" s="1"/>
  <c r="CC96" i="1"/>
  <c r="EH96" i="1" s="1"/>
  <c r="CC97" i="1"/>
  <c r="EH97" i="1" s="1"/>
  <c r="CC98" i="1"/>
  <c r="EH98" i="1" s="1"/>
  <c r="CC91" i="1"/>
  <c r="EH91" i="1" s="1"/>
  <c r="CC99" i="1"/>
  <c r="EH99" i="1" s="1"/>
  <c r="CC100" i="1"/>
  <c r="EH100" i="1" s="1"/>
  <c r="CC18" i="1"/>
  <c r="EH18" i="1" s="1"/>
  <c r="CC19" i="1"/>
  <c r="EH19" i="1" s="1"/>
  <c r="CC20" i="1"/>
  <c r="EH20" i="1" s="1"/>
  <c r="CC11" i="1"/>
  <c r="EH11" i="1" s="1"/>
  <c r="CC12" i="1"/>
  <c r="EH12" i="1" s="1"/>
  <c r="CC17" i="1"/>
  <c r="EH17" i="1" s="1"/>
  <c r="CC14" i="1"/>
  <c r="EH14" i="1" s="1"/>
  <c r="CC10" i="1"/>
  <c r="EH10" i="1" s="1"/>
  <c r="CC13" i="1"/>
  <c r="EH13" i="1" s="1"/>
  <c r="CC83" i="1"/>
  <c r="EH83" i="1" s="1"/>
  <c r="CC92" i="1"/>
  <c r="EH92" i="1" s="1"/>
  <c r="CC84" i="1"/>
  <c r="EH84" i="1" s="1"/>
  <c r="CC87" i="1"/>
  <c r="EH87" i="1" s="1"/>
  <c r="CC86" i="1"/>
  <c r="EH86" i="1" s="1"/>
  <c r="CC89" i="1"/>
  <c r="EH89" i="1" s="1"/>
  <c r="CC90" i="1"/>
  <c r="EH90" i="1" s="1"/>
  <c r="CC88" i="1"/>
  <c r="EH88" i="1" s="1"/>
  <c r="CD7" i="1"/>
  <c r="CD49" i="1" s="1"/>
  <c r="EI49" i="1" s="1"/>
  <c r="EI8" i="1"/>
  <c r="EJ7" i="1"/>
  <c r="Z80" i="1"/>
  <c r="AC80" i="1" s="1"/>
  <c r="Y81" i="1"/>
  <c r="BX80" i="1" l="1"/>
  <c r="EC80" i="1" s="1"/>
  <c r="AJ80" i="1"/>
  <c r="CO80" i="1" s="1"/>
  <c r="AP80" i="1"/>
  <c r="CU80" i="1" s="1"/>
  <c r="AV80" i="1"/>
  <c r="DA80" i="1" s="1"/>
  <c r="AM80" i="1"/>
  <c r="CR80" i="1" s="1"/>
  <c r="AL80" i="1"/>
  <c r="CQ80" i="1" s="1"/>
  <c r="AE80" i="1"/>
  <c r="CJ80" i="1" s="1"/>
  <c r="AR80" i="1"/>
  <c r="CW80" i="1" s="1"/>
  <c r="AF80" i="1"/>
  <c r="CK80" i="1" s="1"/>
  <c r="BY80" i="1"/>
  <c r="ED80" i="1" s="1"/>
  <c r="AY80" i="1"/>
  <c r="DD80" i="1" s="1"/>
  <c r="CA80" i="1"/>
  <c r="EF80" i="1" s="1"/>
  <c r="BQ80" i="1"/>
  <c r="DV80" i="1" s="1"/>
  <c r="CD61" i="1"/>
  <c r="EI61" i="1" s="1"/>
  <c r="CD62" i="1"/>
  <c r="EI62" i="1" s="1"/>
  <c r="CD63" i="1"/>
  <c r="EI63" i="1" s="1"/>
  <c r="CD45" i="1"/>
  <c r="EI45" i="1" s="1"/>
  <c r="CD43" i="1"/>
  <c r="EI43" i="1" s="1"/>
  <c r="CD44" i="1"/>
  <c r="EI44" i="1" s="1"/>
  <c r="CD24" i="1"/>
  <c r="EI24" i="1" s="1"/>
  <c r="CD65" i="1"/>
  <c r="EI65" i="1" s="1"/>
  <c r="CD25" i="1"/>
  <c r="EI25" i="1" s="1"/>
  <c r="CD66" i="1"/>
  <c r="EI66" i="1" s="1"/>
  <c r="CD26" i="1"/>
  <c r="EI26" i="1" s="1"/>
  <c r="CD67" i="1"/>
  <c r="EI67" i="1" s="1"/>
  <c r="CD68" i="1"/>
  <c r="EI68" i="1" s="1"/>
  <c r="CD69" i="1"/>
  <c r="EI69" i="1" s="1"/>
  <c r="CD70" i="1"/>
  <c r="EI70" i="1" s="1"/>
  <c r="CD71" i="1"/>
  <c r="EI71" i="1" s="1"/>
  <c r="CD73" i="1"/>
  <c r="EI73" i="1" s="1"/>
  <c r="CD72" i="1"/>
  <c r="EI72" i="1" s="1"/>
  <c r="CD74" i="1"/>
  <c r="EI74" i="1" s="1"/>
  <c r="CD16" i="1"/>
  <c r="EI16" i="1" s="1"/>
  <c r="CD15" i="1"/>
  <c r="EI15" i="1" s="1"/>
  <c r="CD75" i="1"/>
  <c r="EI75" i="1" s="1"/>
  <c r="CD76" i="1"/>
  <c r="EI76" i="1" s="1"/>
  <c r="CD77" i="1"/>
  <c r="EI77" i="1" s="1"/>
  <c r="CD47" i="1"/>
  <c r="EI47" i="1" s="1"/>
  <c r="CD48" i="1"/>
  <c r="EI48" i="1" s="1"/>
  <c r="CD78" i="1"/>
  <c r="EI78" i="1" s="1"/>
  <c r="CD50" i="1"/>
  <c r="EI50" i="1" s="1"/>
  <c r="CD79" i="1"/>
  <c r="EI79" i="1" s="1"/>
  <c r="CD51" i="1"/>
  <c r="EI51" i="1" s="1"/>
  <c r="CD52" i="1"/>
  <c r="EI52" i="1" s="1"/>
  <c r="CD22" i="1"/>
  <c r="EI22" i="1" s="1"/>
  <c r="CD23" i="1"/>
  <c r="EI23" i="1" s="1"/>
  <c r="CD53" i="1"/>
  <c r="EI53" i="1" s="1"/>
  <c r="CD27" i="1"/>
  <c r="EI27" i="1" s="1"/>
  <c r="CD28" i="1"/>
  <c r="EI28" i="1" s="1"/>
  <c r="CD29" i="1"/>
  <c r="EI29" i="1" s="1"/>
  <c r="CD30" i="1"/>
  <c r="EI30" i="1" s="1"/>
  <c r="CD31" i="1"/>
  <c r="EI31" i="1" s="1"/>
  <c r="CD32" i="1"/>
  <c r="EI32" i="1" s="1"/>
  <c r="CD54" i="1"/>
  <c r="EI54" i="1" s="1"/>
  <c r="CD33" i="1"/>
  <c r="EI33" i="1" s="1"/>
  <c r="CD55" i="1"/>
  <c r="EI55" i="1" s="1"/>
  <c r="CD34" i="1"/>
  <c r="EI34" i="1" s="1"/>
  <c r="CD56" i="1"/>
  <c r="EI56" i="1" s="1"/>
  <c r="CD57" i="1"/>
  <c r="EI57" i="1" s="1"/>
  <c r="CD35" i="1"/>
  <c r="EI35" i="1" s="1"/>
  <c r="CD58" i="1"/>
  <c r="EI58" i="1" s="1"/>
  <c r="CD59" i="1"/>
  <c r="EI59" i="1" s="1"/>
  <c r="CD36" i="1"/>
  <c r="EI36" i="1" s="1"/>
  <c r="CD37" i="1"/>
  <c r="EI37" i="1" s="1"/>
  <c r="CD38" i="1"/>
  <c r="EI38" i="1" s="1"/>
  <c r="CD60" i="1"/>
  <c r="EI60" i="1" s="1"/>
  <c r="CD39" i="1"/>
  <c r="EI39" i="1" s="1"/>
  <c r="CD40" i="1"/>
  <c r="EI40" i="1" s="1"/>
  <c r="CD41" i="1"/>
  <c r="EI41" i="1" s="1"/>
  <c r="CD42" i="1"/>
  <c r="EI42" i="1" s="1"/>
  <c r="BP80" i="1"/>
  <c r="DU80" i="1" s="1"/>
  <c r="CB80" i="1"/>
  <c r="EG80" i="1" s="1"/>
  <c r="BO80" i="1"/>
  <c r="DT80" i="1" s="1"/>
  <c r="AX80" i="1"/>
  <c r="DC80" i="1" s="1"/>
  <c r="AQ80" i="1"/>
  <c r="CV80" i="1" s="1"/>
  <c r="BT80" i="1"/>
  <c r="DY80" i="1" s="1"/>
  <c r="BK80" i="1"/>
  <c r="DP80" i="1" s="1"/>
  <c r="BJ80" i="1"/>
  <c r="DO80" i="1" s="1"/>
  <c r="BA80" i="1"/>
  <c r="DF80" i="1" s="1"/>
  <c r="AI80" i="1"/>
  <c r="CN80" i="1" s="1"/>
  <c r="AZ80" i="1"/>
  <c r="DE80" i="1" s="1"/>
  <c r="BH80" i="1"/>
  <c r="DM80" i="1" s="1"/>
  <c r="BU80" i="1"/>
  <c r="DZ80" i="1" s="1"/>
  <c r="AN80" i="1"/>
  <c r="CS80" i="1" s="1"/>
  <c r="AH80" i="1"/>
  <c r="CM80" i="1" s="1"/>
  <c r="BE80" i="1"/>
  <c r="DJ80" i="1" s="1"/>
  <c r="BW80" i="1"/>
  <c r="EB80" i="1" s="1"/>
  <c r="BG80" i="1"/>
  <c r="DL80" i="1" s="1"/>
  <c r="BS80" i="1"/>
  <c r="DX80" i="1" s="1"/>
  <c r="BI80" i="1"/>
  <c r="DN80" i="1" s="1"/>
  <c r="BN80" i="1"/>
  <c r="DS80" i="1" s="1"/>
  <c r="CC80" i="1"/>
  <c r="EH80" i="1" s="1"/>
  <c r="BV80" i="1"/>
  <c r="EA80" i="1" s="1"/>
  <c r="BL80" i="1"/>
  <c r="DQ80" i="1" s="1"/>
  <c r="BC80" i="1"/>
  <c r="DH80" i="1" s="1"/>
  <c r="BB80" i="1"/>
  <c r="DG80" i="1" s="1"/>
  <c r="AS80" i="1"/>
  <c r="CX80" i="1" s="1"/>
  <c r="AG80" i="1"/>
  <c r="CL80" i="1" s="1"/>
  <c r="AO80" i="1"/>
  <c r="CT80" i="1" s="1"/>
  <c r="BZ80" i="1"/>
  <c r="EE80" i="1" s="1"/>
  <c r="CD80" i="1"/>
  <c r="EI80" i="1" s="1"/>
  <c r="BR80" i="1"/>
  <c r="DW80" i="1" s="1"/>
  <c r="BM80" i="1"/>
  <c r="DR80" i="1" s="1"/>
  <c r="AW80" i="1"/>
  <c r="DB80" i="1" s="1"/>
  <c r="BF80" i="1"/>
  <c r="DK80" i="1" s="1"/>
  <c r="BD80" i="1"/>
  <c r="DI80" i="1" s="1"/>
  <c r="AU80" i="1"/>
  <c r="CZ80" i="1" s="1"/>
  <c r="AT80" i="1"/>
  <c r="CY80" i="1" s="1"/>
  <c r="AK80" i="1"/>
  <c r="CP80" i="1" s="1"/>
  <c r="CE7" i="1"/>
  <c r="CE49" i="1" s="1"/>
  <c r="EJ49" i="1" s="1"/>
  <c r="EK7" i="1"/>
  <c r="EJ8" i="1"/>
  <c r="CD85" i="1"/>
  <c r="EI85" i="1" s="1"/>
  <c r="CD94" i="1"/>
  <c r="EI94" i="1" s="1"/>
  <c r="CD95" i="1"/>
  <c r="EI95" i="1" s="1"/>
  <c r="CD96" i="1"/>
  <c r="EI96" i="1" s="1"/>
  <c r="CD97" i="1"/>
  <c r="EI97" i="1" s="1"/>
  <c r="CD98" i="1"/>
  <c r="EI98" i="1" s="1"/>
  <c r="CD99" i="1"/>
  <c r="EI99" i="1" s="1"/>
  <c r="CD100" i="1"/>
  <c r="EI100" i="1" s="1"/>
  <c r="CD91" i="1"/>
  <c r="EI91" i="1" s="1"/>
  <c r="CD19" i="1"/>
  <c r="EI19" i="1" s="1"/>
  <c r="CD18" i="1"/>
  <c r="EI18" i="1" s="1"/>
  <c r="CD20" i="1"/>
  <c r="EI20" i="1" s="1"/>
  <c r="CD13" i="1"/>
  <c r="EI13" i="1" s="1"/>
  <c r="CD17" i="1"/>
  <c r="EI17" i="1" s="1"/>
  <c r="CD14" i="1"/>
  <c r="EI14" i="1" s="1"/>
  <c r="CD11" i="1"/>
  <c r="EI11" i="1" s="1"/>
  <c r="CD12" i="1"/>
  <c r="EI12" i="1" s="1"/>
  <c r="CD10" i="1"/>
  <c r="EI10" i="1" s="1"/>
  <c r="CD83" i="1"/>
  <c r="EI83" i="1" s="1"/>
  <c r="CD92" i="1"/>
  <c r="EI92" i="1" s="1"/>
  <c r="CD84" i="1"/>
  <c r="EI84" i="1" s="1"/>
  <c r="CD86" i="1"/>
  <c r="EI86" i="1" s="1"/>
  <c r="CD87" i="1"/>
  <c r="EI87" i="1" s="1"/>
  <c r="CD88" i="1"/>
  <c r="EI88" i="1" s="1"/>
  <c r="CD90" i="1"/>
  <c r="EI90" i="1" s="1"/>
  <c r="CD89" i="1"/>
  <c r="EI89" i="1" s="1"/>
  <c r="Z81" i="1"/>
  <c r="AC81" i="1" s="1"/>
  <c r="Y93" i="1"/>
  <c r="AL81" i="1" l="1"/>
  <c r="CQ81" i="1" s="1"/>
  <c r="AR81" i="1"/>
  <c r="CW81" i="1" s="1"/>
  <c r="BY81" i="1"/>
  <c r="ED81" i="1" s="1"/>
  <c r="AQ81" i="1"/>
  <c r="CV81" i="1" s="1"/>
  <c r="AP81" i="1"/>
  <c r="CU81" i="1" s="1"/>
  <c r="CC81" i="1"/>
  <c r="EH81" i="1" s="1"/>
  <c r="BM81" i="1"/>
  <c r="DR81" i="1" s="1"/>
  <c r="AW81" i="1"/>
  <c r="DB81" i="1" s="1"/>
  <c r="BG81" i="1"/>
  <c r="DL81" i="1" s="1"/>
  <c r="AN81" i="1"/>
  <c r="CS81" i="1" s="1"/>
  <c r="BF81" i="1"/>
  <c r="DK81" i="1" s="1"/>
  <c r="AF81" i="1"/>
  <c r="CK81" i="1" s="1"/>
  <c r="BO81" i="1"/>
  <c r="DT81" i="1" s="1"/>
  <c r="AM81" i="1"/>
  <c r="CR81" i="1" s="1"/>
  <c r="BH81" i="1"/>
  <c r="DM81" i="1" s="1"/>
  <c r="AV81" i="1"/>
  <c r="DA81" i="1" s="1"/>
  <c r="AY81" i="1"/>
  <c r="DD81" i="1" s="1"/>
  <c r="AE81" i="1"/>
  <c r="CJ81" i="1" s="1"/>
  <c r="CD81" i="1"/>
  <c r="EI81" i="1" s="1"/>
  <c r="BR81" i="1"/>
  <c r="DW81" i="1" s="1"/>
  <c r="BW81" i="1"/>
  <c r="EB81" i="1" s="1"/>
  <c r="BP81" i="1"/>
  <c r="DU81" i="1" s="1"/>
  <c r="BN81" i="1"/>
  <c r="DS81" i="1" s="1"/>
  <c r="BT81" i="1"/>
  <c r="DY81" i="1" s="1"/>
  <c r="BK81" i="1"/>
  <c r="DP81" i="1" s="1"/>
  <c r="BJ81" i="1"/>
  <c r="DO81" i="1" s="1"/>
  <c r="BA81" i="1"/>
  <c r="DF81" i="1" s="1"/>
  <c r="CE61" i="1"/>
  <c r="EJ61" i="1" s="1"/>
  <c r="CE43" i="1"/>
  <c r="EJ43" i="1" s="1"/>
  <c r="CE44" i="1"/>
  <c r="EJ44" i="1" s="1"/>
  <c r="CE63" i="1"/>
  <c r="EJ63" i="1" s="1"/>
  <c r="CE45" i="1"/>
  <c r="EJ45" i="1" s="1"/>
  <c r="CE62" i="1"/>
  <c r="EJ62" i="1" s="1"/>
  <c r="CE65" i="1"/>
  <c r="EJ65" i="1" s="1"/>
  <c r="CE24" i="1"/>
  <c r="EJ24" i="1" s="1"/>
  <c r="CE66" i="1"/>
  <c r="EJ66" i="1" s="1"/>
  <c r="CE25" i="1"/>
  <c r="EJ25" i="1" s="1"/>
  <c r="CE26" i="1"/>
  <c r="EJ26" i="1" s="1"/>
  <c r="CE67" i="1"/>
  <c r="EJ67" i="1" s="1"/>
  <c r="CE68" i="1"/>
  <c r="EJ68" i="1" s="1"/>
  <c r="CE69" i="1"/>
  <c r="EJ69" i="1" s="1"/>
  <c r="CE70" i="1"/>
  <c r="EJ70" i="1" s="1"/>
  <c r="CE71" i="1"/>
  <c r="EJ71" i="1" s="1"/>
  <c r="CE72" i="1"/>
  <c r="EJ72" i="1" s="1"/>
  <c r="CE73" i="1"/>
  <c r="EJ73" i="1" s="1"/>
  <c r="CE74" i="1"/>
  <c r="EJ74" i="1" s="1"/>
  <c r="CE16" i="1"/>
  <c r="EJ16" i="1" s="1"/>
  <c r="CE15" i="1"/>
  <c r="EJ15" i="1" s="1"/>
  <c r="CE75" i="1"/>
  <c r="EJ75" i="1" s="1"/>
  <c r="CE76" i="1"/>
  <c r="EJ76" i="1" s="1"/>
  <c r="CE47" i="1"/>
  <c r="EJ47" i="1" s="1"/>
  <c r="CE77" i="1"/>
  <c r="EJ77" i="1" s="1"/>
  <c r="CE78" i="1"/>
  <c r="EJ78" i="1" s="1"/>
  <c r="CE48" i="1"/>
  <c r="EJ48" i="1" s="1"/>
  <c r="CE79" i="1"/>
  <c r="EJ79" i="1" s="1"/>
  <c r="CE50" i="1"/>
  <c r="EJ50" i="1" s="1"/>
  <c r="CE51" i="1"/>
  <c r="EJ51" i="1" s="1"/>
  <c r="CE52" i="1"/>
  <c r="EJ52" i="1" s="1"/>
  <c r="CE22" i="1"/>
  <c r="EJ22" i="1" s="1"/>
  <c r="CE23" i="1"/>
  <c r="EJ23" i="1" s="1"/>
  <c r="CE53" i="1"/>
  <c r="EJ53" i="1" s="1"/>
  <c r="CE27" i="1"/>
  <c r="EJ27" i="1" s="1"/>
  <c r="CE29" i="1"/>
  <c r="EJ29" i="1" s="1"/>
  <c r="CE28" i="1"/>
  <c r="EJ28" i="1" s="1"/>
  <c r="CE30" i="1"/>
  <c r="EJ30" i="1" s="1"/>
  <c r="CE31" i="1"/>
  <c r="EJ31" i="1" s="1"/>
  <c r="CE32" i="1"/>
  <c r="EJ32" i="1" s="1"/>
  <c r="CE54" i="1"/>
  <c r="EJ54" i="1" s="1"/>
  <c r="CE55" i="1"/>
  <c r="EJ55" i="1" s="1"/>
  <c r="CE33" i="1"/>
  <c r="EJ33" i="1" s="1"/>
  <c r="CE56" i="1"/>
  <c r="EJ56" i="1" s="1"/>
  <c r="CE34" i="1"/>
  <c r="EJ34" i="1" s="1"/>
  <c r="CE57" i="1"/>
  <c r="EJ57" i="1" s="1"/>
  <c r="CE58" i="1"/>
  <c r="EJ58" i="1" s="1"/>
  <c r="CE35" i="1"/>
  <c r="EJ35" i="1" s="1"/>
  <c r="CE36" i="1"/>
  <c r="EJ36" i="1" s="1"/>
  <c r="CE59" i="1"/>
  <c r="EJ59" i="1" s="1"/>
  <c r="CE37" i="1"/>
  <c r="EJ37" i="1" s="1"/>
  <c r="CE38" i="1"/>
  <c r="EJ38" i="1" s="1"/>
  <c r="CE60" i="1"/>
  <c r="EJ60" i="1" s="1"/>
  <c r="CE40" i="1"/>
  <c r="EJ40" i="1" s="1"/>
  <c r="CE39" i="1"/>
  <c r="EJ39" i="1" s="1"/>
  <c r="CE41" i="1"/>
  <c r="EJ41" i="1" s="1"/>
  <c r="CE42" i="1"/>
  <c r="EJ42" i="1" s="1"/>
  <c r="CE80" i="1"/>
  <c r="EJ80" i="1" s="1"/>
  <c r="BE81" i="1"/>
  <c r="DJ81" i="1" s="1"/>
  <c r="AG81" i="1"/>
  <c r="CL81" i="1" s="1"/>
  <c r="BQ81" i="1"/>
  <c r="DV81" i="1" s="1"/>
  <c r="BV81" i="1"/>
  <c r="EA81" i="1" s="1"/>
  <c r="AZ81" i="1"/>
  <c r="DE81" i="1" s="1"/>
  <c r="AX81" i="1"/>
  <c r="DC81" i="1" s="1"/>
  <c r="BL81" i="1"/>
  <c r="DQ81" i="1" s="1"/>
  <c r="BC81" i="1"/>
  <c r="DH81" i="1" s="1"/>
  <c r="BB81" i="1"/>
  <c r="DG81" i="1" s="1"/>
  <c r="AS81" i="1"/>
  <c r="CX81" i="1" s="1"/>
  <c r="CE81" i="1"/>
  <c r="EJ81" i="1" s="1"/>
  <c r="AO81" i="1"/>
  <c r="CT81" i="1" s="1"/>
  <c r="AI81" i="1"/>
  <c r="CN81" i="1" s="1"/>
  <c r="CA81" i="1"/>
  <c r="EF81" i="1" s="1"/>
  <c r="BZ81" i="1"/>
  <c r="EE81" i="1" s="1"/>
  <c r="BX81" i="1"/>
  <c r="EC81" i="1" s="1"/>
  <c r="CB81" i="1"/>
  <c r="EG81" i="1" s="1"/>
  <c r="BS81" i="1"/>
  <c r="DX81" i="1" s="1"/>
  <c r="BI81" i="1"/>
  <c r="DN81" i="1" s="1"/>
  <c r="BU81" i="1"/>
  <c r="DZ81" i="1" s="1"/>
  <c r="AJ81" i="1"/>
  <c r="CO81" i="1" s="1"/>
  <c r="AH81" i="1"/>
  <c r="CM81" i="1" s="1"/>
  <c r="BD81" i="1"/>
  <c r="DI81" i="1" s="1"/>
  <c r="AU81" i="1"/>
  <c r="CZ81" i="1" s="1"/>
  <c r="AT81" i="1"/>
  <c r="CY81" i="1" s="1"/>
  <c r="AK81" i="1"/>
  <c r="CP81" i="1" s="1"/>
  <c r="CF7" i="1"/>
  <c r="CF49" i="1" s="1"/>
  <c r="EK49" i="1" s="1"/>
  <c r="EL7" i="1"/>
  <c r="EK8" i="1"/>
  <c r="Z93" i="1"/>
  <c r="AC93" i="1" s="1"/>
  <c r="BH93" i="1"/>
  <c r="DM93" i="1" s="1"/>
  <c r="CE85" i="1"/>
  <c r="EJ85" i="1" s="1"/>
  <c r="CE91" i="1"/>
  <c r="EJ91" i="1" s="1"/>
  <c r="CE94" i="1"/>
  <c r="EJ94" i="1" s="1"/>
  <c r="CE95" i="1"/>
  <c r="EJ95" i="1" s="1"/>
  <c r="CE96" i="1"/>
  <c r="EJ96" i="1" s="1"/>
  <c r="CE97" i="1"/>
  <c r="EJ97" i="1" s="1"/>
  <c r="CE98" i="1"/>
  <c r="EJ98" i="1" s="1"/>
  <c r="CE99" i="1"/>
  <c r="EJ99" i="1" s="1"/>
  <c r="CE100" i="1"/>
  <c r="EJ100" i="1" s="1"/>
  <c r="CE18" i="1"/>
  <c r="EJ18" i="1" s="1"/>
  <c r="CE19" i="1"/>
  <c r="EJ19" i="1" s="1"/>
  <c r="CE20" i="1"/>
  <c r="EJ20" i="1" s="1"/>
  <c r="CE17" i="1"/>
  <c r="EJ17" i="1" s="1"/>
  <c r="CE10" i="1"/>
  <c r="EJ10" i="1" s="1"/>
  <c r="CE13" i="1"/>
  <c r="EJ13" i="1" s="1"/>
  <c r="CE14" i="1"/>
  <c r="EJ14" i="1" s="1"/>
  <c r="CE11" i="1"/>
  <c r="EJ11" i="1" s="1"/>
  <c r="CE12" i="1"/>
  <c r="EJ12" i="1" s="1"/>
  <c r="CE92" i="1"/>
  <c r="EJ92" i="1" s="1"/>
  <c r="CE83" i="1"/>
  <c r="EJ83" i="1" s="1"/>
  <c r="CE84" i="1"/>
  <c r="EJ84" i="1" s="1"/>
  <c r="CE86" i="1"/>
  <c r="EJ86" i="1" s="1"/>
  <c r="CE87" i="1"/>
  <c r="EJ87" i="1" s="1"/>
  <c r="CE90" i="1"/>
  <c r="EJ90" i="1" s="1"/>
  <c r="CE89" i="1"/>
  <c r="EJ89" i="1" s="1"/>
  <c r="CE88" i="1"/>
  <c r="EJ88" i="1" s="1"/>
  <c r="CA93" i="1" l="1"/>
  <c r="EF93" i="1" s="1"/>
  <c r="CF61" i="1"/>
  <c r="EK61" i="1" s="1"/>
  <c r="CF43" i="1"/>
  <c r="EK43" i="1" s="1"/>
  <c r="CF63" i="1"/>
  <c r="EK63" i="1" s="1"/>
  <c r="CF44" i="1"/>
  <c r="EK44" i="1" s="1"/>
  <c r="CF45" i="1"/>
  <c r="EK45" i="1" s="1"/>
  <c r="CF62" i="1"/>
  <c r="EK62" i="1" s="1"/>
  <c r="CF24" i="1"/>
  <c r="EK24" i="1" s="1"/>
  <c r="CF65" i="1"/>
  <c r="EK65" i="1" s="1"/>
  <c r="CF25" i="1"/>
  <c r="EK25" i="1" s="1"/>
  <c r="CF66" i="1"/>
  <c r="EK66" i="1" s="1"/>
  <c r="CF26" i="1"/>
  <c r="EK26" i="1" s="1"/>
  <c r="CF67" i="1"/>
  <c r="EK67" i="1" s="1"/>
  <c r="CF68" i="1"/>
  <c r="EK68" i="1" s="1"/>
  <c r="CF69" i="1"/>
  <c r="EK69" i="1" s="1"/>
  <c r="CF70" i="1"/>
  <c r="EK70" i="1" s="1"/>
  <c r="CF71" i="1"/>
  <c r="EK71" i="1" s="1"/>
  <c r="CF72" i="1"/>
  <c r="EK72" i="1" s="1"/>
  <c r="CF73" i="1"/>
  <c r="EK73" i="1" s="1"/>
  <c r="CF74" i="1"/>
  <c r="EK74" i="1" s="1"/>
  <c r="CF16" i="1"/>
  <c r="EK16" i="1" s="1"/>
  <c r="CF15" i="1"/>
  <c r="EK15" i="1" s="1"/>
  <c r="CF75" i="1"/>
  <c r="EK75" i="1" s="1"/>
  <c r="CF76" i="1"/>
  <c r="EK76" i="1" s="1"/>
  <c r="CF77" i="1"/>
  <c r="EK77" i="1" s="1"/>
  <c r="CF47" i="1"/>
  <c r="EK47" i="1" s="1"/>
  <c r="CF48" i="1"/>
  <c r="EK48" i="1" s="1"/>
  <c r="CF78" i="1"/>
  <c r="EK78" i="1" s="1"/>
  <c r="CF50" i="1"/>
  <c r="EK50" i="1" s="1"/>
  <c r="CF79" i="1"/>
  <c r="EK79" i="1" s="1"/>
  <c r="CF51" i="1"/>
  <c r="EK51" i="1" s="1"/>
  <c r="CF52" i="1"/>
  <c r="EK52" i="1" s="1"/>
  <c r="CF22" i="1"/>
  <c r="EK22" i="1" s="1"/>
  <c r="CF23" i="1"/>
  <c r="EK23" i="1" s="1"/>
  <c r="CF53" i="1"/>
  <c r="EK53" i="1" s="1"/>
  <c r="CF27" i="1"/>
  <c r="EK27" i="1" s="1"/>
  <c r="CF29" i="1"/>
  <c r="EK29" i="1" s="1"/>
  <c r="CF28" i="1"/>
  <c r="EK28" i="1" s="1"/>
  <c r="CF30" i="1"/>
  <c r="EK30" i="1" s="1"/>
  <c r="CF31" i="1"/>
  <c r="EK31" i="1" s="1"/>
  <c r="CF54" i="1"/>
  <c r="EK54" i="1" s="1"/>
  <c r="CF32" i="1"/>
  <c r="EK32" i="1" s="1"/>
  <c r="CF55" i="1"/>
  <c r="EK55" i="1" s="1"/>
  <c r="CF33" i="1"/>
  <c r="EK33" i="1" s="1"/>
  <c r="CF34" i="1"/>
  <c r="EK34" i="1" s="1"/>
  <c r="CF56" i="1"/>
  <c r="EK56" i="1" s="1"/>
  <c r="CF57" i="1"/>
  <c r="EK57" i="1" s="1"/>
  <c r="CF35" i="1"/>
  <c r="EK35" i="1" s="1"/>
  <c r="CF58" i="1"/>
  <c r="EK58" i="1" s="1"/>
  <c r="CF36" i="1"/>
  <c r="EK36" i="1" s="1"/>
  <c r="CF59" i="1"/>
  <c r="EK59" i="1" s="1"/>
  <c r="CF37" i="1"/>
  <c r="EK37" i="1" s="1"/>
  <c r="CF38" i="1"/>
  <c r="EK38" i="1" s="1"/>
  <c r="CF60" i="1"/>
  <c r="EK60" i="1" s="1"/>
  <c r="CF39" i="1"/>
  <c r="EK39" i="1" s="1"/>
  <c r="CF40" i="1"/>
  <c r="EK40" i="1" s="1"/>
  <c r="CF41" i="1"/>
  <c r="EK41" i="1" s="1"/>
  <c r="CF42" i="1"/>
  <c r="EK42" i="1" s="1"/>
  <c r="CF80" i="1"/>
  <c r="EK80" i="1" s="1"/>
  <c r="CF81" i="1"/>
  <c r="EK81" i="1" s="1"/>
  <c r="BC93" i="1"/>
  <c r="DH93" i="1" s="1"/>
  <c r="BT93" i="1"/>
  <c r="DY93" i="1" s="1"/>
  <c r="BL93" i="1"/>
  <c r="DQ93" i="1" s="1"/>
  <c r="CF93" i="1"/>
  <c r="EK93" i="1" s="1"/>
  <c r="AJ93" i="1"/>
  <c r="CO93" i="1" s="1"/>
  <c r="AN93" i="1"/>
  <c r="CS93" i="1" s="1"/>
  <c r="CE93" i="1"/>
  <c r="EJ93" i="1" s="1"/>
  <c r="BS93" i="1"/>
  <c r="DX93" i="1" s="1"/>
  <c r="AE93" i="1"/>
  <c r="CJ93" i="1" s="1"/>
  <c r="CG7" i="1"/>
  <c r="CG49" i="1" s="1"/>
  <c r="EL49" i="1" s="1"/>
  <c r="EM7" i="1"/>
  <c r="EL8" i="1"/>
  <c r="BK93" i="1"/>
  <c r="DP93" i="1" s="1"/>
  <c r="BO93" i="1"/>
  <c r="DT93" i="1" s="1"/>
  <c r="BV93" i="1"/>
  <c r="EA93" i="1" s="1"/>
  <c r="AS93" i="1"/>
  <c r="CX93" i="1" s="1"/>
  <c r="AP93" i="1"/>
  <c r="CU93" i="1" s="1"/>
  <c r="BX93" i="1"/>
  <c r="EC93" i="1" s="1"/>
  <c r="BG93" i="1"/>
  <c r="DL93" i="1" s="1"/>
  <c r="BB93" i="1"/>
  <c r="DG93" i="1" s="1"/>
  <c r="BR93" i="1"/>
  <c r="DW93" i="1" s="1"/>
  <c r="BD93" i="1"/>
  <c r="DI93" i="1" s="1"/>
  <c r="AO93" i="1"/>
  <c r="CT93" i="1" s="1"/>
  <c r="BW93" i="1"/>
  <c r="EB93" i="1" s="1"/>
  <c r="AF93" i="1"/>
  <c r="CK93" i="1" s="1"/>
  <c r="AL93" i="1"/>
  <c r="CQ93" i="1" s="1"/>
  <c r="BM93" i="1"/>
  <c r="DR93" i="1" s="1"/>
  <c r="CB93" i="1"/>
  <c r="EG93" i="1" s="1"/>
  <c r="AG93" i="1"/>
  <c r="CL93" i="1" s="1"/>
  <c r="BY93" i="1"/>
  <c r="ED93" i="1" s="1"/>
  <c r="BN93" i="1"/>
  <c r="DS93" i="1" s="1"/>
  <c r="AY93" i="1"/>
  <c r="DD93" i="1" s="1"/>
  <c r="AW93" i="1"/>
  <c r="DB93" i="1" s="1"/>
  <c r="AM93" i="1"/>
  <c r="CR93" i="1" s="1"/>
  <c r="AX93" i="1"/>
  <c r="DC93" i="1" s="1"/>
  <c r="BI93" i="1"/>
  <c r="DN93" i="1" s="1"/>
  <c r="AH93" i="1"/>
  <c r="CM93" i="1" s="1"/>
  <c r="AZ93" i="1"/>
  <c r="DE93" i="1" s="1"/>
  <c r="CF85" i="1"/>
  <c r="EK85" i="1" s="1"/>
  <c r="CF94" i="1"/>
  <c r="EK94" i="1" s="1"/>
  <c r="CF95" i="1"/>
  <c r="EK95" i="1" s="1"/>
  <c r="CF96" i="1"/>
  <c r="EK96" i="1" s="1"/>
  <c r="CF97" i="1"/>
  <c r="EK97" i="1" s="1"/>
  <c r="CF98" i="1"/>
  <c r="EK98" i="1" s="1"/>
  <c r="CF99" i="1"/>
  <c r="EK99" i="1" s="1"/>
  <c r="CF100" i="1"/>
  <c r="EK100" i="1" s="1"/>
  <c r="CF91" i="1"/>
  <c r="EK91" i="1" s="1"/>
  <c r="CF18" i="1"/>
  <c r="EK18" i="1" s="1"/>
  <c r="CF19" i="1"/>
  <c r="EK19" i="1" s="1"/>
  <c r="CF20" i="1"/>
  <c r="EK20" i="1" s="1"/>
  <c r="CF14" i="1"/>
  <c r="EK14" i="1" s="1"/>
  <c r="CF11" i="1"/>
  <c r="EK11" i="1" s="1"/>
  <c r="CF17" i="1"/>
  <c r="EK17" i="1" s="1"/>
  <c r="CF13" i="1"/>
  <c r="EK13" i="1" s="1"/>
  <c r="CF12" i="1"/>
  <c r="EK12" i="1" s="1"/>
  <c r="CF10" i="1"/>
  <c r="EK10" i="1" s="1"/>
  <c r="CF92" i="1"/>
  <c r="EK92" i="1" s="1"/>
  <c r="CF83" i="1"/>
  <c r="EK83" i="1" s="1"/>
  <c r="CF84" i="1"/>
  <c r="EK84" i="1" s="1"/>
  <c r="CF86" i="1"/>
  <c r="EK86" i="1" s="1"/>
  <c r="CF87" i="1"/>
  <c r="EK87" i="1" s="1"/>
  <c r="CF89" i="1"/>
  <c r="EK89" i="1" s="1"/>
  <c r="CF90" i="1"/>
  <c r="EK90" i="1" s="1"/>
  <c r="CF88" i="1"/>
  <c r="EK88" i="1" s="1"/>
  <c r="BU93" i="1"/>
  <c r="DZ93" i="1" s="1"/>
  <c r="AU93" i="1"/>
  <c r="CZ93" i="1" s="1"/>
  <c r="BJ93" i="1"/>
  <c r="DO93" i="1" s="1"/>
  <c r="BZ93" i="1"/>
  <c r="EE93" i="1" s="1"/>
  <c r="BP93" i="1"/>
  <c r="DU93" i="1" s="1"/>
  <c r="BE93" i="1"/>
  <c r="DJ93" i="1" s="1"/>
  <c r="AQ93" i="1"/>
  <c r="CV93" i="1" s="1"/>
  <c r="AT93" i="1"/>
  <c r="CY93" i="1" s="1"/>
  <c r="CC93" i="1"/>
  <c r="EH93" i="1" s="1"/>
  <c r="BA93" i="1"/>
  <c r="DF93" i="1" s="1"/>
  <c r="AK93" i="1"/>
  <c r="CP93" i="1" s="1"/>
  <c r="CD93" i="1"/>
  <c r="EI93" i="1" s="1"/>
  <c r="AR93" i="1"/>
  <c r="CW93" i="1" s="1"/>
  <c r="BQ93" i="1"/>
  <c r="DV93" i="1" s="1"/>
  <c r="BF93" i="1"/>
  <c r="DK93" i="1" s="1"/>
  <c r="AV93" i="1"/>
  <c r="DA93" i="1" s="1"/>
  <c r="AI93" i="1"/>
  <c r="CN93" i="1" s="1"/>
  <c r="CG61" i="1" l="1"/>
  <c r="EL61" i="1" s="1"/>
  <c r="CG62" i="1"/>
  <c r="EL62" i="1" s="1"/>
  <c r="CG63" i="1"/>
  <c r="EL63" i="1" s="1"/>
  <c r="CG43" i="1"/>
  <c r="EL43" i="1" s="1"/>
  <c r="CG44" i="1"/>
  <c r="EL44" i="1" s="1"/>
  <c r="CG45" i="1"/>
  <c r="EL45" i="1" s="1"/>
  <c r="CG65" i="1"/>
  <c r="EL65" i="1" s="1"/>
  <c r="CG24" i="1"/>
  <c r="EL24" i="1" s="1"/>
  <c r="CG25" i="1"/>
  <c r="EL25" i="1" s="1"/>
  <c r="CG26" i="1"/>
  <c r="EL26" i="1" s="1"/>
  <c r="CG66" i="1"/>
  <c r="EL66" i="1" s="1"/>
  <c r="CG67" i="1"/>
  <c r="EL67" i="1" s="1"/>
  <c r="CG68" i="1"/>
  <c r="EL68" i="1" s="1"/>
  <c r="CG69" i="1"/>
  <c r="EL69" i="1" s="1"/>
  <c r="CG70" i="1"/>
  <c r="EL70" i="1" s="1"/>
  <c r="CG71" i="1"/>
  <c r="EL71" i="1" s="1"/>
  <c r="CG73" i="1"/>
  <c r="EL73" i="1" s="1"/>
  <c r="CG72" i="1"/>
  <c r="EL72" i="1" s="1"/>
  <c r="CG74" i="1"/>
  <c r="EL74" i="1" s="1"/>
  <c r="CG16" i="1"/>
  <c r="EL16" i="1" s="1"/>
  <c r="CG15" i="1"/>
  <c r="EL15" i="1" s="1"/>
  <c r="CG75" i="1"/>
  <c r="EL75" i="1" s="1"/>
  <c r="CG76" i="1"/>
  <c r="EL76" i="1" s="1"/>
  <c r="CG47" i="1"/>
  <c r="EL47" i="1" s="1"/>
  <c r="CG77" i="1"/>
  <c r="EL77" i="1" s="1"/>
  <c r="CG48" i="1"/>
  <c r="EL48" i="1" s="1"/>
  <c r="CG78" i="1"/>
  <c r="EL78" i="1" s="1"/>
  <c r="CG79" i="1"/>
  <c r="EL79" i="1" s="1"/>
  <c r="CG50" i="1"/>
  <c r="EL50" i="1" s="1"/>
  <c r="CG51" i="1"/>
  <c r="EL51" i="1" s="1"/>
  <c r="CG52" i="1"/>
  <c r="EL52" i="1" s="1"/>
  <c r="CG22" i="1"/>
  <c r="EL22" i="1" s="1"/>
  <c r="CG23" i="1"/>
  <c r="EL23" i="1" s="1"/>
  <c r="CG53" i="1"/>
  <c r="EL53" i="1" s="1"/>
  <c r="CG27" i="1"/>
  <c r="EL27" i="1" s="1"/>
  <c r="CG28" i="1"/>
  <c r="EL28" i="1" s="1"/>
  <c r="CG29" i="1"/>
  <c r="EL29" i="1" s="1"/>
  <c r="CG30" i="1"/>
  <c r="EL30" i="1" s="1"/>
  <c r="CG31" i="1"/>
  <c r="EL31" i="1" s="1"/>
  <c r="CG32" i="1"/>
  <c r="EL32" i="1" s="1"/>
  <c r="CG54" i="1"/>
  <c r="EL54" i="1" s="1"/>
  <c r="CG55" i="1"/>
  <c r="EL55" i="1" s="1"/>
  <c r="CG33" i="1"/>
  <c r="EL33" i="1" s="1"/>
  <c r="CG34" i="1"/>
  <c r="EL34" i="1" s="1"/>
  <c r="CG56" i="1"/>
  <c r="EL56" i="1" s="1"/>
  <c r="CG57" i="1"/>
  <c r="EL57" i="1" s="1"/>
  <c r="CG35" i="1"/>
  <c r="EL35" i="1" s="1"/>
  <c r="CG58" i="1"/>
  <c r="EL58" i="1" s="1"/>
  <c r="CG59" i="1"/>
  <c r="EL59" i="1" s="1"/>
  <c r="CG36" i="1"/>
  <c r="EL36" i="1" s="1"/>
  <c r="CG37" i="1"/>
  <c r="EL37" i="1" s="1"/>
  <c r="CG60" i="1"/>
  <c r="EL60" i="1" s="1"/>
  <c r="CG38" i="1"/>
  <c r="EL38" i="1" s="1"/>
  <c r="CG39" i="1"/>
  <c r="EL39" i="1" s="1"/>
  <c r="CG40" i="1"/>
  <c r="EL40" i="1" s="1"/>
  <c r="CG41" i="1"/>
  <c r="EL41" i="1" s="1"/>
  <c r="CG42" i="1"/>
  <c r="EL42" i="1" s="1"/>
  <c r="CG80" i="1"/>
  <c r="EL80" i="1" s="1"/>
  <c r="CG81" i="1"/>
  <c r="EL81" i="1" s="1"/>
  <c r="CG85" i="1"/>
  <c r="CG95" i="1"/>
  <c r="CG97" i="1"/>
  <c r="CG99" i="1"/>
  <c r="CG91" i="1"/>
  <c r="CG94" i="1"/>
  <c r="CG98" i="1"/>
  <c r="CG100" i="1"/>
  <c r="CG18" i="1"/>
  <c r="EL18" i="1" s="1"/>
  <c r="CG19" i="1"/>
  <c r="EL19" i="1" s="1"/>
  <c r="CG20" i="1"/>
  <c r="EL20" i="1" s="1"/>
  <c r="CG96" i="1"/>
  <c r="CG11" i="1"/>
  <c r="EL11" i="1" s="1"/>
  <c r="CG12" i="1"/>
  <c r="EL12" i="1" s="1"/>
  <c r="CG10" i="1"/>
  <c r="EL10" i="1" s="1"/>
  <c r="CG14" i="1"/>
  <c r="EL14" i="1" s="1"/>
  <c r="CG13" i="1"/>
  <c r="EL13" i="1" s="1"/>
  <c r="CG17" i="1"/>
  <c r="EL17" i="1" s="1"/>
  <c r="CG83" i="1"/>
  <c r="CG92" i="1"/>
  <c r="CG84" i="1"/>
  <c r="CG86" i="1"/>
  <c r="CG87" i="1"/>
  <c r="CG88" i="1"/>
  <c r="CG90" i="1"/>
  <c r="CG89" i="1"/>
  <c r="CG93" i="1"/>
  <c r="CH7" i="1"/>
  <c r="CH49" i="1" s="1"/>
  <c r="EM49" i="1" s="1"/>
  <c r="EM8" i="1"/>
  <c r="CH61" i="1" l="1"/>
  <c r="EM61" i="1" s="1"/>
  <c r="CH62" i="1"/>
  <c r="EM62" i="1" s="1"/>
  <c r="CH43" i="1"/>
  <c r="EM43" i="1" s="1"/>
  <c r="CH63" i="1"/>
  <c r="EM63" i="1" s="1"/>
  <c r="CH45" i="1"/>
  <c r="EM45" i="1" s="1"/>
  <c r="CH44" i="1"/>
  <c r="EM44" i="1" s="1"/>
  <c r="CH65" i="1"/>
  <c r="EM65" i="1" s="1"/>
  <c r="CH24" i="1"/>
  <c r="EM24" i="1" s="1"/>
  <c r="CH26" i="1"/>
  <c r="EM26" i="1" s="1"/>
  <c r="CH66" i="1"/>
  <c r="EM66" i="1" s="1"/>
  <c r="CH25" i="1"/>
  <c r="EM25" i="1" s="1"/>
  <c r="CH67" i="1"/>
  <c r="EM67" i="1" s="1"/>
  <c r="CH68" i="1"/>
  <c r="EM68" i="1" s="1"/>
  <c r="CH69" i="1"/>
  <c r="EM69" i="1" s="1"/>
  <c r="CH70" i="1"/>
  <c r="EM70" i="1" s="1"/>
  <c r="CH71" i="1"/>
  <c r="EM71" i="1" s="1"/>
  <c r="CH73" i="1"/>
  <c r="EM73" i="1" s="1"/>
  <c r="CH72" i="1"/>
  <c r="EM72" i="1" s="1"/>
  <c r="CH74" i="1"/>
  <c r="EM74" i="1" s="1"/>
  <c r="CH16" i="1"/>
  <c r="EM16" i="1" s="1"/>
  <c r="CH15" i="1"/>
  <c r="EM15" i="1" s="1"/>
  <c r="CH75" i="1"/>
  <c r="EM75" i="1" s="1"/>
  <c r="CH76" i="1"/>
  <c r="EM76" i="1" s="1"/>
  <c r="CH47" i="1"/>
  <c r="EM47" i="1" s="1"/>
  <c r="CH77" i="1"/>
  <c r="EM77" i="1" s="1"/>
  <c r="CH48" i="1"/>
  <c r="EM48" i="1" s="1"/>
  <c r="CH78" i="1"/>
  <c r="EM78" i="1" s="1"/>
  <c r="CH50" i="1"/>
  <c r="EM50" i="1" s="1"/>
  <c r="CH79" i="1"/>
  <c r="EM79" i="1" s="1"/>
  <c r="CH51" i="1"/>
  <c r="EM51" i="1" s="1"/>
  <c r="CH22" i="1"/>
  <c r="EM22" i="1" s="1"/>
  <c r="CH52" i="1"/>
  <c r="EM52" i="1" s="1"/>
  <c r="CH23" i="1"/>
  <c r="EM23" i="1" s="1"/>
  <c r="CH53" i="1"/>
  <c r="EM53" i="1" s="1"/>
  <c r="CH27" i="1"/>
  <c r="EM27" i="1" s="1"/>
  <c r="CH28" i="1"/>
  <c r="EM28" i="1" s="1"/>
  <c r="CH29" i="1"/>
  <c r="EM29" i="1" s="1"/>
  <c r="CH30" i="1"/>
  <c r="EM30" i="1" s="1"/>
  <c r="CH31" i="1"/>
  <c r="EM31" i="1" s="1"/>
  <c r="CH32" i="1"/>
  <c r="EM32" i="1" s="1"/>
  <c r="CH54" i="1"/>
  <c r="EM54" i="1" s="1"/>
  <c r="CH33" i="1"/>
  <c r="EM33" i="1" s="1"/>
  <c r="CH55" i="1"/>
  <c r="EM55" i="1" s="1"/>
  <c r="CH56" i="1"/>
  <c r="EM56" i="1" s="1"/>
  <c r="CH34" i="1"/>
  <c r="EM34" i="1" s="1"/>
  <c r="CH57" i="1"/>
  <c r="EM57" i="1" s="1"/>
  <c r="CH35" i="1"/>
  <c r="EM35" i="1" s="1"/>
  <c r="CH58" i="1"/>
  <c r="EM58" i="1" s="1"/>
  <c r="CH36" i="1"/>
  <c r="EM36" i="1" s="1"/>
  <c r="CH59" i="1"/>
  <c r="EM59" i="1" s="1"/>
  <c r="CH37" i="1"/>
  <c r="EM37" i="1" s="1"/>
  <c r="CH60" i="1"/>
  <c r="EM60" i="1" s="1"/>
  <c r="CH38" i="1"/>
  <c r="EM38" i="1" s="1"/>
  <c r="CH39" i="1"/>
  <c r="EM39" i="1" s="1"/>
  <c r="CH40" i="1"/>
  <c r="EM40" i="1" s="1"/>
  <c r="CH41" i="1"/>
  <c r="EM41" i="1" s="1"/>
  <c r="CH42" i="1"/>
  <c r="EM42" i="1" s="1"/>
  <c r="CH80" i="1"/>
  <c r="EM80" i="1" s="1"/>
  <c r="CH81" i="1"/>
  <c r="EM81" i="1" s="1"/>
  <c r="CH85" i="1"/>
  <c r="CH95" i="1"/>
  <c r="CH97" i="1"/>
  <c r="CH99" i="1"/>
  <c r="CH91" i="1"/>
  <c r="CH94" i="1"/>
  <c r="CH98" i="1"/>
  <c r="CH100" i="1"/>
  <c r="CH18" i="1"/>
  <c r="EM18" i="1" s="1"/>
  <c r="CH20" i="1"/>
  <c r="EM20" i="1" s="1"/>
  <c r="CH19" i="1"/>
  <c r="EM19" i="1" s="1"/>
  <c r="CH96" i="1"/>
  <c r="CH12" i="1"/>
  <c r="EM12" i="1" s="1"/>
  <c r="CH14" i="1"/>
  <c r="EM14" i="1" s="1"/>
  <c r="CH17" i="1"/>
  <c r="EM17" i="1" s="1"/>
  <c r="CH11" i="1"/>
  <c r="EM11" i="1" s="1"/>
  <c r="CH10" i="1"/>
  <c r="EM10" i="1" s="1"/>
  <c r="CH13" i="1"/>
  <c r="EM13" i="1" s="1"/>
  <c r="CH83" i="1"/>
  <c r="CH92" i="1"/>
  <c r="CH84" i="1"/>
  <c r="CH86" i="1"/>
  <c r="CH87" i="1"/>
  <c r="CH89" i="1"/>
  <c r="CH90" i="1"/>
  <c r="CH88" i="1"/>
  <c r="CH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S8" authorId="0" shapeId="0" xr:uid="{0ED508D9-C33E-7245-898B-58A70F120B15}">
      <text>
        <r>
          <rPr>
            <b/>
            <sz val="9"/>
            <color rgb="FF000000"/>
            <rFont val="Tahoma"/>
            <family val="2"/>
          </rPr>
          <t>Work Breakdown Structure</t>
        </r>
        <r>
          <rPr>
            <sz val="9"/>
            <color rgb="FF000000"/>
            <rFont val="Tahoma"/>
            <family val="2"/>
          </rPr>
          <t xml:space="preserve">
</t>
        </r>
        <r>
          <rPr>
            <sz val="9"/>
            <color rgb="FF000000"/>
            <rFont val="Tahoma"/>
            <family val="2"/>
          </rPr>
          <t xml:space="preserve">Level 1: 1, 2, 3, ...
</t>
        </r>
        <r>
          <rPr>
            <sz val="9"/>
            <color rgb="FF000000"/>
            <rFont val="Tahoma"/>
            <family val="2"/>
          </rPr>
          <t xml:space="preserve">Level 2: 1.1, 1.2, 1.3, ...
</t>
        </r>
        <r>
          <rPr>
            <sz val="9"/>
            <color rgb="FF000000"/>
            <rFont val="Tahoma"/>
            <family val="2"/>
          </rPr>
          <t xml:space="preserve">Level 3: 1.1.1, 1.1.2, 1.1.3, …
</t>
        </r>
        <r>
          <rPr>
            <sz val="9"/>
            <color rgb="FF000000"/>
            <rFont val="Tahoma"/>
            <family val="2"/>
          </rPr>
          <t xml:space="preserve"> - The WBS uses a formula to control the numbering, but the formulas are different for different levels. Copy and Paste the cells in the WBS column from the examples at the bottom of the worksheet.</t>
        </r>
      </text>
    </comment>
    <comment ref="T8" authorId="0" shapeId="0" xr:uid="{80FFFF56-D359-DD41-A0C3-4F8E0F014EC6}">
      <text>
        <r>
          <rPr>
            <b/>
            <sz val="9"/>
            <color rgb="FF000000"/>
            <rFont val="Tahoma"/>
            <family val="2"/>
          </rPr>
          <t>Task Description</t>
        </r>
        <r>
          <rPr>
            <sz val="9"/>
            <color rgb="FF000000"/>
            <rFont val="Tahoma"/>
            <family val="2"/>
          </rPr>
          <t xml:space="preserve">
</t>
        </r>
        <r>
          <rPr>
            <sz val="9"/>
            <color rgb="FF000000"/>
            <rFont val="Tahoma"/>
            <family val="2"/>
          </rPr>
          <t>Enter the name of each task and sub-task. Use indents for sub-tasks.</t>
        </r>
      </text>
    </comment>
    <comment ref="W8" authorId="0" shapeId="0" xr:uid="{8DD94161-123E-F44B-B5A6-9BE6E0BAAE60}">
      <text>
        <r>
          <rPr>
            <b/>
            <sz val="9"/>
            <color rgb="FF000000"/>
            <rFont val="Tahoma"/>
            <family val="2"/>
          </rPr>
          <t>Task Lead</t>
        </r>
        <r>
          <rPr>
            <sz val="9"/>
            <color rgb="FF000000"/>
            <rFont val="Tahoma"/>
            <family val="2"/>
          </rPr>
          <t xml:space="preserve">
</t>
        </r>
        <r>
          <rPr>
            <sz val="9"/>
            <color rgb="FF000000"/>
            <rFont val="Tahoma"/>
            <family val="2"/>
          </rPr>
          <t>Enter the name of the Task Lead in this column.</t>
        </r>
      </text>
    </comment>
    <comment ref="X8" authorId="0" shapeId="0" xr:uid="{792490A8-2BC0-BB4E-9884-483076E37DB9}">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Y8" authorId="0" shapeId="0" xr:uid="{1A35D0FB-7B27-4D40-A268-3ED57DE7011F}">
      <text>
        <r>
          <rPr>
            <b/>
            <sz val="9"/>
            <color rgb="FF000000"/>
            <rFont val="Tahoma"/>
            <family val="2"/>
          </rPr>
          <t>Task Start Date</t>
        </r>
        <r>
          <rPr>
            <sz val="9"/>
            <color rgb="FF000000"/>
            <rFont val="Tahoma"/>
            <family val="2"/>
          </rPr>
          <t xml:space="preserve">
</t>
        </r>
        <r>
          <rPr>
            <sz val="9"/>
            <color rgb="FF000000"/>
            <rFont val="Tahoma"/>
            <family val="2"/>
          </rPr>
          <t xml:space="preserve">You can manually enter the Start Date for each task or use a formula to create a dependency on a Predecessor. For example, you could enter </t>
        </r>
        <r>
          <rPr>
            <b/>
            <sz val="9"/>
            <color rgb="FF000000"/>
            <rFont val="Tahoma"/>
            <family val="2"/>
          </rPr>
          <t>=</t>
        </r>
        <r>
          <rPr>
            <b/>
            <i/>
            <sz val="9"/>
            <color rgb="FF000000"/>
            <rFont val="Tahoma"/>
            <family val="2"/>
          </rPr>
          <t>enddate</t>
        </r>
        <r>
          <rPr>
            <b/>
            <sz val="9"/>
            <color rgb="FF000000"/>
            <rFont val="Tahoma"/>
            <family val="2"/>
          </rPr>
          <t>+1</t>
        </r>
        <r>
          <rPr>
            <sz val="9"/>
            <color rgb="FF000000"/>
            <rFont val="Tahoma"/>
            <family val="2"/>
          </rPr>
          <t xml:space="preserve"> to set the Start date to the next calendar day, or </t>
        </r>
        <r>
          <rPr>
            <b/>
            <sz val="9"/>
            <color rgb="FF000000"/>
            <rFont val="Tahoma"/>
            <family val="2"/>
          </rPr>
          <t>=WORKDAY(</t>
        </r>
        <r>
          <rPr>
            <b/>
            <i/>
            <sz val="9"/>
            <color rgb="FF000000"/>
            <rFont val="Tahoma"/>
            <family val="2"/>
          </rPr>
          <t>enddate</t>
        </r>
        <r>
          <rPr>
            <b/>
            <sz val="9"/>
            <color rgb="FF000000"/>
            <rFont val="Tahoma"/>
            <family val="2"/>
          </rPr>
          <t>,1)</t>
        </r>
        <r>
          <rPr>
            <sz val="9"/>
            <color rgb="FF000000"/>
            <rFont val="Tahoma"/>
            <family val="2"/>
          </rPr>
          <t xml:space="preserve"> to set the Start date to the next work day (excluding weekends), where </t>
        </r>
        <r>
          <rPr>
            <i/>
            <sz val="9"/>
            <color rgb="FF000000"/>
            <rFont val="Tahoma"/>
            <family val="2"/>
          </rPr>
          <t>enddate</t>
        </r>
        <r>
          <rPr>
            <sz val="9"/>
            <color rgb="FF000000"/>
            <rFont val="Tahoma"/>
            <family val="2"/>
          </rPr>
          <t xml:space="preserve"> is the cell reference for the End date of the Predecessor task.</t>
        </r>
      </text>
    </comment>
    <comment ref="Z8" authorId="1" shapeId="0" xr:uid="{FEBEC9BE-05D3-404F-BD2F-5F71147369AD}">
      <text>
        <r>
          <rPr>
            <b/>
            <sz val="9"/>
            <color rgb="FF000000"/>
            <rFont val="Tahoma"/>
            <family val="2"/>
          </rPr>
          <t>End Date:</t>
        </r>
        <r>
          <rPr>
            <sz val="9"/>
            <color rgb="FF000000"/>
            <rFont val="Tahoma"/>
            <family val="2"/>
          </rPr>
          <t xml:space="preserve">
</t>
        </r>
        <r>
          <rPr>
            <sz val="9"/>
            <color rgb="FF000000"/>
            <rFont val="Tahoma"/>
            <family val="2"/>
          </rPr>
          <t>The End Date is calculated based on the Start Date and the Calendar Days columns.</t>
        </r>
      </text>
    </comment>
    <comment ref="AA8" authorId="0" shapeId="0" xr:uid="{8537F100-FC73-3148-B070-93DE0F34BB5E}">
      <text>
        <r>
          <rPr>
            <b/>
            <sz val="9"/>
            <color rgb="FF000000"/>
            <rFont val="Tahoma"/>
            <family val="2"/>
          </rPr>
          <t>Duration (Calendar Days)</t>
        </r>
        <r>
          <rPr>
            <sz val="9"/>
            <color rgb="FF000000"/>
            <rFont val="Tahoma"/>
            <family val="2"/>
          </rPr>
          <t xml:space="preserve">
</t>
        </r>
        <r>
          <rPr>
            <sz val="9"/>
            <color rgb="FF000000"/>
            <rFont val="Tahoma"/>
            <family val="2"/>
          </rPr>
          <t xml:space="preserve">The duration is the number of calendar days for the given task. The duration is calculated as the </t>
        </r>
        <r>
          <rPr>
            <b/>
            <sz val="9"/>
            <color rgb="FF000000"/>
            <rFont val="Tahoma"/>
            <family val="2"/>
          </rPr>
          <t>End</t>
        </r>
        <r>
          <rPr>
            <sz val="9"/>
            <color rgb="FF000000"/>
            <rFont val="Tahoma"/>
            <family val="2"/>
          </rPr>
          <t xml:space="preserve"> Date minus the </t>
        </r>
        <r>
          <rPr>
            <b/>
            <sz val="9"/>
            <color rgb="FF000000"/>
            <rFont val="Tahoma"/>
            <family val="2"/>
          </rPr>
          <t>Start</t>
        </r>
        <r>
          <rPr>
            <sz val="9"/>
            <color rgb="FF000000"/>
            <rFont val="Tahoma"/>
            <family val="2"/>
          </rPr>
          <t xml:space="preserve"> Date plus 1 day, so that a task starting and ending on the same day has a duration of 1 day.
</t>
        </r>
        <r>
          <rPr>
            <b/>
            <sz val="9"/>
            <color rgb="FF000000"/>
            <rFont val="Tahoma"/>
            <family val="2"/>
          </rPr>
          <t>Note:</t>
        </r>
        <r>
          <rPr>
            <sz val="9"/>
            <color rgb="FF000000"/>
            <rFont val="Tahoma"/>
            <family val="2"/>
          </rPr>
          <t xml:space="preserve"> The conditional formatting used to create the gantt chart references this column.</t>
        </r>
      </text>
    </comment>
    <comment ref="AB8" authorId="0" shapeId="0" xr:uid="{5B07216B-1170-0142-B4C0-A13E316B4026}">
      <text>
        <r>
          <rPr>
            <b/>
            <sz val="9"/>
            <color rgb="FF000000"/>
            <rFont val="Tahoma"/>
            <family val="2"/>
          </rPr>
          <t>Percent Complete</t>
        </r>
        <r>
          <rPr>
            <sz val="9"/>
            <color rgb="FF000000"/>
            <rFont val="Tahoma"/>
            <family val="2"/>
          </rPr>
          <t xml:space="preserve">
</t>
        </r>
        <r>
          <rPr>
            <sz val="9"/>
            <color rgb="FF000000"/>
            <rFont val="Tahoma"/>
            <family val="2"/>
          </rPr>
          <t>Update the status of this task by entering the percent complete (between 0% and 100%).</t>
        </r>
      </text>
    </comment>
    <comment ref="AC8" authorId="0" shapeId="0" xr:uid="{BD920FF9-3CD9-3045-8D00-28AB78329A63}">
      <text>
        <r>
          <rPr>
            <b/>
            <sz val="9"/>
            <color rgb="FF000000"/>
            <rFont val="Tahoma"/>
            <family val="2"/>
          </rPr>
          <t>Work Days</t>
        </r>
        <r>
          <rPr>
            <sz val="9"/>
            <color rgb="FF000000"/>
            <rFont val="Tahoma"/>
            <family val="2"/>
          </rPr>
          <t xml:space="preserve">
</t>
        </r>
        <r>
          <rPr>
            <sz val="9"/>
            <color rgb="FF000000"/>
            <rFont val="Tahoma"/>
            <family val="2"/>
          </rPr>
          <t>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<sst xmlns="http://schemas.openxmlformats.org/spreadsheetml/2006/main" count="273" uniqueCount="157">
  <si>
    <t>FT Hours</t>
  </si>
  <si>
    <t>PT Hours</t>
  </si>
  <si>
    <t>FULL NAME</t>
  </si>
  <si>
    <t>START DATE (M/D/Y)</t>
  </si>
  <si>
    <t>TENURE IN MONTHS</t>
  </si>
  <si>
    <t>PT/FT</t>
  </si>
  <si>
    <t>STM</t>
  </si>
  <si>
    <t>John Doe</t>
  </si>
  <si>
    <t>FT</t>
  </si>
  <si>
    <t>A.STM</t>
  </si>
  <si>
    <t>Peter</t>
  </si>
  <si>
    <t xml:space="preserve">SM </t>
  </si>
  <si>
    <t>WBS</t>
  </si>
  <si>
    <t>TASK</t>
  </si>
  <si>
    <t>Description</t>
  </si>
  <si>
    <t>LEAD</t>
  </si>
  <si>
    <t>PREDECESSOR</t>
  </si>
  <si>
    <t>START</t>
  </si>
  <si>
    <t>END</t>
  </si>
  <si>
    <t>DAYS</t>
  </si>
  <si>
    <t>% DONE</t>
  </si>
  <si>
    <t>WORK DAYS</t>
  </si>
  <si>
    <t>Grad</t>
  </si>
  <si>
    <t>JQ Juicers</t>
  </si>
  <si>
    <t/>
  </si>
  <si>
    <t>NEW Juicers</t>
  </si>
  <si>
    <t>Number of staff</t>
  </si>
  <si>
    <t>(INSERT 2nd MONTH)</t>
  </si>
  <si>
    <t>DIFFERENCE IN FTE</t>
  </si>
  <si>
    <t>TEMPLATE ROWS</t>
  </si>
  <si>
    <t>See the Help worksheet to learn how to use these rows. You can hide these rows before printing.</t>
  </si>
  <si>
    <t>[ Level 1 Task or Phase ]</t>
  </si>
  <si>
    <t xml:space="preserve"> . [ Level 2 Task ]</t>
  </si>
  <si>
    <t xml:space="preserve"> . . [ Level 3 Task ]</t>
  </si>
  <si>
    <t xml:space="preserve"> . . . [ Level 4 Task ]</t>
  </si>
  <si>
    <t>Team Performance Dashboard</t>
  </si>
  <si>
    <t>Store Opening Date:  ---&gt;</t>
  </si>
  <si>
    <t>District Manager: ---&gt;</t>
  </si>
  <si>
    <t>Start Planning week</t>
  </si>
  <si>
    <t>Week day</t>
  </si>
  <si>
    <t>Variable</t>
  </si>
  <si>
    <t>Week day nr</t>
  </si>
  <si>
    <t>Saturday</t>
  </si>
  <si>
    <t>Friday</t>
  </si>
  <si>
    <t>Thursday</t>
  </si>
  <si>
    <t>Wednesday</t>
  </si>
  <si>
    <t>Tuesday</t>
  </si>
  <si>
    <t>Monday</t>
  </si>
  <si>
    <t>Sunday</t>
  </si>
  <si>
    <t>Start Planning (12 weeks)</t>
  </si>
  <si>
    <t>Start Planning day</t>
  </si>
  <si>
    <t>Correct date</t>
  </si>
  <si>
    <t>District Manager</t>
  </si>
  <si>
    <t>January</t>
  </si>
  <si>
    <t>February</t>
  </si>
  <si>
    <t>March</t>
  </si>
  <si>
    <t>April</t>
  </si>
  <si>
    <t>May</t>
  </si>
  <si>
    <t>June</t>
  </si>
  <si>
    <t>July</t>
  </si>
  <si>
    <t>August</t>
  </si>
  <si>
    <t>September</t>
  </si>
  <si>
    <t>October</t>
  </si>
  <si>
    <t>November</t>
  </si>
  <si>
    <t>December</t>
  </si>
  <si>
    <t>Order in trash bins and order pick up (decide on frequency) if relevant. Company depends on location.</t>
  </si>
  <si>
    <t>NEW JUICER TRAINING</t>
  </si>
  <si>
    <t>Onboarding</t>
  </si>
  <si>
    <t>Food Station</t>
  </si>
  <si>
    <t>Juice Station</t>
  </si>
  <si>
    <t xml:space="preserve">Coffee </t>
  </si>
  <si>
    <t>Onboarding &amp; Introduction</t>
  </si>
  <si>
    <t>Store Manager</t>
  </si>
  <si>
    <t>Coffee Station</t>
  </si>
  <si>
    <t>Till Station</t>
  </si>
  <si>
    <t xml:space="preserve">Ideal: 1 Hour OH Training </t>
  </si>
  <si>
    <t>Closing Shift</t>
  </si>
  <si>
    <t>Open Shift</t>
  </si>
  <si>
    <t xml:space="preserve">Ideal: 6 Hours OH Training </t>
  </si>
  <si>
    <t>Performance Shift</t>
  </si>
  <si>
    <t>STORE MANAGER</t>
  </si>
  <si>
    <t>1 Full Day BTC</t>
  </si>
  <si>
    <t>Hell Week</t>
  </si>
  <si>
    <t>JOE Management</t>
  </si>
  <si>
    <t>Count &amp; Stock Management</t>
  </si>
  <si>
    <t>Auto-count</t>
  </si>
  <si>
    <t>Store Task Manual</t>
  </si>
  <si>
    <t>Cleaning Day</t>
  </si>
  <si>
    <t>Food &amp; Bar Safety</t>
  </si>
  <si>
    <t>Optics &amp; Activity Plan</t>
  </si>
  <si>
    <t>Show time</t>
  </si>
  <si>
    <t>Activating on the go</t>
  </si>
  <si>
    <t>Elderflower Management</t>
  </si>
  <si>
    <t>Manager Shift</t>
  </si>
  <si>
    <t>Br-Behavior Management</t>
  </si>
  <si>
    <t>Commercial Management</t>
  </si>
  <si>
    <t>Introduction to MB 2.0</t>
  </si>
  <si>
    <t>Virtue-based Leadership</t>
  </si>
  <si>
    <t>Torch Barrier</t>
  </si>
  <si>
    <t>Critical Thinking</t>
  </si>
  <si>
    <t>Supply Chain Management</t>
  </si>
  <si>
    <t>Store Maintenance</t>
  </si>
  <si>
    <t>Employee Engagement</t>
  </si>
  <si>
    <t>Pipeline</t>
  </si>
  <si>
    <t>Brand Behavior</t>
  </si>
  <si>
    <t>Follow up</t>
  </si>
  <si>
    <t>Communication</t>
  </si>
  <si>
    <t>Recruitment</t>
  </si>
  <si>
    <t>Development Talks</t>
  </si>
  <si>
    <t>Disciplinary Actions</t>
  </si>
  <si>
    <t>Strategic Thinking</t>
  </si>
  <si>
    <t xml:space="preserve">360 Store Review </t>
  </si>
  <si>
    <t>Exam Week</t>
  </si>
  <si>
    <t>Exam</t>
  </si>
  <si>
    <t>Ideal: 4 Hours OH Training / 1st day OH / 3 Days Pratise / 1 Day Validation</t>
  </si>
  <si>
    <t>Introduction 'Store Performance': PNL &amp; BB</t>
  </si>
  <si>
    <t>Operational Requirements Validation</t>
  </si>
  <si>
    <t xml:space="preserve"> - </t>
  </si>
  <si>
    <t>Emplyee Engagement Validation</t>
  </si>
  <si>
    <t>STORE MANAGER (Support Functions)</t>
  </si>
  <si>
    <t>Operational Planning</t>
  </si>
  <si>
    <t>Supply Chain</t>
  </si>
  <si>
    <t>HR</t>
  </si>
  <si>
    <t>Operational Manager</t>
  </si>
  <si>
    <t>Shift Planning (1–3)</t>
  </si>
  <si>
    <t>ASSISTANT STORE MANAGER (15 Hours OH)</t>
  </si>
  <si>
    <t>SHIFT MANAGER (15 Hours)</t>
  </si>
  <si>
    <t>Ideal: 15 Hours OH</t>
  </si>
  <si>
    <t>Ideal: 20% OH BTC ratio During Training</t>
  </si>
  <si>
    <t>Ideal: 26 Hours OH</t>
  </si>
  <si>
    <t>Employee / Juicer / Manager Name_ ---&gt;</t>
  </si>
  <si>
    <t>New Employee / Manager</t>
  </si>
  <si>
    <t>Ideal: 3 Hours OH Training / 1st day OH / 3 Days Pratise / 1 Day Validation</t>
  </si>
  <si>
    <t>Ideal: 2 Hours OH Training / 1st day OH / 2 Days Pratise / 1 Day Validation</t>
  </si>
  <si>
    <t>OH: Hours</t>
  </si>
  <si>
    <t>Take Delivery and Counts</t>
  </si>
  <si>
    <t>Becoming a Trainer</t>
  </si>
  <si>
    <t>Role Introduction &amp; Align Training Plan</t>
  </si>
  <si>
    <t>1st Validation</t>
  </si>
  <si>
    <t>2nd Validation</t>
  </si>
  <si>
    <t>Validation &amp; Exam Period</t>
  </si>
  <si>
    <t>Coffee Management &amp; Maintenance</t>
  </si>
  <si>
    <t>Store Manager &amp; Local Facility</t>
  </si>
  <si>
    <t>Basic Shiftplanning</t>
  </si>
  <si>
    <t>&lt;-- Choose a Monday</t>
  </si>
  <si>
    <t>Store Performance - BB</t>
  </si>
  <si>
    <t>Employee Training Roadmap</t>
  </si>
  <si>
    <t>Ideal: 6 Hours OH Training / 1st day 3 Hous OH / 2nd day 3 hours OH</t>
  </si>
  <si>
    <t>Pipeline, Mentoring &amp; Value-based Leadership (3 modules)</t>
  </si>
  <si>
    <t>Advanced: Optics &amp; Activity Plan</t>
  </si>
  <si>
    <t>Focus on Delivery sequence and execution</t>
  </si>
  <si>
    <t>Exam &amp; Business Review</t>
  </si>
  <si>
    <t>District Manager &amp; Operational Manager</t>
  </si>
  <si>
    <t>STM Preparation</t>
  </si>
  <si>
    <t>District Manager &amp; Local Facility Manager</t>
  </si>
  <si>
    <t>Budget Training Hours</t>
  </si>
  <si>
    <t>Actual Planned Training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</si>
</sst>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mmm\ yyyy"/>
    <numFmt numFmtId="165" formatCode="d"/>
    <numFmt numFmtId="166" formatCode="ddd\ m/dd/yy"/>
    <numFmt numFmtId="167" formatCode="0.0"/>
    <numFmt numFmtId="168" formatCode="dd/mm\-yyyy"/>
    <numFmt numFmtId="169" formatCode="dd/mm/yy"/>
  </numFmts>
  <fonts count="30">
    <font>
      <sz val="12"/>
      <color theme="1"/>
      <name val="Aptos Narrow"/>
      <family val="2"/>
      <scheme val="minor"/>
    </font>
    <font>
      <sz val="12"/>
      <color theme="1"/>
      <name val="Aptos Narrow"/>
      <family val="2"/>
      <scheme val="minor"/>
    </font>
    <font>
      <sz val="12"/>
      <color theme="1"/>
      <name val="Roboto Condensed Regular"/>
    </font>
    <font>
      <u/>
      <sz val="10"/>
      <color indexed="12"/>
      <name val="Arial"/>
      <family val="2"/>
    </font>
    <font>
      <b/>
      <sz val="12"/>
      <color theme="1"/>
      <name val="Roboto Condensed Regular"/>
    </font>
    <font>
      <b/>
      <sz val="12"/>
      <color rgb="FF000000"/>
      <name val="Roboto Condensed Regular"/>
    </font>
    <font>
      <sz val="12"/>
      <color rgb="FF000000"/>
      <name val="Roboto Condensed Regular"/>
    </font>
    <font>
      <b/>
      <i/>
      <sz val="12"/>
      <color rgb="FF000000"/>
      <name val="Roboto Condensed Regular"/>
    </font>
    <font>
      <sz val="12"/>
      <name val="Roboto"/>
    </font>
    <font>
      <b/>
      <sz val="9"/>
      <color rgb="FF000000"/>
      <name val="Tahoma"/>
      <family val="2"/>
    </font>
    <font>
      <sz val="9"/>
      <color rgb="FF000000"/>
      <name val="Tahoma"/>
      <family val="2"/>
    </font>
    <font>
      <b/>
      <sz val="9"/>
      <color indexed="81"/>
      <name val="Tahoma"/>
      <family val="2"/>
    </font>
    <font>
      <sz val="9"/>
      <color indexed="81"/>
      <name val="Tahoma"/>
      <family val="2"/>
    </font>
    <font>
      <b/>
      <i/>
      <sz val="9"/>
      <color rgb="FF000000"/>
      <name val="Tahoma"/>
      <family val="2"/>
    </font>
    <font>
      <i/>
      <sz val="9"/>
      <color rgb="FF000000"/>
      <name val="Tahoma"/>
      <family val="2"/>
    </font>
    <font>
      <b/>
      <i/>
      <sz val="12"/>
      <color theme="1"/>
      <name val="Roboto Condensed Regular"/>
    </font>
    <font>
      <b/>
      <sz val="12"/>
      <name val="Roboto"/>
    </font>
    <font>
      <b/>
      <sz val="12"/>
      <color theme="0"/>
      <name val="Roboto Condensed"/>
    </font>
    <font>
      <b/>
      <sz val="12"/>
      <color theme="0"/>
      <name val="Roboto"/>
    </font>
    <font>
      <u/>
      <sz val="12"/>
      <color indexed="12"/>
      <name val="Roboto"/>
    </font>
    <font>
      <sz val="12"/>
      <color theme="0"/>
      <name val="Roboto"/>
    </font>
    <font>
      <sz val="12"/>
      <color theme="1"/>
      <name val="Roboto"/>
    </font>
    <font>
      <b/>
      <sz val="12"/>
      <color theme="10"/>
      <name val="Roboto Condensed Regular"/>
    </font>
    <font>
      <sz val="12"/>
      <color rgb="FF000000"/>
      <name val="Roboto"/>
    </font>
    <font>
      <i/>
      <sz val="12"/>
      <name val="Roboto"/>
    </font>
    <font>
      <b/>
      <sz val="12"/>
      <color rgb="FF000000"/>
      <name val="Roboto"/>
    </font>
    <font>
      <sz val="11"/>
      <color theme="0"/>
      <name val="Roboto"/>
    </font>
    <font>
      <b/>
      <sz val="26"/>
      <color theme="0"/>
      <name val="Roboto"/>
    </font>
    <font>
      <sz val="12"/>
      <color rgb="FFFF0000"/>
      <name val="Roboto"/>
    </font>
    <font>
      <sz val="12"/>
      <color rgb="FFFFC000"/>
      <name val="Roboto"/>
    </font>
  </fonts>
  <fills count="22">
    <fill>
      <patternFill patternType="none"/>
    </fill>
    <fill>
      <patternFill patternType="gray125"/>
    </fill>
    <fill>
      <patternFill patternType="solid">
        <fgColor theme="0"/>
        <bgColor indexed="64"/>
      </patternFill>
    </fill>
    <fill>
      <patternFill patternType="solid">
        <fgColor rgb="FF3E4D60"/>
        <bgColor indexed="64"/>
      </patternFill>
    </fill>
    <fill>
      <patternFill patternType="solid">
        <fgColor rgb="FFC8DDD3"/>
        <bgColor indexed="64"/>
      </patternFill>
    </fill>
    <fill>
      <patternFill patternType="solid">
        <fgColor rgb="FFE4EEEA"/>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C8DDD3"/>
        <bgColor rgb="FF000000"/>
      </patternFill>
    </fill>
    <fill>
      <patternFill patternType="solid">
        <fgColor rgb="FFE4EEEA"/>
        <bgColor rgb="FF000000"/>
      </patternFill>
    </fill>
    <fill>
      <patternFill patternType="solid">
        <fgColor rgb="FFFED7D7"/>
        <bgColor rgb="FF000000"/>
      </patternFill>
    </fill>
    <fill>
      <patternFill patternType="solid">
        <fgColor theme="0"/>
        <bgColor rgb="FF000000"/>
      </patternFill>
    </fill>
    <fill>
      <patternFill patternType="solid">
        <fgColor theme="0" tint="-0.14999847407452621"/>
        <bgColor rgb="FFD9D9D9"/>
      </patternFill>
    </fill>
    <fill>
      <patternFill patternType="solid">
        <fgColor rgb="FFFFFFFF"/>
        <bgColor rgb="FFFFFFFF"/>
      </patternFill>
    </fill>
    <fill>
      <patternFill patternType="solid">
        <fgColor rgb="FFF7C8DE"/>
        <bgColor indexed="64"/>
      </patternFill>
    </fill>
    <fill>
      <patternFill patternType="solid">
        <fgColor theme="3" tint="0.89999084444715716"/>
        <bgColor indexed="64"/>
      </patternFill>
    </fill>
    <fill>
      <patternFill patternType="solid">
        <fgColor theme="2"/>
        <bgColor indexed="64"/>
      </patternFill>
    </fill>
  </fills>
  <borders count="72">
    <border>
      <left/>
      <right/>
      <top/>
      <bottom/>
      <diagonal/>
    </border>
    <border>
      <left style="thin">
        <color rgb="FF808080"/>
      </left>
      <right/>
      <top style="thin">
        <color rgb="FF808080"/>
      </top>
      <bottom/>
      <diagonal/>
    </border>
    <border>
      <left style="thin">
        <color rgb="FF808080"/>
      </left>
      <right/>
      <top/>
      <bottom/>
      <diagonal/>
    </border>
    <border>
      <left/>
      <right style="thin">
        <color rgb="FF808080"/>
      </right>
      <top/>
      <bottom/>
      <diagonal/>
    </border>
    <border>
      <left style="medium">
        <color rgb="FFE0ECE6"/>
      </left>
      <right style="hair">
        <color rgb="FFE0ECE6"/>
      </right>
      <top style="medium">
        <color rgb="FFE0ECE6"/>
      </top>
      <bottom style="hair">
        <color rgb="FFE0ECE6"/>
      </bottom>
      <diagonal/>
    </border>
    <border>
      <left style="hair">
        <color rgb="FFE0ECE6"/>
      </left>
      <right style="medium">
        <color rgb="FFE0ECE6"/>
      </right>
      <top style="medium">
        <color rgb="FFE0ECE6"/>
      </top>
      <bottom style="hair">
        <color rgb="FFE0ECE6"/>
      </bottom>
      <diagonal/>
    </border>
    <border>
      <left style="thin">
        <color theme="0" tint="-4.9989318521683403E-2"/>
      </left>
      <right/>
      <top style="thin">
        <color theme="0" tint="-4.9989318521683403E-2"/>
      </top>
      <bottom style="medium">
        <color theme="0"/>
      </bottom>
      <diagonal/>
    </border>
    <border>
      <left/>
      <right/>
      <top style="thin">
        <color theme="0" tint="-4.9989318521683403E-2"/>
      </top>
      <bottom style="medium">
        <color theme="0"/>
      </bottom>
      <diagonal/>
    </border>
    <border>
      <left/>
      <right style="thin">
        <color rgb="FF808080"/>
      </right>
      <top style="thin">
        <color theme="0" tint="-4.9989318521683403E-2"/>
      </top>
      <bottom style="medium">
        <color theme="0"/>
      </bottom>
      <diagonal/>
    </border>
    <border>
      <left style="medium">
        <color rgb="FFE0ECE6"/>
      </left>
      <right style="hair">
        <color rgb="FFE0ECE6"/>
      </right>
      <top style="hair">
        <color rgb="FFE0ECE6"/>
      </top>
      <bottom style="medium">
        <color rgb="FFE0ECE6"/>
      </bottom>
      <diagonal/>
    </border>
    <border>
      <left style="hair">
        <color rgb="FFE0ECE6"/>
      </left>
      <right style="medium">
        <color rgb="FFE0ECE6"/>
      </right>
      <top style="hair">
        <color rgb="FFE0ECE6"/>
      </top>
      <bottom style="medium">
        <color rgb="FFE0ECE6"/>
      </bottom>
      <diagonal/>
    </border>
    <border>
      <left style="thin">
        <color rgb="FF808080"/>
      </left>
      <right/>
      <top/>
      <bottom style="medium">
        <color theme="0"/>
      </bottom>
      <diagonal/>
    </border>
    <border>
      <left style="thin">
        <color theme="0" tint="-4.9989318521683403E-2"/>
      </left>
      <right style="thin">
        <color theme="0"/>
      </right>
      <top style="medium">
        <color theme="0"/>
      </top>
      <bottom style="medium">
        <color theme="0"/>
      </bottom>
      <diagonal/>
    </border>
    <border>
      <left/>
      <right style="thin">
        <color theme="0"/>
      </right>
      <top/>
      <bottom style="medium">
        <color theme="0"/>
      </bottom>
      <diagonal/>
    </border>
    <border>
      <left style="thin">
        <color theme="0"/>
      </left>
      <right style="thin">
        <color rgb="FF808080"/>
      </right>
      <top/>
      <bottom style="medium">
        <color theme="0"/>
      </bottom>
      <diagonal/>
    </border>
    <border>
      <left style="medium">
        <color theme="0" tint="-0.24994659260841701"/>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style="thin">
        <color theme="0" tint="-4.9989318521683403E-2"/>
      </right>
      <top style="medium">
        <color theme="0"/>
      </top>
      <bottom/>
      <diagonal/>
    </border>
    <border>
      <left style="thin">
        <color theme="0" tint="-4.9989318521683403E-2"/>
      </left>
      <right style="thin">
        <color theme="0"/>
      </right>
      <top style="medium">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rgb="FF808080"/>
      </right>
      <top/>
      <bottom style="thin">
        <color theme="0"/>
      </bottom>
      <diagonal/>
    </border>
    <border>
      <left style="medium">
        <color theme="0" tint="-0.24994659260841701"/>
      </left>
      <right/>
      <top/>
      <bottom/>
      <diagonal/>
    </border>
    <border>
      <left style="thin">
        <color rgb="FF808080"/>
      </left>
      <right/>
      <top style="medium">
        <color theme="0"/>
      </top>
      <bottom/>
      <diagonal/>
    </border>
    <border>
      <left/>
      <right style="thin">
        <color rgb="FF808080"/>
      </right>
      <top/>
      <bottom style="thin">
        <color theme="0"/>
      </bottom>
      <diagonal/>
    </border>
    <border>
      <left style="thin">
        <color theme="0" tint="-4.9989318521683403E-2"/>
      </left>
      <right style="thin">
        <color theme="0"/>
      </right>
      <top style="medium">
        <color theme="0"/>
      </top>
      <bottom style="thin">
        <color theme="0"/>
      </bottom>
      <diagonal/>
    </border>
    <border>
      <left/>
      <right style="thin">
        <color rgb="FF808080"/>
      </right>
      <top style="thin">
        <color theme="0"/>
      </top>
      <bottom style="thin">
        <color theme="0"/>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style="thin">
        <color theme="0" tint="-4.9989318521683403E-2"/>
      </right>
      <top/>
      <bottom/>
      <diagonal/>
    </border>
    <border>
      <left style="thin">
        <color theme="0" tint="-4.9989318521683403E-2"/>
      </left>
      <right style="thin">
        <color theme="0"/>
      </right>
      <top style="thin">
        <color theme="0"/>
      </top>
      <bottom style="thin">
        <color theme="0"/>
      </bottom>
      <diagonal/>
    </border>
    <border>
      <left/>
      <right/>
      <top/>
      <bottom style="thin">
        <color indexed="22"/>
      </bottom>
      <diagonal/>
    </border>
    <border>
      <left/>
      <right/>
      <top style="thin">
        <color indexed="22"/>
      </top>
      <bottom style="thin">
        <color indexed="22"/>
      </bottom>
      <diagonal/>
    </border>
    <border>
      <left/>
      <right/>
      <top style="thin">
        <color rgb="FFEFEFEF"/>
      </top>
      <bottom style="thin">
        <color rgb="FFEFEFEF"/>
      </bottom>
      <diagonal/>
    </border>
    <border>
      <left/>
      <right style="thin">
        <color theme="0" tint="-4.9989318521683403E-2"/>
      </right>
      <top/>
      <bottom style="medium">
        <color theme="0"/>
      </bottom>
      <diagonal/>
    </border>
    <border>
      <left/>
      <right/>
      <top style="thin">
        <color theme="0"/>
      </top>
      <bottom/>
      <diagonal/>
    </border>
    <border>
      <left style="thin">
        <color theme="0"/>
      </left>
      <right style="thin">
        <color rgb="FF80808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n">
        <color rgb="FFFFFFFF"/>
      </bottom>
      <diagonal/>
    </border>
    <border>
      <left/>
      <right style="thin">
        <color rgb="FF808080"/>
      </right>
      <top/>
      <bottom style="thin">
        <color rgb="FFFFFFFF"/>
      </bottom>
      <diagonal/>
    </border>
    <border>
      <left/>
      <right/>
      <top style="thin">
        <color rgb="FFFFFFFF"/>
      </top>
      <bottom style="thin">
        <color rgb="FFFFFFFF"/>
      </bottom>
      <diagonal/>
    </border>
    <border>
      <left/>
      <right style="thin">
        <color rgb="FF808080"/>
      </right>
      <top style="thin">
        <color rgb="FFFFFFFF"/>
      </top>
      <bottom style="thin">
        <color rgb="FFFFFFFF"/>
      </bottom>
      <diagonal/>
    </border>
    <border>
      <left style="thin">
        <color rgb="FF808080"/>
      </left>
      <right/>
      <top style="medium">
        <color rgb="FFFFFFFF"/>
      </top>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style="thin">
        <color rgb="FFFFFFFF"/>
      </left>
      <right/>
      <top style="medium">
        <color rgb="FFFFFFFF"/>
      </top>
      <bottom style="medium">
        <color rgb="FFFFFFFF"/>
      </bottom>
      <diagonal/>
    </border>
    <border>
      <left/>
      <right/>
      <top style="medium">
        <color rgb="FFFFFFFF"/>
      </top>
      <bottom style="medium">
        <color rgb="FFFFFFFF"/>
      </bottom>
      <diagonal/>
    </border>
    <border>
      <left/>
      <right style="thin">
        <color rgb="FF808080"/>
      </right>
      <top style="medium">
        <color rgb="FFFFFFFF"/>
      </top>
      <bottom style="medium">
        <color rgb="FFFFFFFF"/>
      </bottom>
      <diagonal/>
    </border>
    <border>
      <left/>
      <right/>
      <top style="medium">
        <color rgb="FFFFFFFF"/>
      </top>
      <bottom style="thin">
        <color rgb="FFFFFFFF"/>
      </bottom>
      <diagonal/>
    </border>
    <border>
      <left/>
      <right style="thin">
        <color rgb="FF808080"/>
      </right>
      <top style="medium">
        <color rgb="FFFFFFFF"/>
      </top>
      <bottom style="thin">
        <color rgb="FFFFFFFF"/>
      </bottom>
      <diagonal/>
    </border>
    <border>
      <left/>
      <right/>
      <top style="thin">
        <color rgb="FFFFFFFF"/>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bottom style="thin">
        <color rgb="FFEFEFEF"/>
      </bottom>
      <diagonal/>
    </border>
    <border>
      <left style="thin">
        <color rgb="FF808080"/>
      </left>
      <right style="thin">
        <color rgb="FF808080"/>
      </right>
      <top style="thin">
        <color rgb="FF808080"/>
      </top>
      <bottom style="thin">
        <color rgb="FF808080"/>
      </bottom>
      <diagonal/>
    </border>
    <border>
      <left/>
      <right/>
      <top style="thin">
        <color indexed="22"/>
      </top>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82">
    <xf numFmtId="0" fontId="0" fillId="0" borderId="0" xfId="0"/>
    <xf numFmtId="0" fontId="2" fillId="2" borderId="0" xfId="0" applyFont="1" applyFill="1" applyProtection="1">
      <protection locked="0"/>
    </xf>
    <xf numFmtId="0" fontId="4" fillId="5" borderId="4"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2" fillId="2" borderId="0" xfId="0" applyFont="1" applyFill="1" applyAlignment="1" applyProtection="1">
      <alignment wrapText="1"/>
      <protection locked="0"/>
    </xf>
    <xf numFmtId="0" fontId="4" fillId="5" borderId="9"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14" fontId="2" fillId="6" borderId="20" xfId="0" applyNumberFormat="1" applyFont="1" applyFill="1" applyBorder="1" applyAlignment="1" applyProtection="1">
      <alignment horizontal="center" vertical="center"/>
      <protection locked="0"/>
    </xf>
    <xf numFmtId="1" fontId="2" fillId="6" borderId="21" xfId="0" applyNumberFormat="1"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0" borderId="0" xfId="0" applyFont="1" applyProtection="1">
      <protection locked="0"/>
    </xf>
    <xf numFmtId="0" fontId="2"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2" fillId="2" borderId="41" xfId="0" applyFont="1" applyFill="1" applyBorder="1" applyAlignment="1" applyProtection="1">
      <alignment horizontal="center" vertical="center"/>
      <protection locked="0"/>
    </xf>
    <xf numFmtId="0" fontId="2" fillId="0" borderId="3" xfId="0" applyFont="1" applyBorder="1" applyProtection="1">
      <protection locked="0"/>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11" borderId="2" xfId="0" applyFont="1" applyFill="1" applyBorder="1" applyAlignment="1" applyProtection="1">
      <alignment horizontal="center" vertical="center"/>
      <protection locked="0"/>
    </xf>
    <xf numFmtId="0" fontId="5" fillId="11" borderId="0" xfId="0" applyFont="1" applyFill="1" applyAlignment="1" applyProtection="1">
      <alignment horizontal="center" vertical="center"/>
      <protection locked="0"/>
    </xf>
    <xf numFmtId="0" fontId="6" fillId="11" borderId="2" xfId="0" applyFont="1" applyFill="1" applyBorder="1" applyProtection="1">
      <protection locked="0"/>
    </xf>
    <xf numFmtId="0" fontId="6" fillId="11" borderId="0" xfId="0" applyFont="1" applyFill="1" applyProtection="1">
      <protection locked="0"/>
    </xf>
    <xf numFmtId="0" fontId="5" fillId="13" borderId="46" xfId="0" applyFont="1" applyFill="1" applyBorder="1" applyAlignment="1" applyProtection="1">
      <alignment horizontal="center" vertical="center" wrapText="1"/>
      <protection locked="0"/>
    </xf>
    <xf numFmtId="0" fontId="5" fillId="11" borderId="0" xfId="0" applyFont="1" applyFill="1" applyAlignment="1" applyProtection="1">
      <alignment horizontal="center" vertical="center" wrapText="1"/>
      <protection locked="0"/>
    </xf>
    <xf numFmtId="0" fontId="7" fillId="14" borderId="47" xfId="0" applyFont="1" applyFill="1" applyBorder="1" applyAlignment="1" applyProtection="1">
      <alignment horizontal="center" vertical="center"/>
      <protection locked="0"/>
    </xf>
    <xf numFmtId="0" fontId="7" fillId="14" borderId="48" xfId="0" applyFont="1" applyFill="1" applyBorder="1" applyAlignment="1" applyProtection="1">
      <alignment horizontal="center" vertical="center"/>
      <protection locked="0"/>
    </xf>
    <xf numFmtId="0" fontId="8" fillId="0" borderId="0" xfId="0" applyFont="1" applyAlignment="1">
      <alignment vertical="center"/>
    </xf>
    <xf numFmtId="0" fontId="5" fillId="13" borderId="2" xfId="0" applyFont="1" applyFill="1" applyBorder="1" applyAlignment="1" applyProtection="1">
      <alignment horizontal="center" vertical="center" wrapText="1"/>
      <protection locked="0"/>
    </xf>
    <xf numFmtId="0" fontId="7" fillId="14" borderId="49" xfId="0" applyFont="1" applyFill="1" applyBorder="1" applyAlignment="1" applyProtection="1">
      <alignment horizontal="center" vertical="center"/>
      <protection locked="0"/>
    </xf>
    <xf numFmtId="0" fontId="7" fillId="14" borderId="50" xfId="0" applyFont="1" applyFill="1" applyBorder="1" applyAlignment="1" applyProtection="1">
      <alignment horizontal="center" vertical="center"/>
      <protection locked="0"/>
    </xf>
    <xf numFmtId="0" fontId="7" fillId="14" borderId="51" xfId="0" applyFont="1" applyFill="1" applyBorder="1" applyAlignment="1" applyProtection="1">
      <alignment horizontal="center" vertical="center"/>
      <protection locked="0"/>
    </xf>
    <xf numFmtId="0" fontId="2" fillId="2" borderId="2" xfId="0" applyFont="1" applyFill="1" applyBorder="1" applyProtection="1">
      <protection locked="0"/>
    </xf>
    <xf numFmtId="0" fontId="7" fillId="14" borderId="52" xfId="0" applyFont="1" applyFill="1" applyBorder="1" applyAlignment="1" applyProtection="1">
      <alignment horizontal="center" vertical="center"/>
      <protection locked="0"/>
    </xf>
    <xf numFmtId="0" fontId="7" fillId="14" borderId="53" xfId="0" applyFont="1" applyFill="1" applyBorder="1" applyAlignment="1" applyProtection="1">
      <alignment horizontal="center" vertical="center"/>
      <protection locked="0"/>
    </xf>
    <xf numFmtId="0" fontId="2" fillId="2" borderId="3" xfId="0" applyFont="1" applyFill="1" applyBorder="1" applyProtection="1">
      <protection locked="0"/>
    </xf>
    <xf numFmtId="0" fontId="2" fillId="2" borderId="55" xfId="0" applyFont="1" applyFill="1" applyBorder="1" applyProtection="1">
      <protection locked="0"/>
    </xf>
    <xf numFmtId="0" fontId="2" fillId="2" borderId="56" xfId="0" applyFont="1" applyFill="1" applyBorder="1" applyProtection="1">
      <protection locked="0"/>
    </xf>
    <xf numFmtId="14" fontId="0" fillId="0" borderId="0" xfId="0" applyNumberFormat="1"/>
    <xf numFmtId="1" fontId="0" fillId="0" borderId="0" xfId="0" applyNumberFormat="1"/>
    <xf numFmtId="14" fontId="15" fillId="6" borderId="20" xfId="0" applyNumberFormat="1" applyFont="1" applyFill="1" applyBorder="1" applyAlignment="1" applyProtection="1">
      <alignment horizontal="center" vertical="center"/>
      <protection locked="0"/>
    </xf>
    <xf numFmtId="1" fontId="15" fillId="6" borderId="21" xfId="0" applyNumberFormat="1" applyFont="1" applyFill="1" applyBorder="1" applyAlignment="1" applyProtection="1">
      <alignment horizontal="center" vertical="center"/>
      <protection locked="0"/>
    </xf>
    <xf numFmtId="0" fontId="16" fillId="0" borderId="35" xfId="0" applyFont="1" applyBorder="1" applyAlignment="1">
      <alignment vertical="center" wrapText="1"/>
    </xf>
    <xf numFmtId="0" fontId="8" fillId="0" borderId="35" xfId="0" applyFont="1" applyBorder="1" applyAlignment="1">
      <alignment vertical="center" wrapText="1"/>
    </xf>
    <xf numFmtId="9" fontId="17" fillId="19" borderId="0" xfId="1" applyFont="1" applyFill="1" applyBorder="1" applyAlignment="1">
      <alignment horizontal="left" vertical="center" indent="9"/>
    </xf>
    <xf numFmtId="0" fontId="18" fillId="19" borderId="0" xfId="0" applyFont="1" applyFill="1" applyAlignment="1">
      <alignment horizontal="right" vertical="center"/>
    </xf>
    <xf numFmtId="0" fontId="18" fillId="3" borderId="0" xfId="0" applyFont="1" applyFill="1" applyAlignment="1">
      <alignment vertical="center"/>
    </xf>
    <xf numFmtId="0" fontId="8" fillId="2" borderId="0" xfId="0" applyFont="1" applyFill="1" applyAlignment="1" applyProtection="1">
      <alignment vertical="center"/>
      <protection locked="0"/>
    </xf>
    <xf numFmtId="0" fontId="8" fillId="2" borderId="0" xfId="0" applyFont="1" applyFill="1"/>
    <xf numFmtId="0" fontId="19" fillId="2" borderId="0" xfId="2" applyFont="1" applyFill="1" applyAlignment="1" applyProtection="1">
      <alignment horizontal="left"/>
    </xf>
    <xf numFmtId="0" fontId="20" fillId="3" borderId="0" xfId="0" applyFont="1" applyFill="1" applyAlignment="1">
      <alignment horizontal="right" vertical="center"/>
    </xf>
    <xf numFmtId="0" fontId="20" fillId="3" borderId="0" xfId="0" applyFont="1" applyFill="1" applyAlignment="1">
      <alignment horizontal="center" vertical="center"/>
    </xf>
    <xf numFmtId="0" fontId="20" fillId="3" borderId="0" xfId="0" applyFont="1" applyFill="1"/>
    <xf numFmtId="168" fontId="20" fillId="3" borderId="0" xfId="0" applyNumberFormat="1" applyFont="1" applyFill="1" applyAlignment="1" applyProtection="1">
      <alignment horizontal="center" vertical="center" shrinkToFit="1"/>
      <protection locked="0"/>
    </xf>
    <xf numFmtId="0" fontId="8" fillId="0" borderId="0" xfId="0" applyFont="1"/>
    <xf numFmtId="165" fontId="8" fillId="0" borderId="15" xfId="0" applyNumberFormat="1" applyFont="1" applyBorder="1" applyAlignment="1">
      <alignment horizontal="center" vertical="center" shrinkToFit="1"/>
    </xf>
    <xf numFmtId="165" fontId="8" fillId="0" borderId="16" xfId="0" applyNumberFormat="1" applyFont="1" applyBorder="1" applyAlignment="1">
      <alignment horizontal="center" vertical="center" shrinkToFit="1"/>
    </xf>
    <xf numFmtId="165" fontId="8" fillId="0" borderId="17" xfId="0" applyNumberFormat="1" applyFont="1" applyBorder="1" applyAlignment="1">
      <alignment horizontal="center" vertical="center" shrinkToFit="1"/>
    </xf>
    <xf numFmtId="0" fontId="16" fillId="0" borderId="28" xfId="0" applyFont="1" applyBorder="1" applyAlignment="1">
      <alignment horizontal="left" vertical="center"/>
    </xf>
    <xf numFmtId="0" fontId="16" fillId="0" borderId="28" xfId="0" applyFont="1" applyBorder="1" applyAlignment="1">
      <alignment horizontal="center" vertical="center" wrapText="1"/>
    </xf>
    <xf numFmtId="0" fontId="16" fillId="0" borderId="28" xfId="0" applyFont="1" applyBorder="1" applyAlignment="1">
      <alignment horizontal="center" vertical="center"/>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4" fillId="4" borderId="2" xfId="0" applyFont="1" applyFill="1" applyBorder="1" applyAlignment="1" applyProtection="1">
      <alignment vertical="center" wrapText="1"/>
      <protection locked="0"/>
    </xf>
    <xf numFmtId="0" fontId="4" fillId="4" borderId="0" xfId="0" applyFont="1" applyFill="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16" fillId="8" borderId="34" xfId="0" applyFont="1" applyFill="1" applyBorder="1" applyAlignment="1">
      <alignment horizontal="left" vertical="center"/>
    </xf>
    <xf numFmtId="0" fontId="16" fillId="8" borderId="34" xfId="0" applyFont="1" applyFill="1" applyBorder="1" applyAlignment="1">
      <alignment vertical="center"/>
    </xf>
    <xf numFmtId="0" fontId="8" fillId="8" borderId="34" xfId="0" applyFont="1" applyFill="1" applyBorder="1" applyAlignment="1">
      <alignment vertical="center"/>
    </xf>
    <xf numFmtId="0" fontId="8" fillId="8" borderId="34" xfId="0" applyFont="1" applyFill="1" applyBorder="1" applyAlignment="1">
      <alignment horizontal="center" vertical="center"/>
    </xf>
    <xf numFmtId="166" fontId="8" fillId="8" borderId="34" xfId="0" applyNumberFormat="1" applyFont="1" applyFill="1" applyBorder="1" applyAlignment="1">
      <alignment horizontal="right" vertical="center"/>
    </xf>
    <xf numFmtId="166" fontId="8" fillId="8" borderId="34" xfId="0" applyNumberFormat="1" applyFont="1" applyFill="1" applyBorder="1" applyAlignment="1">
      <alignment horizontal="center" vertical="center"/>
    </xf>
    <xf numFmtId="1" fontId="8" fillId="8" borderId="34" xfId="1" applyNumberFormat="1" applyFont="1" applyFill="1" applyBorder="1" applyAlignment="1" applyProtection="1">
      <alignment horizontal="center" vertical="center"/>
    </xf>
    <xf numFmtId="9" fontId="8" fillId="8" borderId="34" xfId="1" applyFont="1" applyFill="1" applyBorder="1" applyAlignment="1" applyProtection="1">
      <alignment horizontal="center" vertical="center"/>
    </xf>
    <xf numFmtId="1" fontId="8" fillId="8" borderId="34" xfId="0" applyNumberFormat="1" applyFont="1" applyFill="1" applyBorder="1" applyAlignment="1">
      <alignment horizontal="center" vertical="center"/>
    </xf>
    <xf numFmtId="0" fontId="8" fillId="8" borderId="34" xfId="0" applyFont="1" applyFill="1" applyBorder="1" applyAlignment="1">
      <alignment horizontal="left" vertical="center"/>
    </xf>
    <xf numFmtId="0" fontId="8" fillId="8" borderId="35" xfId="0" applyFont="1" applyFill="1" applyBorder="1" applyAlignment="1">
      <alignment vertical="center"/>
    </xf>
    <xf numFmtId="0" fontId="8" fillId="0" borderId="35" xfId="0" applyFont="1" applyBorder="1" applyAlignment="1">
      <alignment horizontal="left" vertical="center"/>
    </xf>
    <xf numFmtId="0" fontId="8" fillId="0" borderId="35" xfId="0" applyFont="1" applyBorder="1" applyAlignment="1">
      <alignment vertical="center"/>
    </xf>
    <xf numFmtId="0" fontId="23" fillId="0" borderId="36" xfId="0" applyFont="1" applyBorder="1" applyAlignment="1">
      <alignment horizontal="center" vertical="center"/>
    </xf>
    <xf numFmtId="169" fontId="23" fillId="9" borderId="36" xfId="0" applyNumberFormat="1" applyFont="1" applyFill="1" applyBorder="1" applyAlignment="1">
      <alignment horizontal="center" vertical="center"/>
    </xf>
    <xf numFmtId="169" fontId="23" fillId="0" borderId="36" xfId="0" applyNumberFormat="1" applyFont="1" applyBorder="1" applyAlignment="1">
      <alignment horizontal="center" vertical="center"/>
    </xf>
    <xf numFmtId="1" fontId="23" fillId="10" borderId="36" xfId="0" applyNumberFormat="1" applyFont="1" applyFill="1" applyBorder="1" applyAlignment="1">
      <alignment horizontal="center" vertical="center"/>
    </xf>
    <xf numFmtId="9" fontId="23" fillId="10" borderId="36" xfId="1" applyFont="1" applyFill="1" applyBorder="1" applyAlignment="1" applyProtection="1">
      <alignment horizontal="center" vertical="center"/>
    </xf>
    <xf numFmtId="1" fontId="23" fillId="0" borderId="36" xfId="0" applyNumberFormat="1" applyFont="1" applyBorder="1" applyAlignment="1">
      <alignment horizontal="center" vertical="center"/>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6" borderId="26" xfId="0" applyFont="1" applyFill="1" applyBorder="1" applyAlignment="1" applyProtection="1">
      <alignment horizontal="center" vertical="center"/>
      <protection locked="0"/>
    </xf>
    <xf numFmtId="0" fontId="2" fillId="6" borderId="33" xfId="0" applyFont="1" applyFill="1" applyBorder="1" applyAlignment="1" applyProtection="1">
      <alignment horizontal="center" vertical="center"/>
      <protection locked="0"/>
    </xf>
    <xf numFmtId="0" fontId="16" fillId="8" borderId="35" xfId="0" applyFont="1" applyFill="1" applyBorder="1" applyAlignment="1">
      <alignment horizontal="left" vertical="center"/>
    </xf>
    <xf numFmtId="0" fontId="16" fillId="8" borderId="35" xfId="0" applyFont="1" applyFill="1" applyBorder="1" applyAlignment="1">
      <alignment vertical="center"/>
    </xf>
    <xf numFmtId="0" fontId="8" fillId="8" borderId="35" xfId="0" applyFont="1" applyFill="1" applyBorder="1" applyAlignment="1">
      <alignment horizontal="center" vertical="center"/>
    </xf>
    <xf numFmtId="166" fontId="8" fillId="8" borderId="35" xfId="0" applyNumberFormat="1" applyFont="1" applyFill="1" applyBorder="1" applyAlignment="1">
      <alignment horizontal="center" vertical="center"/>
    </xf>
    <xf numFmtId="1" fontId="8" fillId="8" borderId="35" xfId="1" applyNumberFormat="1" applyFont="1" applyFill="1" applyBorder="1" applyAlignment="1" applyProtection="1">
      <alignment horizontal="center" vertical="center"/>
    </xf>
    <xf numFmtId="9" fontId="8" fillId="8" borderId="35" xfId="1" applyFont="1" applyFill="1" applyBorder="1" applyAlignment="1" applyProtection="1">
      <alignment horizontal="center" vertical="center"/>
    </xf>
    <xf numFmtId="1" fontId="8" fillId="8" borderId="35" xfId="0" applyNumberFormat="1" applyFont="1" applyFill="1" applyBorder="1" applyAlignment="1">
      <alignment horizontal="center" vertical="center"/>
    </xf>
    <xf numFmtId="0" fontId="8" fillId="8" borderId="35" xfId="0" applyFont="1" applyFill="1" applyBorder="1" applyAlignment="1">
      <alignment horizontal="left" vertical="center"/>
    </xf>
    <xf numFmtId="166" fontId="23" fillId="9" borderId="36" xfId="0" applyNumberFormat="1" applyFont="1" applyFill="1" applyBorder="1" applyAlignment="1">
      <alignment horizontal="center" vertical="center"/>
    </xf>
    <xf numFmtId="166" fontId="23" fillId="0" borderId="36" xfId="0" applyNumberFormat="1" applyFont="1" applyBorder="1" applyAlignment="1">
      <alignment horizontal="center" vertical="center"/>
    </xf>
    <xf numFmtId="0" fontId="8" fillId="2" borderId="35" xfId="0" applyFont="1" applyFill="1" applyBorder="1" applyAlignment="1">
      <alignment vertical="center" wrapText="1"/>
    </xf>
    <xf numFmtId="0" fontId="15" fillId="6" borderId="33" xfId="0" applyFont="1" applyFill="1" applyBorder="1" applyAlignment="1" applyProtection="1">
      <alignment horizontal="center" vertical="center"/>
      <protection locked="0"/>
    </xf>
    <xf numFmtId="0" fontId="4" fillId="5" borderId="40" xfId="0" applyFont="1" applyFill="1" applyBorder="1" applyAlignment="1" applyProtection="1">
      <alignment horizontal="center" vertical="center"/>
      <protection locked="0"/>
    </xf>
    <xf numFmtId="0" fontId="8" fillId="0" borderId="3" xfId="0" applyFont="1" applyBorder="1" applyAlignment="1">
      <alignment vertical="center"/>
    </xf>
    <xf numFmtId="0" fontId="23" fillId="0" borderId="0" xfId="0" applyFont="1" applyAlignment="1">
      <alignment horizontal="center" vertical="center"/>
    </xf>
    <xf numFmtId="1" fontId="23" fillId="0" borderId="0" xfId="0" applyNumberFormat="1" applyFont="1" applyAlignment="1">
      <alignment horizontal="center" vertical="center"/>
    </xf>
    <xf numFmtId="168" fontId="7" fillId="12" borderId="42" xfId="0" quotePrefix="1" applyNumberFormat="1" applyFont="1" applyFill="1" applyBorder="1" applyAlignment="1" applyProtection="1">
      <alignment horizontal="center" vertical="center"/>
      <protection locked="0"/>
    </xf>
    <xf numFmtId="0" fontId="5" fillId="12" borderId="42" xfId="0" quotePrefix="1" applyFont="1" applyFill="1" applyBorder="1" applyAlignment="1" applyProtection="1">
      <alignment horizontal="center" vertical="center"/>
      <protection locked="0"/>
    </xf>
    <xf numFmtId="0" fontId="5" fillId="12" borderId="43" xfId="0" quotePrefix="1" applyFont="1" applyFill="1" applyBorder="1" applyAlignment="1" applyProtection="1">
      <alignment horizontal="center" vertical="center"/>
      <protection locked="0"/>
    </xf>
    <xf numFmtId="0" fontId="6" fillId="11" borderId="44" xfId="0" applyFont="1" applyFill="1" applyBorder="1" applyAlignment="1" applyProtection="1">
      <alignment horizontal="center" vertical="center"/>
      <protection locked="0"/>
    </xf>
    <xf numFmtId="0" fontId="6" fillId="11" borderId="45" xfId="0" applyFont="1" applyFill="1" applyBorder="1" applyAlignment="1" applyProtection="1">
      <alignment horizontal="center" vertical="center"/>
      <protection locked="0"/>
    </xf>
    <xf numFmtId="167" fontId="5" fillId="15" borderId="56" xfId="0" applyNumberFormat="1" applyFont="1" applyFill="1" applyBorder="1" applyAlignment="1" applyProtection="1">
      <alignment horizontal="center" vertical="center"/>
      <protection locked="0"/>
    </xf>
    <xf numFmtId="167" fontId="5" fillId="15" borderId="57" xfId="0" applyNumberFormat="1" applyFont="1" applyFill="1" applyBorder="1" applyAlignment="1" applyProtection="1">
      <alignment horizontal="center" vertical="center"/>
      <protection locked="0"/>
    </xf>
    <xf numFmtId="0" fontId="24" fillId="0" borderId="35" xfId="0" applyFont="1" applyBorder="1" applyAlignment="1">
      <alignment vertical="center"/>
    </xf>
    <xf numFmtId="0" fontId="8" fillId="0" borderId="35" xfId="0" applyFont="1" applyBorder="1" applyAlignment="1">
      <alignment horizontal="center" vertical="center"/>
    </xf>
    <xf numFmtId="0" fontId="24" fillId="0" borderId="35" xfId="0" applyFont="1" applyBorder="1" applyAlignment="1">
      <alignment horizontal="center" vertical="center"/>
    </xf>
    <xf numFmtId="1" fontId="8" fillId="0" borderId="35" xfId="1" applyNumberFormat="1" applyFont="1" applyFill="1" applyBorder="1" applyAlignment="1" applyProtection="1">
      <alignment horizontal="center" vertical="center"/>
    </xf>
    <xf numFmtId="9" fontId="8" fillId="0" borderId="35" xfId="1" applyFont="1" applyFill="1" applyBorder="1" applyAlignment="1" applyProtection="1">
      <alignment horizontal="center" vertical="center"/>
    </xf>
    <xf numFmtId="1" fontId="8" fillId="0" borderId="35" xfId="0" applyNumberFormat="1" applyFont="1" applyBorder="1" applyAlignment="1">
      <alignment horizontal="center" vertical="center"/>
    </xf>
    <xf numFmtId="0" fontId="25" fillId="17" borderId="0" xfId="0" applyFont="1" applyFill="1" applyAlignment="1">
      <alignment vertical="center"/>
    </xf>
    <xf numFmtId="0" fontId="8" fillId="8" borderId="0" xfId="0" applyFont="1" applyFill="1" applyAlignment="1">
      <alignment vertical="center"/>
    </xf>
    <xf numFmtId="0" fontId="23" fillId="17" borderId="0" xfId="0" applyFont="1" applyFill="1" applyAlignment="1">
      <alignment vertical="center"/>
    </xf>
    <xf numFmtId="0" fontId="23" fillId="17" borderId="0" xfId="0" applyFont="1" applyFill="1" applyAlignment="1">
      <alignment horizontal="center" vertical="center"/>
    </xf>
    <xf numFmtId="0" fontId="8" fillId="8" borderId="0" xfId="0" applyFont="1" applyFill="1" applyAlignment="1">
      <alignment horizontal="center" vertical="center"/>
    </xf>
    <xf numFmtId="0" fontId="16" fillId="0" borderId="35" xfId="0" applyFont="1" applyBorder="1" applyAlignment="1">
      <alignment horizontal="left" vertical="center"/>
    </xf>
    <xf numFmtId="0" fontId="25" fillId="18" borderId="58" xfId="0" applyFont="1" applyFill="1" applyBorder="1" applyAlignment="1">
      <alignment vertical="center"/>
    </xf>
    <xf numFmtId="0" fontId="23" fillId="18" borderId="58" xfId="0" applyFont="1" applyFill="1" applyBorder="1" applyAlignment="1">
      <alignment vertical="center"/>
    </xf>
    <xf numFmtId="0" fontId="23" fillId="0" borderId="36" xfId="0" quotePrefix="1" applyFont="1" applyBorder="1" applyAlignment="1">
      <alignment horizontal="center" vertical="center"/>
    </xf>
    <xf numFmtId="0" fontId="23" fillId="0" borderId="36" xfId="0" applyFont="1" applyBorder="1" applyAlignment="1">
      <alignment vertical="center"/>
    </xf>
    <xf numFmtId="0" fontId="23" fillId="0" borderId="36" xfId="0" applyFont="1" applyBorder="1" applyAlignment="1">
      <alignment horizontal="left" vertical="center"/>
    </xf>
    <xf numFmtId="0" fontId="8" fillId="0" borderId="0" xfId="0" applyFont="1" applyProtection="1">
      <protection locked="0"/>
    </xf>
    <xf numFmtId="0" fontId="19" fillId="0" borderId="0" xfId="2" applyNumberFormat="1" applyFont="1" applyFill="1" applyBorder="1" applyAlignment="1" applyProtection="1"/>
    <xf numFmtId="0" fontId="8" fillId="0" borderId="60" xfId="0" applyFont="1" applyBorder="1" applyAlignment="1">
      <alignment vertical="center" wrapText="1"/>
    </xf>
    <xf numFmtId="0" fontId="8" fillId="0" borderId="34" xfId="0" applyFont="1" applyBorder="1" applyAlignment="1">
      <alignment vertical="center" wrapText="1"/>
    </xf>
    <xf numFmtId="0" fontId="8" fillId="20" borderId="59" xfId="0" applyFont="1" applyFill="1" applyBorder="1" applyAlignment="1">
      <alignment vertical="center" wrapText="1"/>
    </xf>
    <xf numFmtId="0" fontId="8" fillId="8" borderId="0" xfId="0" applyFont="1" applyFill="1" applyAlignment="1">
      <alignment vertical="center" wrapText="1"/>
    </xf>
    <xf numFmtId="0" fontId="8" fillId="20" borderId="61" xfId="0" applyFont="1" applyFill="1" applyBorder="1" applyAlignment="1">
      <alignment vertical="center" wrapText="1"/>
    </xf>
    <xf numFmtId="0" fontId="8" fillId="0" borderId="35" xfId="0" applyFont="1" applyBorder="1" applyAlignment="1">
      <alignment horizontal="center" vertical="center" wrapText="1"/>
    </xf>
    <xf numFmtId="0" fontId="8" fillId="20" borderId="35" xfId="0" applyFont="1" applyFill="1" applyBorder="1" applyAlignment="1">
      <alignment vertical="center" wrapText="1"/>
    </xf>
    <xf numFmtId="168" fontId="26" fillId="3" borderId="0" xfId="0" applyNumberFormat="1" applyFont="1" applyFill="1" applyAlignment="1" applyProtection="1">
      <alignment horizontal="center" vertical="center" shrinkToFit="1"/>
      <protection locked="0"/>
    </xf>
    <xf numFmtId="0" fontId="27" fillId="19" borderId="0" xfId="0" applyFont="1" applyFill="1" applyAlignment="1">
      <alignment horizontal="left" vertical="center"/>
    </xf>
    <xf numFmtId="165" fontId="8" fillId="0" borderId="0" xfId="0" applyNumberFormat="1" applyFont="1"/>
    <xf numFmtId="0" fontId="8" fillId="2" borderId="35" xfId="0" applyFont="1" applyFill="1" applyBorder="1" applyAlignment="1">
      <alignment horizontal="center" vertical="center" wrapText="1"/>
    </xf>
    <xf numFmtId="0" fontId="28" fillId="0" borderId="35" xfId="0" applyFont="1" applyBorder="1" applyAlignment="1">
      <alignment vertical="center" wrapText="1"/>
    </xf>
    <xf numFmtId="0" fontId="29" fillId="0" borderId="35" xfId="0" applyFont="1" applyBorder="1" applyAlignment="1">
      <alignment vertical="center" wrapText="1"/>
    </xf>
    <xf numFmtId="0" fontId="28" fillId="2" borderId="35" xfId="0" applyFont="1" applyFill="1" applyBorder="1" applyAlignment="1">
      <alignment vertical="center" wrapText="1"/>
    </xf>
    <xf numFmtId="0" fontId="8" fillId="0" borderId="62" xfId="0" applyFont="1" applyBorder="1" applyAlignment="1">
      <alignment horizontal="center" vertical="center" wrapText="1"/>
    </xf>
    <xf numFmtId="0" fontId="16" fillId="8" borderId="60" xfId="0" applyFont="1" applyFill="1" applyBorder="1" applyAlignment="1">
      <alignment vertical="center"/>
    </xf>
    <xf numFmtId="0" fontId="8" fillId="0" borderId="60" xfId="0" applyFont="1" applyBorder="1" applyAlignment="1">
      <alignment horizontal="center" vertical="center" wrapText="1"/>
    </xf>
    <xf numFmtId="0" fontId="8" fillId="21" borderId="65" xfId="0" applyFont="1" applyFill="1" applyBorder="1" applyAlignment="1">
      <alignment vertical="center" wrapText="1"/>
    </xf>
    <xf numFmtId="0" fontId="8" fillId="21" borderId="66" xfId="0" applyFont="1" applyFill="1" applyBorder="1" applyAlignment="1">
      <alignment vertical="center" wrapText="1"/>
    </xf>
    <xf numFmtId="0" fontId="16" fillId="21" borderId="67" xfId="0" applyFont="1" applyFill="1" applyBorder="1" applyAlignment="1">
      <alignment horizontal="center" vertical="center" wrapText="1"/>
    </xf>
    <xf numFmtId="0" fontId="8" fillId="21" borderId="68" xfId="0" applyFont="1" applyFill="1" applyBorder="1" applyAlignment="1">
      <alignment vertical="center" wrapText="1"/>
    </xf>
    <xf numFmtId="0" fontId="8" fillId="21" borderId="69" xfId="0" applyFont="1" applyFill="1" applyBorder="1" applyAlignment="1">
      <alignment vertical="center" wrapText="1"/>
    </xf>
    <xf numFmtId="0" fontId="8" fillId="21" borderId="70" xfId="0" applyFont="1" applyFill="1" applyBorder="1" applyAlignment="1">
      <alignment horizontal="center" vertical="center" wrapText="1"/>
    </xf>
    <xf numFmtId="0" fontId="16" fillId="0" borderId="60" xfId="0" applyFont="1" applyBorder="1" applyAlignment="1">
      <alignment horizontal="center" vertical="center" wrapText="1"/>
    </xf>
    <xf numFmtId="0" fontId="20" fillId="3" borderId="15" xfId="0" applyFont="1" applyFill="1" applyBorder="1" applyAlignment="1">
      <alignment horizontal="center" vertical="center"/>
    </xf>
    <xf numFmtId="164" fontId="20" fillId="3" borderId="15" xfId="0" applyNumberFormat="1" applyFont="1" applyFill="1" applyBorder="1" applyAlignment="1">
      <alignment horizontal="center" vertical="center"/>
    </xf>
    <xf numFmtId="0" fontId="4" fillId="4" borderId="2" xfId="0" applyFont="1" applyFill="1" applyBorder="1" applyAlignment="1" applyProtection="1">
      <alignment horizontal="center" vertical="center" wrapText="1"/>
      <protection locked="0"/>
    </xf>
    <xf numFmtId="0" fontId="22" fillId="2" borderId="0" xfId="2" applyFont="1" applyFill="1" applyBorder="1" applyAlignment="1" applyProtection="1">
      <alignment horizontal="left" vertical="center"/>
      <protection locked="0"/>
    </xf>
    <xf numFmtId="0" fontId="18" fillId="3" borderId="1" xfId="0" applyFont="1" applyFill="1" applyBorder="1" applyAlignment="1">
      <alignment horizontal="center" vertical="center"/>
    </xf>
    <xf numFmtId="0" fontId="21" fillId="7" borderId="23" xfId="0" applyFont="1" applyFill="1" applyBorder="1" applyAlignment="1">
      <alignment horizontal="center" vertical="center"/>
    </xf>
    <xf numFmtId="0" fontId="8" fillId="0" borderId="62" xfId="0" applyFont="1" applyBorder="1" applyAlignment="1">
      <alignment horizontal="center" vertical="center" wrapText="1"/>
    </xf>
    <xf numFmtId="167" fontId="5" fillId="16" borderId="54" xfId="0" applyNumberFormat="1" applyFont="1" applyFill="1" applyBorder="1" applyAlignment="1" applyProtection="1">
      <alignment horizontal="center" vertical="center"/>
      <protection locked="0"/>
    </xf>
    <xf numFmtId="0" fontId="8" fillId="0" borderId="63"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4" xfId="0" applyFont="1" applyBorder="1" applyAlignment="1">
      <alignment horizontal="center" vertical="center" wrapText="1"/>
    </xf>
  </cellXfs>
  <cellStyles count="3">
    <cellStyle name="Hyperlink" xfId="2" builtinId="8"/>
    <cellStyle name="Normal" xfId="0" builtinId="0"/>
    <cellStyle name="Per cent" xfId="1" builtinId="5"/>
  </cellStyles>
  <dxfs count="4">
    <dxf>
      <fill>
        <patternFill>
          <bgColor theme="9" tint="0.79998168889431442"/>
        </patternFill>
      </fill>
    </dxf>
    <dxf>
      <fill>
        <patternFill>
          <bgColor theme="8" tint="0.59996337778862885"/>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D4B8-B414-574F-9B66-E1C01ECCC609}">
  <dimension ref="A2:LO134"/>
  <sheetViews>
    <sheetView showGridLines="0" tabSelected="1" topLeftCell="T1" zoomScale="91" zoomScaleNormal="91" workbookViewId="0">
      <pane ySplit="8" topLeftCell="A9" activePane="bottomLeft" state="frozen"/>
      <selection pane="bottomLeft" activeCell="U16" sqref="U16"/>
    </sheetView>
  </sheetViews>
  <sheetFormatPr baseColWidth="10" defaultColWidth="9.1640625" defaultRowHeight="16"/>
  <cols>
    <col min="1" max="1" width="2.6640625" style="25" customWidth="1"/>
    <col min="2" max="2" width="14.33203125" style="25" hidden="1" customWidth="1"/>
    <col min="3" max="3" width="20.83203125" style="25" hidden="1" customWidth="1"/>
    <col min="4" max="4" width="2.6640625" style="25" hidden="1" customWidth="1"/>
    <col min="5" max="5" width="19.5" style="25" hidden="1" customWidth="1"/>
    <col min="6" max="6" width="2.33203125" style="25" hidden="1" customWidth="1"/>
    <col min="7" max="7" width="41.33203125" style="25" hidden="1" customWidth="1"/>
    <col min="8" max="8" width="24.83203125" style="25" hidden="1" customWidth="1"/>
    <col min="9" max="9" width="24.5" style="25" hidden="1" customWidth="1"/>
    <col min="10" max="10" width="8.1640625" style="25" hidden="1" customWidth="1"/>
    <col min="11" max="18" width="1.1640625" style="67" customWidth="1"/>
    <col min="19" max="19" width="6.83203125" style="67" customWidth="1"/>
    <col min="20" max="20" width="58.1640625" style="67" customWidth="1"/>
    <col min="21" max="21" width="72.6640625" style="67" customWidth="1"/>
    <col min="22" max="22" width="10" style="67" customWidth="1"/>
    <col min="23" max="23" width="39.6640625" style="67" bestFit="1" customWidth="1"/>
    <col min="24" max="24" width="6.83203125" style="67" hidden="1" customWidth="1"/>
    <col min="25" max="26" width="12" style="67" customWidth="1"/>
    <col min="27" max="27" width="6" style="67" customWidth="1"/>
    <col min="28" max="28" width="6.6640625" style="67" customWidth="1"/>
    <col min="29" max="29" width="6.5" style="67" customWidth="1"/>
    <col min="30" max="86" width="6.5" style="67" hidden="1" customWidth="1"/>
    <col min="87" max="87" width="1.83203125" style="67" customWidth="1"/>
    <col min="88" max="143" width="2.5" style="67" customWidth="1"/>
    <col min="144" max="16384" width="9.1640625" style="67"/>
  </cols>
  <sheetData>
    <row r="2" spans="1:162" s="59" customFormat="1" ht="79.5" customHeight="1">
      <c r="A2" s="1"/>
      <c r="B2" s="40"/>
      <c r="C2" s="40"/>
      <c r="D2" s="40"/>
      <c r="E2" s="40"/>
      <c r="F2" s="40"/>
      <c r="G2" s="40"/>
      <c r="H2" s="40"/>
      <c r="I2" s="40"/>
      <c r="J2" s="40"/>
      <c r="K2" s="40"/>
      <c r="L2" s="40"/>
      <c r="M2" s="40"/>
      <c r="N2" s="40"/>
      <c r="O2" s="40"/>
      <c r="P2" s="40"/>
      <c r="Q2" s="40"/>
      <c r="R2" s="40"/>
      <c r="S2" s="57" t="e" vm="1">
        <v>#VALUE!</v>
      </c>
      <c r="T2" s="155" t="s">
        <v>146</v>
      </c>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row>
    <row r="3" spans="1:162" s="61" customFormat="1">
      <c r="A3" s="1"/>
      <c r="B3" s="40"/>
      <c r="C3" s="40"/>
      <c r="D3" s="40"/>
      <c r="E3" s="40"/>
      <c r="F3" s="40"/>
      <c r="G3" s="40"/>
      <c r="H3" s="40"/>
      <c r="I3" s="40"/>
      <c r="J3" s="40"/>
      <c r="K3" s="40"/>
      <c r="L3" s="40"/>
      <c r="M3" s="40"/>
      <c r="N3" s="40"/>
      <c r="O3" s="40"/>
      <c r="P3" s="40"/>
      <c r="Q3" s="40"/>
      <c r="R3" s="40"/>
      <c r="S3" s="60"/>
      <c r="CJ3" s="62"/>
      <c r="CK3" s="62"/>
      <c r="CL3" s="62"/>
      <c r="CM3" s="62"/>
      <c r="CN3" s="62"/>
      <c r="CO3" s="62"/>
      <c r="CP3" s="62"/>
      <c r="CQ3" s="62"/>
      <c r="CR3" s="62"/>
      <c r="CS3" s="62"/>
      <c r="CT3" s="62"/>
      <c r="CU3" s="62"/>
      <c r="CV3" s="62"/>
      <c r="CW3" s="62"/>
      <c r="CX3" s="62"/>
      <c r="CY3" s="62"/>
      <c r="CZ3" s="62"/>
    </row>
    <row r="4" spans="1:162" s="65" customFormat="1" ht="32.5" customHeight="1">
      <c r="A4" s="5"/>
      <c r="B4" s="40"/>
      <c r="C4" s="40"/>
      <c r="D4" s="40"/>
      <c r="E4" s="40"/>
      <c r="F4" s="40"/>
      <c r="G4" s="40"/>
      <c r="H4" s="40"/>
      <c r="I4" s="40"/>
      <c r="J4" s="40"/>
      <c r="K4" s="40"/>
      <c r="L4" s="40"/>
      <c r="M4" s="40"/>
      <c r="N4" s="40"/>
      <c r="O4" s="40"/>
      <c r="P4" s="40"/>
      <c r="Q4" s="40"/>
      <c r="R4" s="40"/>
      <c r="S4" s="63"/>
      <c r="T4" s="63" t="s">
        <v>130</v>
      </c>
      <c r="U4" s="64" t="s">
        <v>131</v>
      </c>
      <c r="V4" s="64"/>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J4" s="171" t="str">
        <f>"Week "&amp;WEEKNUM(CJ6)</f>
        <v>Week 15</v>
      </c>
      <c r="CK4" s="171"/>
      <c r="CL4" s="171"/>
      <c r="CM4" s="171"/>
      <c r="CN4" s="171"/>
      <c r="CO4" s="171"/>
      <c r="CP4" s="171"/>
      <c r="CQ4" s="171" t="str">
        <f>"Week "&amp;WEEKNUM(CQ6)</f>
        <v>Week 16</v>
      </c>
      <c r="CR4" s="171"/>
      <c r="CS4" s="171"/>
      <c r="CT4" s="171"/>
      <c r="CU4" s="171"/>
      <c r="CV4" s="171"/>
      <c r="CW4" s="171"/>
      <c r="CX4" s="171" t="str">
        <f>"Week "&amp;WEEKNUM(CX6)</f>
        <v>Week 17</v>
      </c>
      <c r="CY4" s="171"/>
      <c r="CZ4" s="171"/>
      <c r="DA4" s="171"/>
      <c r="DB4" s="171"/>
      <c r="DC4" s="171"/>
      <c r="DD4" s="171"/>
      <c r="DE4" s="171" t="str">
        <f>"Week "&amp;WEEKNUM(DE6)</f>
        <v>Week 18</v>
      </c>
      <c r="DF4" s="171"/>
      <c r="DG4" s="171"/>
      <c r="DH4" s="171"/>
      <c r="DI4" s="171"/>
      <c r="DJ4" s="171"/>
      <c r="DK4" s="171"/>
      <c r="DL4" s="171" t="str">
        <f>"Week "&amp;WEEKNUM(DL6)</f>
        <v>Week 19</v>
      </c>
      <c r="DM4" s="171"/>
      <c r="DN4" s="171"/>
      <c r="DO4" s="171"/>
      <c r="DP4" s="171"/>
      <c r="DQ4" s="171"/>
      <c r="DR4" s="171"/>
      <c r="DS4" s="171" t="str">
        <f>"Week "&amp;WEEKNUM(DS6)</f>
        <v>Week 20</v>
      </c>
      <c r="DT4" s="171"/>
      <c r="DU4" s="171"/>
      <c r="DV4" s="171"/>
      <c r="DW4" s="171"/>
      <c r="DX4" s="171"/>
      <c r="DY4" s="171"/>
      <c r="DZ4" s="171" t="str">
        <f>"Week "&amp;WEEKNUM(DZ6)</f>
        <v>Week 21</v>
      </c>
      <c r="EA4" s="171"/>
      <c r="EB4" s="171"/>
      <c r="EC4" s="171"/>
      <c r="ED4" s="171"/>
      <c r="EE4" s="171"/>
      <c r="EF4" s="171"/>
      <c r="EG4" s="171" t="str">
        <f>"Week "&amp;WEEKNUM(EG6)</f>
        <v>Week 22</v>
      </c>
      <c r="EH4" s="171"/>
      <c r="EI4" s="171"/>
      <c r="EJ4" s="171"/>
      <c r="EK4" s="171"/>
      <c r="EL4" s="171"/>
      <c r="EM4" s="171"/>
    </row>
    <row r="5" spans="1:162" s="65" customFormat="1" ht="32.5" customHeight="1">
      <c r="A5" s="1"/>
      <c r="B5" s="40"/>
      <c r="C5" s="40"/>
      <c r="D5" s="40"/>
      <c r="E5" s="40"/>
      <c r="F5" s="40"/>
      <c r="G5" s="40"/>
      <c r="H5" s="40"/>
      <c r="I5" s="40"/>
      <c r="J5" s="40"/>
      <c r="K5" s="40"/>
      <c r="L5" s="40"/>
      <c r="M5" s="40"/>
      <c r="N5" s="40"/>
      <c r="O5" s="40"/>
      <c r="P5" s="40"/>
      <c r="Q5" s="40"/>
      <c r="R5" s="40"/>
      <c r="S5" s="63"/>
      <c r="T5" s="63" t="s">
        <v>36</v>
      </c>
      <c r="U5" s="66">
        <v>46125</v>
      </c>
      <c r="V5" s="154"/>
      <c r="W5" s="66" t="s">
        <v>144</v>
      </c>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J5" s="176"/>
      <c r="CK5" s="176"/>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176"/>
      <c r="DM5" s="176"/>
      <c r="DN5" s="176"/>
      <c r="DO5" s="176"/>
      <c r="DP5" s="176"/>
      <c r="DQ5" s="176"/>
      <c r="DR5" s="176"/>
      <c r="DS5" s="176"/>
      <c r="DT5" s="176"/>
      <c r="DU5" s="176"/>
      <c r="DV5" s="176"/>
      <c r="DW5" s="176"/>
      <c r="DX5" s="176"/>
      <c r="DY5" s="176"/>
      <c r="DZ5" s="176"/>
      <c r="EA5" s="176"/>
      <c r="EB5" s="176"/>
      <c r="EC5" s="176"/>
      <c r="ED5" s="176"/>
      <c r="EE5" s="176"/>
      <c r="EF5" s="176"/>
      <c r="EG5" s="176"/>
      <c r="EH5" s="176"/>
      <c r="EI5" s="176"/>
      <c r="EJ5" s="176"/>
      <c r="EK5" s="176"/>
      <c r="EL5" s="176"/>
      <c r="EM5" s="176"/>
    </row>
    <row r="6" spans="1:162" s="65" customFormat="1" ht="32.5" customHeight="1">
      <c r="A6" s="1"/>
      <c r="B6" s="40"/>
      <c r="C6" s="40"/>
      <c r="D6" s="40"/>
      <c r="E6" s="40"/>
      <c r="F6" s="40"/>
      <c r="G6" s="40"/>
      <c r="H6" s="40"/>
      <c r="I6" s="40"/>
      <c r="J6" s="40"/>
      <c r="K6" s="40"/>
      <c r="L6" s="40"/>
      <c r="M6" s="40"/>
      <c r="N6" s="40"/>
      <c r="O6" s="40"/>
      <c r="P6" s="40"/>
      <c r="Q6" s="40"/>
      <c r="R6" s="40"/>
      <c r="T6" s="63" t="s">
        <v>37</v>
      </c>
      <c r="U6" s="64"/>
      <c r="V6" s="64"/>
      <c r="W6" s="63"/>
      <c r="X6" s="63"/>
      <c r="Y6" s="63"/>
      <c r="Z6" s="63"/>
      <c r="AA6" s="63"/>
      <c r="AB6" s="63"/>
      <c r="CJ6" s="172">
        <f>+Control!C6</f>
        <v>46118</v>
      </c>
      <c r="CK6" s="172"/>
      <c r="CL6" s="172"/>
      <c r="CM6" s="172"/>
      <c r="CN6" s="172"/>
      <c r="CO6" s="172"/>
      <c r="CP6" s="172"/>
      <c r="CQ6" s="172">
        <f>CQ7</f>
        <v>46125</v>
      </c>
      <c r="CR6" s="172"/>
      <c r="CS6" s="172"/>
      <c r="CT6" s="172"/>
      <c r="CU6" s="172"/>
      <c r="CV6" s="172"/>
      <c r="CW6" s="172"/>
      <c r="CX6" s="172">
        <f>CX7</f>
        <v>46132</v>
      </c>
      <c r="CY6" s="172"/>
      <c r="CZ6" s="172"/>
      <c r="DA6" s="172"/>
      <c r="DB6" s="172"/>
      <c r="DC6" s="172"/>
      <c r="DD6" s="172"/>
      <c r="DE6" s="172">
        <f>DE7</f>
        <v>46139</v>
      </c>
      <c r="DF6" s="172"/>
      <c r="DG6" s="172"/>
      <c r="DH6" s="172"/>
      <c r="DI6" s="172"/>
      <c r="DJ6" s="172"/>
      <c r="DK6" s="172"/>
      <c r="DL6" s="172">
        <f>DL7</f>
        <v>46146</v>
      </c>
      <c r="DM6" s="172"/>
      <c r="DN6" s="172"/>
      <c r="DO6" s="172"/>
      <c r="DP6" s="172"/>
      <c r="DQ6" s="172"/>
      <c r="DR6" s="172"/>
      <c r="DS6" s="172">
        <f>DS7</f>
        <v>46153</v>
      </c>
      <c r="DT6" s="172"/>
      <c r="DU6" s="172"/>
      <c r="DV6" s="172"/>
      <c r="DW6" s="172"/>
      <c r="DX6" s="172"/>
      <c r="DY6" s="172"/>
      <c r="DZ6" s="172">
        <f>DZ7</f>
        <v>46160</v>
      </c>
      <c r="EA6" s="172"/>
      <c r="EB6" s="172"/>
      <c r="EC6" s="172"/>
      <c r="ED6" s="172"/>
      <c r="EE6" s="172"/>
      <c r="EF6" s="172"/>
      <c r="EG6" s="172">
        <f>EG7</f>
        <v>46167</v>
      </c>
      <c r="EH6" s="172"/>
      <c r="EI6" s="172"/>
      <c r="EJ6" s="172"/>
      <c r="EK6" s="172"/>
      <c r="EL6" s="172"/>
      <c r="EM6" s="172"/>
    </row>
    <row r="7" spans="1:162">
      <c r="A7" s="1"/>
      <c r="K7" s="40"/>
      <c r="L7" s="40"/>
      <c r="M7" s="40"/>
      <c r="N7" s="40"/>
      <c r="O7" s="40"/>
      <c r="P7" s="40"/>
      <c r="Q7" s="40"/>
      <c r="R7" s="40"/>
      <c r="AE7" s="156">
        <f t="shared" ref="AE7:BJ7" si="0">+CJ7</f>
        <v>46118</v>
      </c>
      <c r="AF7" s="156">
        <f t="shared" si="0"/>
        <v>46119</v>
      </c>
      <c r="AG7" s="156">
        <f t="shared" si="0"/>
        <v>46120</v>
      </c>
      <c r="AH7" s="156">
        <f t="shared" si="0"/>
        <v>46121</v>
      </c>
      <c r="AI7" s="156">
        <f t="shared" si="0"/>
        <v>46122</v>
      </c>
      <c r="AJ7" s="156">
        <f t="shared" si="0"/>
        <v>46123</v>
      </c>
      <c r="AK7" s="156">
        <f t="shared" si="0"/>
        <v>46124</v>
      </c>
      <c r="AL7" s="156">
        <f t="shared" si="0"/>
        <v>46125</v>
      </c>
      <c r="AM7" s="156">
        <f t="shared" si="0"/>
        <v>46126</v>
      </c>
      <c r="AN7" s="156">
        <f t="shared" si="0"/>
        <v>46127</v>
      </c>
      <c r="AO7" s="156">
        <f t="shared" si="0"/>
        <v>46128</v>
      </c>
      <c r="AP7" s="156">
        <f t="shared" si="0"/>
        <v>46129</v>
      </c>
      <c r="AQ7" s="156">
        <f t="shared" si="0"/>
        <v>46130</v>
      </c>
      <c r="AR7" s="156">
        <f t="shared" si="0"/>
        <v>46131</v>
      </c>
      <c r="AS7" s="156">
        <f t="shared" si="0"/>
        <v>46132</v>
      </c>
      <c r="AT7" s="156">
        <f t="shared" si="0"/>
        <v>46133</v>
      </c>
      <c r="AU7" s="156">
        <f t="shared" si="0"/>
        <v>46134</v>
      </c>
      <c r="AV7" s="156">
        <f t="shared" si="0"/>
        <v>46135</v>
      </c>
      <c r="AW7" s="156">
        <f t="shared" si="0"/>
        <v>46136</v>
      </c>
      <c r="AX7" s="156">
        <f t="shared" si="0"/>
        <v>46137</v>
      </c>
      <c r="AY7" s="156">
        <f t="shared" si="0"/>
        <v>46138</v>
      </c>
      <c r="AZ7" s="156">
        <f t="shared" si="0"/>
        <v>46139</v>
      </c>
      <c r="BA7" s="156">
        <f t="shared" si="0"/>
        <v>46140</v>
      </c>
      <c r="BB7" s="156">
        <f t="shared" si="0"/>
        <v>46141</v>
      </c>
      <c r="BC7" s="156">
        <f t="shared" si="0"/>
        <v>46142</v>
      </c>
      <c r="BD7" s="156">
        <f t="shared" si="0"/>
        <v>46143</v>
      </c>
      <c r="BE7" s="156">
        <f t="shared" si="0"/>
        <v>46144</v>
      </c>
      <c r="BF7" s="156">
        <f t="shared" si="0"/>
        <v>46145</v>
      </c>
      <c r="BG7" s="156">
        <f t="shared" si="0"/>
        <v>46146</v>
      </c>
      <c r="BH7" s="156">
        <f t="shared" si="0"/>
        <v>46147</v>
      </c>
      <c r="BI7" s="156">
        <f t="shared" si="0"/>
        <v>46148</v>
      </c>
      <c r="BJ7" s="156">
        <f t="shared" si="0"/>
        <v>46149</v>
      </c>
      <c r="BK7" s="156">
        <f t="shared" ref="BK7:CH7" si="1">+DP7</f>
        <v>46150</v>
      </c>
      <c r="BL7" s="156">
        <f t="shared" si="1"/>
        <v>46151</v>
      </c>
      <c r="BM7" s="156">
        <f t="shared" si="1"/>
        <v>46152</v>
      </c>
      <c r="BN7" s="156">
        <f t="shared" si="1"/>
        <v>46153</v>
      </c>
      <c r="BO7" s="156">
        <f t="shared" si="1"/>
        <v>46154</v>
      </c>
      <c r="BP7" s="156">
        <f t="shared" si="1"/>
        <v>46155</v>
      </c>
      <c r="BQ7" s="156">
        <f t="shared" si="1"/>
        <v>46156</v>
      </c>
      <c r="BR7" s="156">
        <f t="shared" si="1"/>
        <v>46157</v>
      </c>
      <c r="BS7" s="156">
        <f t="shared" si="1"/>
        <v>46158</v>
      </c>
      <c r="BT7" s="156">
        <f t="shared" si="1"/>
        <v>46159</v>
      </c>
      <c r="BU7" s="156">
        <f t="shared" si="1"/>
        <v>46160</v>
      </c>
      <c r="BV7" s="156">
        <f t="shared" si="1"/>
        <v>46161</v>
      </c>
      <c r="BW7" s="156">
        <f t="shared" si="1"/>
        <v>46162</v>
      </c>
      <c r="BX7" s="156">
        <f t="shared" si="1"/>
        <v>46163</v>
      </c>
      <c r="BY7" s="156">
        <f t="shared" si="1"/>
        <v>46164</v>
      </c>
      <c r="BZ7" s="156">
        <f t="shared" si="1"/>
        <v>46165</v>
      </c>
      <c r="CA7" s="156">
        <f t="shared" si="1"/>
        <v>46166</v>
      </c>
      <c r="CB7" s="156">
        <f t="shared" si="1"/>
        <v>46167</v>
      </c>
      <c r="CC7" s="156">
        <f t="shared" si="1"/>
        <v>46168</v>
      </c>
      <c r="CD7" s="156">
        <f t="shared" si="1"/>
        <v>46169</v>
      </c>
      <c r="CE7" s="156">
        <f t="shared" si="1"/>
        <v>46170</v>
      </c>
      <c r="CF7" s="156">
        <f t="shared" si="1"/>
        <v>46171</v>
      </c>
      <c r="CG7" s="156">
        <f t="shared" si="1"/>
        <v>46172</v>
      </c>
      <c r="CH7" s="156">
        <f t="shared" si="1"/>
        <v>46173</v>
      </c>
      <c r="CJ7" s="68">
        <f>+Control!C6</f>
        <v>46118</v>
      </c>
      <c r="CK7" s="69">
        <f t="shared" ref="CK7:EM7" si="2">CJ7+1</f>
        <v>46119</v>
      </c>
      <c r="CL7" s="69">
        <f t="shared" si="2"/>
        <v>46120</v>
      </c>
      <c r="CM7" s="69">
        <f t="shared" si="2"/>
        <v>46121</v>
      </c>
      <c r="CN7" s="69">
        <f t="shared" si="2"/>
        <v>46122</v>
      </c>
      <c r="CO7" s="69">
        <f t="shared" si="2"/>
        <v>46123</v>
      </c>
      <c r="CP7" s="70">
        <f t="shared" si="2"/>
        <v>46124</v>
      </c>
      <c r="CQ7" s="68">
        <f t="shared" si="2"/>
        <v>46125</v>
      </c>
      <c r="CR7" s="69">
        <f t="shared" si="2"/>
        <v>46126</v>
      </c>
      <c r="CS7" s="69">
        <f t="shared" si="2"/>
        <v>46127</v>
      </c>
      <c r="CT7" s="69">
        <f t="shared" si="2"/>
        <v>46128</v>
      </c>
      <c r="CU7" s="69">
        <f>CT7+1</f>
        <v>46129</v>
      </c>
      <c r="CV7" s="69">
        <f t="shared" si="2"/>
        <v>46130</v>
      </c>
      <c r="CW7" s="70">
        <f t="shared" si="2"/>
        <v>46131</v>
      </c>
      <c r="CX7" s="68">
        <f t="shared" si="2"/>
        <v>46132</v>
      </c>
      <c r="CY7" s="69">
        <f t="shared" si="2"/>
        <v>46133</v>
      </c>
      <c r="CZ7" s="69">
        <f t="shared" si="2"/>
        <v>46134</v>
      </c>
      <c r="DA7" s="69">
        <f t="shared" si="2"/>
        <v>46135</v>
      </c>
      <c r="DB7" s="69">
        <f t="shared" si="2"/>
        <v>46136</v>
      </c>
      <c r="DC7" s="69">
        <f t="shared" si="2"/>
        <v>46137</v>
      </c>
      <c r="DD7" s="70">
        <f t="shared" si="2"/>
        <v>46138</v>
      </c>
      <c r="DE7" s="68">
        <f t="shared" si="2"/>
        <v>46139</v>
      </c>
      <c r="DF7" s="69">
        <f t="shared" si="2"/>
        <v>46140</v>
      </c>
      <c r="DG7" s="69">
        <f t="shared" si="2"/>
        <v>46141</v>
      </c>
      <c r="DH7" s="69">
        <f t="shared" si="2"/>
        <v>46142</v>
      </c>
      <c r="DI7" s="69">
        <f t="shared" si="2"/>
        <v>46143</v>
      </c>
      <c r="DJ7" s="69">
        <f t="shared" si="2"/>
        <v>46144</v>
      </c>
      <c r="DK7" s="70">
        <f t="shared" si="2"/>
        <v>46145</v>
      </c>
      <c r="DL7" s="68">
        <f t="shared" si="2"/>
        <v>46146</v>
      </c>
      <c r="DM7" s="69">
        <f t="shared" si="2"/>
        <v>46147</v>
      </c>
      <c r="DN7" s="69">
        <f t="shared" si="2"/>
        <v>46148</v>
      </c>
      <c r="DO7" s="69">
        <f t="shared" si="2"/>
        <v>46149</v>
      </c>
      <c r="DP7" s="69">
        <f t="shared" si="2"/>
        <v>46150</v>
      </c>
      <c r="DQ7" s="69">
        <f t="shared" si="2"/>
        <v>46151</v>
      </c>
      <c r="DR7" s="70">
        <f t="shared" si="2"/>
        <v>46152</v>
      </c>
      <c r="DS7" s="68">
        <f t="shared" si="2"/>
        <v>46153</v>
      </c>
      <c r="DT7" s="69">
        <f t="shared" si="2"/>
        <v>46154</v>
      </c>
      <c r="DU7" s="69">
        <f t="shared" si="2"/>
        <v>46155</v>
      </c>
      <c r="DV7" s="69">
        <f t="shared" si="2"/>
        <v>46156</v>
      </c>
      <c r="DW7" s="69">
        <f t="shared" si="2"/>
        <v>46157</v>
      </c>
      <c r="DX7" s="69">
        <f t="shared" si="2"/>
        <v>46158</v>
      </c>
      <c r="DY7" s="70">
        <f t="shared" si="2"/>
        <v>46159</v>
      </c>
      <c r="DZ7" s="68">
        <f t="shared" si="2"/>
        <v>46160</v>
      </c>
      <c r="EA7" s="69">
        <f t="shared" si="2"/>
        <v>46161</v>
      </c>
      <c r="EB7" s="69">
        <f t="shared" si="2"/>
        <v>46162</v>
      </c>
      <c r="EC7" s="69">
        <f t="shared" si="2"/>
        <v>46163</v>
      </c>
      <c r="ED7" s="69">
        <f t="shared" si="2"/>
        <v>46164</v>
      </c>
      <c r="EE7" s="69">
        <f t="shared" si="2"/>
        <v>46165</v>
      </c>
      <c r="EF7" s="70">
        <f t="shared" si="2"/>
        <v>46166</v>
      </c>
      <c r="EG7" s="68">
        <f t="shared" si="2"/>
        <v>46167</v>
      </c>
      <c r="EH7" s="69">
        <f t="shared" si="2"/>
        <v>46168</v>
      </c>
      <c r="EI7" s="69">
        <f t="shared" si="2"/>
        <v>46169</v>
      </c>
      <c r="EJ7" s="69">
        <f t="shared" si="2"/>
        <v>46170</v>
      </c>
      <c r="EK7" s="69">
        <f t="shared" si="2"/>
        <v>46171</v>
      </c>
      <c r="EL7" s="69">
        <f t="shared" si="2"/>
        <v>46172</v>
      </c>
      <c r="EM7" s="70">
        <f t="shared" si="2"/>
        <v>46173</v>
      </c>
    </row>
    <row r="8" spans="1:162" ht="52" thickBot="1">
      <c r="A8" s="1"/>
      <c r="B8" s="174"/>
      <c r="C8" s="174"/>
      <c r="D8" s="1"/>
      <c r="E8" s="175" t="s">
        <v>35</v>
      </c>
      <c r="F8" s="175"/>
      <c r="G8" s="175"/>
      <c r="H8" s="175"/>
      <c r="I8" s="175"/>
      <c r="J8" s="175"/>
      <c r="K8" s="40"/>
      <c r="L8" s="40"/>
      <c r="M8" s="40"/>
      <c r="N8" s="40"/>
      <c r="O8" s="40"/>
      <c r="P8" s="40"/>
      <c r="Q8" s="40"/>
      <c r="R8" s="40"/>
      <c r="S8" s="71" t="s">
        <v>12</v>
      </c>
      <c r="T8" s="71" t="s">
        <v>13</v>
      </c>
      <c r="U8" s="71" t="s">
        <v>14</v>
      </c>
      <c r="V8" s="71"/>
      <c r="W8" s="72" t="s">
        <v>15</v>
      </c>
      <c r="X8" s="72" t="s">
        <v>16</v>
      </c>
      <c r="Y8" s="73" t="s">
        <v>17</v>
      </c>
      <c r="Z8" s="73" t="s">
        <v>18</v>
      </c>
      <c r="AA8" s="72" t="s">
        <v>19</v>
      </c>
      <c r="AB8" s="72" t="s">
        <v>20</v>
      </c>
      <c r="AC8" s="72" t="s">
        <v>21</v>
      </c>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4" t="str">
        <f t="shared" ref="CJ8:EM8" si="3">CHOOSE(WEEKDAY(CJ7,1),"S","M","T","W","T","F","S")</f>
        <v>M</v>
      </c>
      <c r="CK8" s="75" t="str">
        <f t="shared" si="3"/>
        <v>T</v>
      </c>
      <c r="CL8" s="75" t="str">
        <f t="shared" si="3"/>
        <v>W</v>
      </c>
      <c r="CM8" s="75" t="str">
        <f t="shared" si="3"/>
        <v>T</v>
      </c>
      <c r="CN8" s="75" t="str">
        <f t="shared" si="3"/>
        <v>F</v>
      </c>
      <c r="CO8" s="75" t="str">
        <f t="shared" si="3"/>
        <v>S</v>
      </c>
      <c r="CP8" s="76" t="str">
        <f t="shared" si="3"/>
        <v>S</v>
      </c>
      <c r="CQ8" s="74" t="str">
        <f t="shared" si="3"/>
        <v>M</v>
      </c>
      <c r="CR8" s="75" t="str">
        <f t="shared" si="3"/>
        <v>T</v>
      </c>
      <c r="CS8" s="75" t="str">
        <f t="shared" si="3"/>
        <v>W</v>
      </c>
      <c r="CT8" s="75" t="str">
        <f t="shared" si="3"/>
        <v>T</v>
      </c>
      <c r="CU8" s="75" t="str">
        <f t="shared" si="3"/>
        <v>F</v>
      </c>
      <c r="CV8" s="75" t="str">
        <f t="shared" si="3"/>
        <v>S</v>
      </c>
      <c r="CW8" s="76" t="str">
        <f t="shared" si="3"/>
        <v>S</v>
      </c>
      <c r="CX8" s="74" t="str">
        <f t="shared" si="3"/>
        <v>M</v>
      </c>
      <c r="CY8" s="75" t="str">
        <f t="shared" si="3"/>
        <v>T</v>
      </c>
      <c r="CZ8" s="75" t="str">
        <f t="shared" si="3"/>
        <v>W</v>
      </c>
      <c r="DA8" s="75" t="str">
        <f t="shared" si="3"/>
        <v>T</v>
      </c>
      <c r="DB8" s="75" t="str">
        <f t="shared" si="3"/>
        <v>F</v>
      </c>
      <c r="DC8" s="75" t="str">
        <f t="shared" si="3"/>
        <v>S</v>
      </c>
      <c r="DD8" s="76" t="str">
        <f t="shared" si="3"/>
        <v>S</v>
      </c>
      <c r="DE8" s="74" t="str">
        <f t="shared" si="3"/>
        <v>M</v>
      </c>
      <c r="DF8" s="75" t="str">
        <f t="shared" si="3"/>
        <v>T</v>
      </c>
      <c r="DG8" s="75" t="str">
        <f t="shared" si="3"/>
        <v>W</v>
      </c>
      <c r="DH8" s="75" t="str">
        <f t="shared" si="3"/>
        <v>T</v>
      </c>
      <c r="DI8" s="75" t="str">
        <f t="shared" si="3"/>
        <v>F</v>
      </c>
      <c r="DJ8" s="75" t="str">
        <f t="shared" si="3"/>
        <v>S</v>
      </c>
      <c r="DK8" s="76" t="str">
        <f t="shared" si="3"/>
        <v>S</v>
      </c>
      <c r="DL8" s="74" t="str">
        <f t="shared" si="3"/>
        <v>M</v>
      </c>
      <c r="DM8" s="75" t="str">
        <f>CHOOSE(WEEKDAY(DM7,1),"S","M","T","W","T","F","S")</f>
        <v>T</v>
      </c>
      <c r="DN8" s="75" t="str">
        <f t="shared" si="3"/>
        <v>W</v>
      </c>
      <c r="DO8" s="75" t="str">
        <f t="shared" si="3"/>
        <v>T</v>
      </c>
      <c r="DP8" s="75" t="str">
        <f t="shared" si="3"/>
        <v>F</v>
      </c>
      <c r="DQ8" s="75" t="str">
        <f t="shared" si="3"/>
        <v>S</v>
      </c>
      <c r="DR8" s="76" t="str">
        <f t="shared" si="3"/>
        <v>S</v>
      </c>
      <c r="DS8" s="74" t="str">
        <f t="shared" si="3"/>
        <v>M</v>
      </c>
      <c r="DT8" s="75" t="str">
        <f t="shared" si="3"/>
        <v>T</v>
      </c>
      <c r="DU8" s="75" t="str">
        <f t="shared" si="3"/>
        <v>W</v>
      </c>
      <c r="DV8" s="75" t="str">
        <f t="shared" si="3"/>
        <v>T</v>
      </c>
      <c r="DW8" s="75" t="str">
        <f t="shared" si="3"/>
        <v>F</v>
      </c>
      <c r="DX8" s="75" t="str">
        <f t="shared" si="3"/>
        <v>S</v>
      </c>
      <c r="DY8" s="76" t="str">
        <f t="shared" si="3"/>
        <v>S</v>
      </c>
      <c r="DZ8" s="74" t="str">
        <f t="shared" si="3"/>
        <v>M</v>
      </c>
      <c r="EA8" s="75" t="str">
        <f t="shared" si="3"/>
        <v>T</v>
      </c>
      <c r="EB8" s="75" t="str">
        <f t="shared" si="3"/>
        <v>W</v>
      </c>
      <c r="EC8" s="75" t="str">
        <f t="shared" si="3"/>
        <v>T</v>
      </c>
      <c r="ED8" s="75" t="str">
        <f t="shared" si="3"/>
        <v>F</v>
      </c>
      <c r="EE8" s="75" t="str">
        <f t="shared" si="3"/>
        <v>S</v>
      </c>
      <c r="EF8" s="76" t="str">
        <f t="shared" si="3"/>
        <v>S</v>
      </c>
      <c r="EG8" s="74" t="str">
        <f t="shared" si="3"/>
        <v>M</v>
      </c>
      <c r="EH8" s="75" t="str">
        <f t="shared" si="3"/>
        <v>T</v>
      </c>
      <c r="EI8" s="75" t="str">
        <f t="shared" si="3"/>
        <v>W</v>
      </c>
      <c r="EJ8" s="75" t="str">
        <f t="shared" si="3"/>
        <v>T</v>
      </c>
      <c r="EK8" s="75" t="str">
        <f t="shared" si="3"/>
        <v>F</v>
      </c>
      <c r="EL8" s="75" t="str">
        <f t="shared" si="3"/>
        <v>S</v>
      </c>
      <c r="EM8" s="76" t="str">
        <f t="shared" si="3"/>
        <v>S</v>
      </c>
    </row>
    <row r="9" spans="1:162" s="90" customFormat="1">
      <c r="A9" s="1"/>
      <c r="B9" s="1"/>
      <c r="C9" s="1"/>
      <c r="D9" s="1"/>
      <c r="E9" s="77"/>
      <c r="F9" s="1"/>
      <c r="G9" s="78"/>
      <c r="H9" s="78"/>
      <c r="I9" s="78"/>
      <c r="J9" s="79"/>
      <c r="K9" s="40"/>
      <c r="L9" s="40"/>
      <c r="M9" s="40"/>
      <c r="N9" s="40"/>
      <c r="O9" s="40"/>
      <c r="P9" s="40"/>
      <c r="Q9" s="40"/>
      <c r="R9" s="40"/>
      <c r="S9" s="80" t="str">
        <f>IF(ISERROR(VALUE(SUBSTITUTE(prevWBS,".",""))),"1",IF(ISERROR(FIND("`",SUBSTITUTE(prevWBS,".","`",1))),TEXT(VALUE(prevWBS)+1,"#"),TEXT(VALUE(LEFT(prevWBS,FIND("`",SUBSTITUTE(prevWBS,".","`",1))-1))+1,"#")))</f>
        <v>1</v>
      </c>
      <c r="T9" s="81" t="s">
        <v>66</v>
      </c>
      <c r="U9" s="106" t="s">
        <v>129</v>
      </c>
      <c r="V9" s="81" t="s">
        <v>134</v>
      </c>
      <c r="W9" s="82"/>
      <c r="X9" s="83"/>
      <c r="Y9" s="84"/>
      <c r="Z9" s="85" t="str">
        <f>IF(ISBLANK(Y9)," - ",IF(AA9=0,Y9,Y9+AA9-1))</f>
        <v xml:space="preserve"> - </v>
      </c>
      <c r="AA9" s="86"/>
      <c r="AB9" s="87"/>
      <c r="AC9" s="88" t="str">
        <f t="shared" ref="AC9:AC126" si="4">IF(OR(Z9=0,Y9=0)," - ",NETWORKDAYS(Y9,Z9))</f>
        <v xml:space="preserve"> - </v>
      </c>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row>
    <row r="10" spans="1:162" s="92" customFormat="1" ht="18" thickBot="1">
      <c r="A10" s="1"/>
      <c r="B10" s="1"/>
      <c r="C10" s="1"/>
      <c r="D10" s="1"/>
      <c r="E10" s="77"/>
      <c r="F10" s="1"/>
      <c r="G10" s="78"/>
      <c r="H10" s="78"/>
      <c r="I10" s="78"/>
      <c r="J10" s="79"/>
      <c r="K10" s="40"/>
      <c r="L10" s="40"/>
      <c r="M10" s="40"/>
      <c r="N10" s="40"/>
      <c r="O10" s="40"/>
      <c r="P10" s="40"/>
      <c r="Q10" s="40"/>
      <c r="R10" s="40"/>
      <c r="S10" s="91" t="str">
        <f t="shared" ref="S10:S12" si="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T10" s="55" t="s">
        <v>71</v>
      </c>
      <c r="U10" s="56" t="s">
        <v>75</v>
      </c>
      <c r="V10" s="152">
        <v>1</v>
      </c>
      <c r="W10" s="92" t="s">
        <v>72</v>
      </c>
      <c r="X10" s="93"/>
      <c r="Y10" s="94">
        <f>U5-7</f>
        <v>46118</v>
      </c>
      <c r="Z10" s="95">
        <f>IF(ISBLANK(Y10)," - ",IF(AA10=0,Y10,Y10+AA10-1))</f>
        <v>46118</v>
      </c>
      <c r="AA10" s="96">
        <v>1</v>
      </c>
      <c r="AB10" s="97">
        <v>1</v>
      </c>
      <c r="AC10" s="98">
        <f t="shared" si="4"/>
        <v>1</v>
      </c>
      <c r="AD10" s="98"/>
      <c r="AE10" s="98">
        <f t="shared" ref="AE10:AN14" si="6">IFERROR(IF(AND($Y10&lt;=AE$7,ROUNDDOWN(($Z10-$Y10+1)*$AB10,0)+$Y10-1&gt;=AE$7),$V10,""),"")</f>
        <v>1</v>
      </c>
      <c r="AF10" s="98" t="str">
        <f t="shared" si="6"/>
        <v/>
      </c>
      <c r="AG10" s="98" t="str">
        <f t="shared" si="6"/>
        <v/>
      </c>
      <c r="AH10" s="98" t="str">
        <f t="shared" si="6"/>
        <v/>
      </c>
      <c r="AI10" s="98" t="str">
        <f t="shared" si="6"/>
        <v/>
      </c>
      <c r="AJ10" s="98" t="str">
        <f t="shared" si="6"/>
        <v/>
      </c>
      <c r="AK10" s="98" t="str">
        <f t="shared" si="6"/>
        <v/>
      </c>
      <c r="AL10" s="98" t="str">
        <f t="shared" si="6"/>
        <v/>
      </c>
      <c r="AM10" s="98" t="str">
        <f t="shared" si="6"/>
        <v/>
      </c>
      <c r="AN10" s="98" t="str">
        <f t="shared" si="6"/>
        <v/>
      </c>
      <c r="AO10" s="98" t="str">
        <f t="shared" ref="AO10:AX14" si="7">IFERROR(IF(AND($Y10&lt;=AO$7,ROUNDDOWN(($Z10-$Y10+1)*$AB10,0)+$Y10-1&gt;=AO$7),$V10,""),"")</f>
        <v/>
      </c>
      <c r="AP10" s="98" t="str">
        <f t="shared" si="7"/>
        <v/>
      </c>
      <c r="AQ10" s="98" t="str">
        <f t="shared" si="7"/>
        <v/>
      </c>
      <c r="AR10" s="98" t="str">
        <f t="shared" si="7"/>
        <v/>
      </c>
      <c r="AS10" s="98" t="str">
        <f t="shared" si="7"/>
        <v/>
      </c>
      <c r="AT10" s="98" t="str">
        <f t="shared" si="7"/>
        <v/>
      </c>
      <c r="AU10" s="98" t="str">
        <f t="shared" si="7"/>
        <v/>
      </c>
      <c r="AV10" s="98" t="str">
        <f t="shared" si="7"/>
        <v/>
      </c>
      <c r="AW10" s="98" t="str">
        <f t="shared" si="7"/>
        <v/>
      </c>
      <c r="AX10" s="98" t="str">
        <f t="shared" si="7"/>
        <v/>
      </c>
      <c r="AY10" s="98" t="str">
        <f t="shared" ref="AY10:BH14" si="8">IFERROR(IF(AND($Y10&lt;=AY$7,ROUNDDOWN(($Z10-$Y10+1)*$AB10,0)+$Y10-1&gt;=AY$7),$V10,""),"")</f>
        <v/>
      </c>
      <c r="AZ10" s="98" t="str">
        <f t="shared" si="8"/>
        <v/>
      </c>
      <c r="BA10" s="98" t="str">
        <f t="shared" si="8"/>
        <v/>
      </c>
      <c r="BB10" s="98" t="str">
        <f t="shared" si="8"/>
        <v/>
      </c>
      <c r="BC10" s="98" t="str">
        <f t="shared" si="8"/>
        <v/>
      </c>
      <c r="BD10" s="98" t="str">
        <f t="shared" si="8"/>
        <v/>
      </c>
      <c r="BE10" s="98" t="str">
        <f t="shared" si="8"/>
        <v/>
      </c>
      <c r="BF10" s="98" t="str">
        <f t="shared" si="8"/>
        <v/>
      </c>
      <c r="BG10" s="98" t="str">
        <f t="shared" si="8"/>
        <v/>
      </c>
      <c r="BH10" s="98" t="str">
        <f t="shared" si="8"/>
        <v/>
      </c>
      <c r="BI10" s="98" t="str">
        <f t="shared" ref="BI10:BR14" si="9">IFERROR(IF(AND($Y10&lt;=BI$7,ROUNDDOWN(($Z10-$Y10+1)*$AB10,0)+$Y10-1&gt;=BI$7),$V10,""),"")</f>
        <v/>
      </c>
      <c r="BJ10" s="98" t="str">
        <f t="shared" si="9"/>
        <v/>
      </c>
      <c r="BK10" s="98" t="str">
        <f t="shared" si="9"/>
        <v/>
      </c>
      <c r="BL10" s="98" t="str">
        <f t="shared" si="9"/>
        <v/>
      </c>
      <c r="BM10" s="98" t="str">
        <f t="shared" si="9"/>
        <v/>
      </c>
      <c r="BN10" s="98" t="str">
        <f t="shared" si="9"/>
        <v/>
      </c>
      <c r="BO10" s="98" t="str">
        <f t="shared" si="9"/>
        <v/>
      </c>
      <c r="BP10" s="98" t="str">
        <f t="shared" si="9"/>
        <v/>
      </c>
      <c r="BQ10" s="98" t="str">
        <f t="shared" si="9"/>
        <v/>
      </c>
      <c r="BR10" s="98" t="str">
        <f t="shared" si="9"/>
        <v/>
      </c>
      <c r="BS10" s="98" t="str">
        <f t="shared" ref="BS10:CB14" si="10">IFERROR(IF(AND($Y10&lt;=BS$7,ROUNDDOWN(($Z10-$Y10+1)*$AB10,0)+$Y10-1&gt;=BS$7),$V10,""),"")</f>
        <v/>
      </c>
      <c r="BT10" s="98" t="str">
        <f t="shared" si="10"/>
        <v/>
      </c>
      <c r="BU10" s="98" t="str">
        <f t="shared" si="10"/>
        <v/>
      </c>
      <c r="BV10" s="98" t="str">
        <f t="shared" si="10"/>
        <v/>
      </c>
      <c r="BW10" s="98" t="str">
        <f t="shared" si="10"/>
        <v/>
      </c>
      <c r="BX10" s="98" t="str">
        <f t="shared" si="10"/>
        <v/>
      </c>
      <c r="BY10" s="98" t="str">
        <f t="shared" si="10"/>
        <v/>
      </c>
      <c r="BZ10" s="98" t="str">
        <f t="shared" si="10"/>
        <v/>
      </c>
      <c r="CA10" s="98" t="str">
        <f t="shared" si="10"/>
        <v/>
      </c>
      <c r="CB10" s="98" t="str">
        <f t="shared" si="10"/>
        <v/>
      </c>
      <c r="CC10" s="98" t="str">
        <f t="shared" ref="CC10:CH14" si="11">IFERROR(IF(AND($Y10&lt;=CC$7,ROUNDDOWN(($Z10-$Y10+1)*$AB10,0)+$Y10-1&gt;=CC$7),$V10,""),"")</f>
        <v/>
      </c>
      <c r="CD10" s="98" t="str">
        <f t="shared" si="11"/>
        <v/>
      </c>
      <c r="CE10" s="98" t="str">
        <f t="shared" si="11"/>
        <v/>
      </c>
      <c r="CF10" s="98" t="str">
        <f t="shared" si="11"/>
        <v/>
      </c>
      <c r="CG10" s="98" t="str">
        <f t="shared" si="11"/>
        <v/>
      </c>
      <c r="CH10" s="98" t="str">
        <f t="shared" si="11"/>
        <v/>
      </c>
      <c r="CI10" s="98"/>
      <c r="CJ10" s="133">
        <f t="shared" ref="CJ10:CJ20" si="12">+AE10</f>
        <v>1</v>
      </c>
      <c r="CK10" s="133" t="str">
        <f t="shared" ref="CK10:CK20" si="13">+AF10</f>
        <v/>
      </c>
      <c r="CL10" s="133" t="str">
        <f t="shared" ref="CL10:CL20" si="14">+AG10</f>
        <v/>
      </c>
      <c r="CM10" s="133" t="str">
        <f t="shared" ref="CM10:CM20" si="15">+AH10</f>
        <v/>
      </c>
      <c r="CN10" s="133" t="str">
        <f t="shared" ref="CN10:CN20" si="16">+AI10</f>
        <v/>
      </c>
      <c r="CO10" s="133" t="str">
        <f t="shared" ref="CO10:CO20" si="17">+AJ10</f>
        <v/>
      </c>
      <c r="CP10" s="133" t="str">
        <f t="shared" ref="CP10:CP20" si="18">+AK10</f>
        <v/>
      </c>
      <c r="CQ10" s="133" t="str">
        <f t="shared" ref="CQ10:CQ20" si="19">+AL10</f>
        <v/>
      </c>
      <c r="CR10" s="133" t="str">
        <f t="shared" ref="CR10:CR20" si="20">+AM10</f>
        <v/>
      </c>
      <c r="CS10" s="133" t="str">
        <f t="shared" ref="CS10:CS20" si="21">+AN10</f>
        <v/>
      </c>
      <c r="CT10" s="133" t="str">
        <f t="shared" ref="CT10:CT20" si="22">+AO10</f>
        <v/>
      </c>
      <c r="CU10" s="133" t="str">
        <f t="shared" ref="CU10:CU20" si="23">+AP10</f>
        <v/>
      </c>
      <c r="CV10" s="133" t="str">
        <f t="shared" ref="CV10:CV20" si="24">+AQ10</f>
        <v/>
      </c>
      <c r="CW10" s="133" t="str">
        <f t="shared" ref="CW10:CW20" si="25">+AR10</f>
        <v/>
      </c>
      <c r="CX10" s="133" t="str">
        <f t="shared" ref="CX10:CX20" si="26">+AS10</f>
        <v/>
      </c>
      <c r="CY10" s="133" t="str">
        <f t="shared" ref="CY10:CY20" si="27">+AT10</f>
        <v/>
      </c>
      <c r="CZ10" s="133" t="str">
        <f t="shared" ref="CZ10:CZ20" si="28">+AU10</f>
        <v/>
      </c>
      <c r="DA10" s="133" t="str">
        <f t="shared" ref="DA10:DA20" si="29">+AV10</f>
        <v/>
      </c>
      <c r="DB10" s="133" t="str">
        <f t="shared" ref="DB10:DB20" si="30">+AW10</f>
        <v/>
      </c>
      <c r="DC10" s="133" t="str">
        <f t="shared" ref="DC10:DC20" si="31">+AX10</f>
        <v/>
      </c>
      <c r="DD10" s="133" t="str">
        <f t="shared" ref="DD10:DD20" si="32">+AY10</f>
        <v/>
      </c>
      <c r="DE10" s="133" t="str">
        <f t="shared" ref="DE10:DE20" si="33">+AZ10</f>
        <v/>
      </c>
      <c r="DF10" s="133" t="str">
        <f t="shared" ref="DF10:DF20" si="34">+BA10</f>
        <v/>
      </c>
      <c r="DG10" s="133" t="str">
        <f t="shared" ref="DG10:DG20" si="35">+BB10</f>
        <v/>
      </c>
      <c r="DH10" s="133" t="str">
        <f t="shared" ref="DH10:DH20" si="36">+BC10</f>
        <v/>
      </c>
      <c r="DI10" s="133" t="str">
        <f t="shared" ref="DI10:DI20" si="37">+BD10</f>
        <v/>
      </c>
      <c r="DJ10" s="133" t="str">
        <f t="shared" ref="DJ10:DJ20" si="38">+BE10</f>
        <v/>
      </c>
      <c r="DK10" s="133" t="str">
        <f t="shared" ref="DK10:DK20" si="39">+BF10</f>
        <v/>
      </c>
      <c r="DL10" s="133" t="str">
        <f t="shared" ref="DL10:DL20" si="40">+BG10</f>
        <v/>
      </c>
      <c r="DM10" s="133" t="str">
        <f t="shared" ref="DM10:DM20" si="41">+BH10</f>
        <v/>
      </c>
      <c r="DN10" s="133" t="str">
        <f t="shared" ref="DN10:DN20" si="42">+BI10</f>
        <v/>
      </c>
      <c r="DO10" s="133" t="str">
        <f t="shared" ref="DO10:DO20" si="43">+BJ10</f>
        <v/>
      </c>
      <c r="DP10" s="133" t="str">
        <f t="shared" ref="DP10:DP20" si="44">+BK10</f>
        <v/>
      </c>
      <c r="DQ10" s="133" t="str">
        <f t="shared" ref="DQ10:DQ20" si="45">+BL10</f>
        <v/>
      </c>
      <c r="DR10" s="133" t="str">
        <f t="shared" ref="DR10:DR20" si="46">+BM10</f>
        <v/>
      </c>
      <c r="DS10" s="133" t="str">
        <f t="shared" ref="DS10:DS20" si="47">+BN10</f>
        <v/>
      </c>
      <c r="DT10" s="133" t="str">
        <f t="shared" ref="DT10:DT20" si="48">+BO10</f>
        <v/>
      </c>
      <c r="DU10" s="133" t="str">
        <f t="shared" ref="DU10:DU20" si="49">+BP10</f>
        <v/>
      </c>
      <c r="DV10" s="133" t="str">
        <f t="shared" ref="DV10:DV20" si="50">+BQ10</f>
        <v/>
      </c>
      <c r="DW10" s="133" t="str">
        <f t="shared" ref="DW10:DW20" si="51">+BR10</f>
        <v/>
      </c>
      <c r="DX10" s="133" t="str">
        <f t="shared" ref="DX10:DX20" si="52">+BS10</f>
        <v/>
      </c>
      <c r="DY10" s="133" t="str">
        <f t="shared" ref="DY10:DY20" si="53">+BT10</f>
        <v/>
      </c>
      <c r="DZ10" s="133" t="str">
        <f t="shared" ref="DZ10:DZ20" si="54">+BU10</f>
        <v/>
      </c>
      <c r="EA10" s="133" t="str">
        <f t="shared" ref="EA10:EA20" si="55">+BV10</f>
        <v/>
      </c>
      <c r="EB10" s="133" t="str">
        <f t="shared" ref="EB10:EB20" si="56">+BW10</f>
        <v/>
      </c>
      <c r="EC10" s="133" t="str">
        <f t="shared" ref="EC10:EC20" si="57">+BX10</f>
        <v/>
      </c>
      <c r="ED10" s="133" t="str">
        <f t="shared" ref="ED10:ED20" si="58">+BY10</f>
        <v/>
      </c>
      <c r="EE10" s="133" t="str">
        <f t="shared" ref="EE10:EE20" si="59">+BZ10</f>
        <v/>
      </c>
      <c r="EF10" s="133" t="str">
        <f t="shared" ref="EF10:EF20" si="60">+CA10</f>
        <v/>
      </c>
      <c r="EG10" s="133" t="str">
        <f t="shared" ref="EG10:EG20" si="61">+CB10</f>
        <v/>
      </c>
      <c r="EH10" s="133" t="str">
        <f t="shared" ref="EH10:EH20" si="62">+CC10</f>
        <v/>
      </c>
      <c r="EI10" s="133" t="str">
        <f t="shared" ref="EI10:EI20" si="63">+CD10</f>
        <v/>
      </c>
      <c r="EJ10" s="133" t="str">
        <f t="shared" ref="EJ10:EJ20" si="64">+CE10</f>
        <v/>
      </c>
      <c r="EK10" s="133" t="str">
        <f t="shared" ref="EK10:EK20" si="65">+CF10</f>
        <v/>
      </c>
      <c r="EL10" s="133" t="str">
        <f t="shared" ref="EL10:EL20" si="66">+CG10</f>
        <v/>
      </c>
      <c r="EM10" s="133" t="str">
        <f t="shared" ref="EM10:EM20" si="67">+CH10</f>
        <v/>
      </c>
      <c r="EN10" s="133"/>
      <c r="EO10" s="133"/>
      <c r="EP10" s="133"/>
      <c r="EQ10" s="133"/>
      <c r="ER10" s="133"/>
      <c r="ES10" s="133"/>
      <c r="ET10" s="133"/>
      <c r="EU10" s="133"/>
      <c r="EV10" s="133"/>
      <c r="EW10" s="133"/>
      <c r="EX10" s="133"/>
      <c r="EY10" s="133"/>
      <c r="EZ10" s="133"/>
      <c r="FA10" s="133"/>
      <c r="FB10" s="133"/>
      <c r="FC10" s="133"/>
      <c r="FD10" s="133"/>
      <c r="FE10" s="133"/>
    </row>
    <row r="11" spans="1:162" s="92" customFormat="1" ht="18" customHeight="1" thickBot="1">
      <c r="A11" s="1"/>
      <c r="B11" s="2" t="s">
        <v>0</v>
      </c>
      <c r="C11" s="3" t="s">
        <v>1</v>
      </c>
      <c r="D11" s="1"/>
      <c r="E11" s="4"/>
      <c r="F11" s="1"/>
      <c r="G11" s="99" t="str">
        <f>+U4</f>
        <v>New Employee / Manager</v>
      </c>
      <c r="H11" s="100"/>
      <c r="I11" s="100"/>
      <c r="J11" s="101"/>
      <c r="K11" s="40"/>
      <c r="L11" s="40"/>
      <c r="M11" s="40"/>
      <c r="N11" s="40"/>
      <c r="O11" s="40"/>
      <c r="P11" s="40"/>
      <c r="Q11" s="40"/>
      <c r="R11" s="40"/>
      <c r="S11" s="91" t="str">
        <f t="shared" si="5"/>
        <v>1.2</v>
      </c>
      <c r="T11" s="55" t="s">
        <v>68</v>
      </c>
      <c r="U11" s="56" t="s">
        <v>114</v>
      </c>
      <c r="V11" s="152">
        <v>4</v>
      </c>
      <c r="W11" s="92" t="s">
        <v>72</v>
      </c>
      <c r="X11" s="93"/>
      <c r="Y11" s="94">
        <f>U5</f>
        <v>46125</v>
      </c>
      <c r="Z11" s="95">
        <f t="shared" ref="Z11:Z17" si="68">IF(ISBLANK(Y11)," - ",IF(AA11=0,Y11,Y11+AA11-1))</f>
        <v>46129</v>
      </c>
      <c r="AA11" s="96">
        <v>5</v>
      </c>
      <c r="AB11" s="97">
        <v>0.2</v>
      </c>
      <c r="AC11" s="98">
        <f t="shared" si="4"/>
        <v>5</v>
      </c>
      <c r="AD11" s="98"/>
      <c r="AE11" s="98" t="str">
        <f t="shared" si="6"/>
        <v/>
      </c>
      <c r="AF11" s="98" t="str">
        <f t="shared" si="6"/>
        <v/>
      </c>
      <c r="AG11" s="98" t="str">
        <f t="shared" si="6"/>
        <v/>
      </c>
      <c r="AH11" s="98" t="str">
        <f t="shared" si="6"/>
        <v/>
      </c>
      <c r="AI11" s="98" t="str">
        <f t="shared" si="6"/>
        <v/>
      </c>
      <c r="AJ11" s="98" t="str">
        <f t="shared" si="6"/>
        <v/>
      </c>
      <c r="AK11" s="98" t="str">
        <f t="shared" si="6"/>
        <v/>
      </c>
      <c r="AL11" s="98">
        <f t="shared" si="6"/>
        <v>4</v>
      </c>
      <c r="AM11" s="98" t="str">
        <f t="shared" si="6"/>
        <v/>
      </c>
      <c r="AN11" s="98" t="str">
        <f t="shared" si="6"/>
        <v/>
      </c>
      <c r="AO11" s="98" t="str">
        <f t="shared" si="7"/>
        <v/>
      </c>
      <c r="AP11" s="98" t="str">
        <f t="shared" si="7"/>
        <v/>
      </c>
      <c r="AQ11" s="98" t="str">
        <f t="shared" si="7"/>
        <v/>
      </c>
      <c r="AR11" s="98" t="str">
        <f t="shared" si="7"/>
        <v/>
      </c>
      <c r="AS11" s="98" t="str">
        <f t="shared" si="7"/>
        <v/>
      </c>
      <c r="AT11" s="98" t="str">
        <f t="shared" si="7"/>
        <v/>
      </c>
      <c r="AU11" s="98" t="str">
        <f t="shared" si="7"/>
        <v/>
      </c>
      <c r="AV11" s="98" t="str">
        <f t="shared" si="7"/>
        <v/>
      </c>
      <c r="AW11" s="98" t="str">
        <f t="shared" si="7"/>
        <v/>
      </c>
      <c r="AX11" s="98" t="str">
        <f t="shared" si="7"/>
        <v/>
      </c>
      <c r="AY11" s="98" t="str">
        <f t="shared" si="8"/>
        <v/>
      </c>
      <c r="AZ11" s="98" t="str">
        <f t="shared" si="8"/>
        <v/>
      </c>
      <c r="BA11" s="98" t="str">
        <f t="shared" si="8"/>
        <v/>
      </c>
      <c r="BB11" s="98" t="str">
        <f t="shared" si="8"/>
        <v/>
      </c>
      <c r="BC11" s="98" t="str">
        <f t="shared" si="8"/>
        <v/>
      </c>
      <c r="BD11" s="98" t="str">
        <f t="shared" si="8"/>
        <v/>
      </c>
      <c r="BE11" s="98" t="str">
        <f t="shared" si="8"/>
        <v/>
      </c>
      <c r="BF11" s="98" t="str">
        <f t="shared" si="8"/>
        <v/>
      </c>
      <c r="BG11" s="98" t="str">
        <f t="shared" si="8"/>
        <v/>
      </c>
      <c r="BH11" s="98" t="str">
        <f t="shared" si="8"/>
        <v/>
      </c>
      <c r="BI11" s="98" t="str">
        <f t="shared" si="9"/>
        <v/>
      </c>
      <c r="BJ11" s="98" t="str">
        <f t="shared" si="9"/>
        <v/>
      </c>
      <c r="BK11" s="98" t="str">
        <f t="shared" si="9"/>
        <v/>
      </c>
      <c r="BL11" s="98" t="str">
        <f t="shared" si="9"/>
        <v/>
      </c>
      <c r="BM11" s="98" t="str">
        <f t="shared" si="9"/>
        <v/>
      </c>
      <c r="BN11" s="98" t="str">
        <f t="shared" si="9"/>
        <v/>
      </c>
      <c r="BO11" s="98" t="str">
        <f t="shared" si="9"/>
        <v/>
      </c>
      <c r="BP11" s="98" t="str">
        <f t="shared" si="9"/>
        <v/>
      </c>
      <c r="BQ11" s="98" t="str">
        <f t="shared" si="9"/>
        <v/>
      </c>
      <c r="BR11" s="98" t="str">
        <f t="shared" si="9"/>
        <v/>
      </c>
      <c r="BS11" s="98" t="str">
        <f t="shared" si="10"/>
        <v/>
      </c>
      <c r="BT11" s="98" t="str">
        <f t="shared" si="10"/>
        <v/>
      </c>
      <c r="BU11" s="98" t="str">
        <f t="shared" si="10"/>
        <v/>
      </c>
      <c r="BV11" s="98" t="str">
        <f t="shared" si="10"/>
        <v/>
      </c>
      <c r="BW11" s="98" t="str">
        <f t="shared" si="10"/>
        <v/>
      </c>
      <c r="BX11" s="98" t="str">
        <f t="shared" si="10"/>
        <v/>
      </c>
      <c r="BY11" s="98" t="str">
        <f t="shared" si="10"/>
        <v/>
      </c>
      <c r="BZ11" s="98" t="str">
        <f t="shared" si="10"/>
        <v/>
      </c>
      <c r="CA11" s="98" t="str">
        <f t="shared" si="10"/>
        <v/>
      </c>
      <c r="CB11" s="98" t="str">
        <f t="shared" si="10"/>
        <v/>
      </c>
      <c r="CC11" s="98" t="str">
        <f t="shared" si="11"/>
        <v/>
      </c>
      <c r="CD11" s="98" t="str">
        <f t="shared" si="11"/>
        <v/>
      </c>
      <c r="CE11" s="98" t="str">
        <f t="shared" si="11"/>
        <v/>
      </c>
      <c r="CF11" s="98" t="str">
        <f t="shared" si="11"/>
        <v/>
      </c>
      <c r="CG11" s="98" t="str">
        <f t="shared" si="11"/>
        <v/>
      </c>
      <c r="CH11" s="98" t="str">
        <f t="shared" si="11"/>
        <v/>
      </c>
      <c r="CI11" s="98"/>
      <c r="CJ11" s="133" t="str">
        <f t="shared" si="12"/>
        <v/>
      </c>
      <c r="CK11" s="133" t="str">
        <f t="shared" si="13"/>
        <v/>
      </c>
      <c r="CL11" s="133" t="str">
        <f t="shared" si="14"/>
        <v/>
      </c>
      <c r="CM11" s="133" t="str">
        <f t="shared" si="15"/>
        <v/>
      </c>
      <c r="CN11" s="133" t="str">
        <f t="shared" si="16"/>
        <v/>
      </c>
      <c r="CO11" s="133" t="str">
        <f t="shared" si="17"/>
        <v/>
      </c>
      <c r="CP11" s="133" t="str">
        <f t="shared" si="18"/>
        <v/>
      </c>
      <c r="CQ11" s="133">
        <f t="shared" si="19"/>
        <v>4</v>
      </c>
      <c r="CR11" s="133" t="str">
        <f t="shared" si="20"/>
        <v/>
      </c>
      <c r="CS11" s="133" t="str">
        <f t="shared" si="21"/>
        <v/>
      </c>
      <c r="CT11" s="133" t="str">
        <f t="shared" si="22"/>
        <v/>
      </c>
      <c r="CU11" s="133" t="str">
        <f t="shared" si="23"/>
        <v/>
      </c>
      <c r="CV11" s="133" t="str">
        <f t="shared" si="24"/>
        <v/>
      </c>
      <c r="CW11" s="133" t="str">
        <f t="shared" si="25"/>
        <v/>
      </c>
      <c r="CX11" s="133" t="str">
        <f t="shared" si="26"/>
        <v/>
      </c>
      <c r="CY11" s="133" t="str">
        <f t="shared" si="27"/>
        <v/>
      </c>
      <c r="CZ11" s="133" t="str">
        <f t="shared" si="28"/>
        <v/>
      </c>
      <c r="DA11" s="133" t="str">
        <f t="shared" si="29"/>
        <v/>
      </c>
      <c r="DB11" s="133" t="str">
        <f t="shared" si="30"/>
        <v/>
      </c>
      <c r="DC11" s="133" t="str">
        <f t="shared" si="31"/>
        <v/>
      </c>
      <c r="DD11" s="133" t="str">
        <f t="shared" si="32"/>
        <v/>
      </c>
      <c r="DE11" s="133" t="str">
        <f t="shared" si="33"/>
        <v/>
      </c>
      <c r="DF11" s="133" t="str">
        <f t="shared" si="34"/>
        <v/>
      </c>
      <c r="DG11" s="133" t="str">
        <f t="shared" si="35"/>
        <v/>
      </c>
      <c r="DH11" s="133" t="str">
        <f t="shared" si="36"/>
        <v/>
      </c>
      <c r="DI11" s="133" t="str">
        <f t="shared" si="37"/>
        <v/>
      </c>
      <c r="DJ11" s="133" t="str">
        <f t="shared" si="38"/>
        <v/>
      </c>
      <c r="DK11" s="133" t="str">
        <f t="shared" si="39"/>
        <v/>
      </c>
      <c r="DL11" s="133" t="str">
        <f t="shared" si="40"/>
        <v/>
      </c>
      <c r="DM11" s="133" t="str">
        <f t="shared" si="41"/>
        <v/>
      </c>
      <c r="DN11" s="133" t="str">
        <f t="shared" si="42"/>
        <v/>
      </c>
      <c r="DO11" s="133" t="str">
        <f t="shared" si="43"/>
        <v/>
      </c>
      <c r="DP11" s="133" t="str">
        <f t="shared" si="44"/>
        <v/>
      </c>
      <c r="DQ11" s="133" t="str">
        <f t="shared" si="45"/>
        <v/>
      </c>
      <c r="DR11" s="133" t="str">
        <f t="shared" si="46"/>
        <v/>
      </c>
      <c r="DS11" s="133" t="str">
        <f t="shared" si="47"/>
        <v/>
      </c>
      <c r="DT11" s="133" t="str">
        <f t="shared" si="48"/>
        <v/>
      </c>
      <c r="DU11" s="133" t="str">
        <f t="shared" si="49"/>
        <v/>
      </c>
      <c r="DV11" s="133" t="str">
        <f t="shared" si="50"/>
        <v/>
      </c>
      <c r="DW11" s="133" t="str">
        <f t="shared" si="51"/>
        <v/>
      </c>
      <c r="DX11" s="133" t="str">
        <f t="shared" si="52"/>
        <v/>
      </c>
      <c r="DY11" s="133" t="str">
        <f t="shared" si="53"/>
        <v/>
      </c>
      <c r="DZ11" s="133" t="str">
        <f t="shared" si="54"/>
        <v/>
      </c>
      <c r="EA11" s="133" t="str">
        <f t="shared" si="55"/>
        <v/>
      </c>
      <c r="EB11" s="133" t="str">
        <f t="shared" si="56"/>
        <v/>
      </c>
      <c r="EC11" s="133" t="str">
        <f t="shared" si="57"/>
        <v/>
      </c>
      <c r="ED11" s="133" t="str">
        <f t="shared" si="58"/>
        <v/>
      </c>
      <c r="EE11" s="133" t="str">
        <f t="shared" si="59"/>
        <v/>
      </c>
      <c r="EF11" s="133" t="str">
        <f t="shared" si="60"/>
        <v/>
      </c>
      <c r="EG11" s="133" t="str">
        <f t="shared" si="61"/>
        <v/>
      </c>
      <c r="EH11" s="133" t="str">
        <f t="shared" si="62"/>
        <v/>
      </c>
      <c r="EI11" s="133" t="str">
        <f t="shared" si="63"/>
        <v/>
      </c>
      <c r="EJ11" s="133" t="str">
        <f t="shared" si="64"/>
        <v/>
      </c>
      <c r="EK11" s="133" t="str">
        <f t="shared" si="65"/>
        <v/>
      </c>
      <c r="EL11" s="133" t="str">
        <f t="shared" si="66"/>
        <v/>
      </c>
      <c r="EM11" s="133" t="str">
        <f t="shared" si="67"/>
        <v/>
      </c>
      <c r="EN11" s="133"/>
      <c r="EO11" s="133"/>
      <c r="EP11" s="133"/>
      <c r="EQ11" s="133"/>
      <c r="ER11" s="133"/>
      <c r="ES11" s="133"/>
      <c r="ET11" s="133"/>
      <c r="EU11" s="133"/>
      <c r="EV11" s="133"/>
      <c r="EW11" s="133"/>
      <c r="EX11" s="133"/>
      <c r="EY11" s="133"/>
      <c r="EZ11" s="133"/>
      <c r="FA11" s="133"/>
      <c r="FB11" s="133"/>
      <c r="FC11" s="133"/>
      <c r="FD11" s="133"/>
      <c r="FE11" s="133"/>
    </row>
    <row r="12" spans="1:162" s="92" customFormat="1" ht="18" thickBot="1">
      <c r="A12" s="1"/>
      <c r="B12" s="6">
        <v>37</v>
      </c>
      <c r="C12" s="7">
        <v>15</v>
      </c>
      <c r="D12" s="5"/>
      <c r="E12" s="8"/>
      <c r="F12" s="9"/>
      <c r="G12" s="10" t="s">
        <v>2</v>
      </c>
      <c r="H12" s="11" t="s">
        <v>3</v>
      </c>
      <c r="I12" s="11" t="s">
        <v>4</v>
      </c>
      <c r="J12" s="12" t="s">
        <v>5</v>
      </c>
      <c r="K12" s="40"/>
      <c r="L12" s="40"/>
      <c r="M12" s="40"/>
      <c r="N12" s="40"/>
      <c r="O12" s="40"/>
      <c r="P12" s="40"/>
      <c r="Q12" s="40"/>
      <c r="R12" s="40"/>
      <c r="S12" s="91" t="str">
        <f t="shared" si="5"/>
        <v>1.3</v>
      </c>
      <c r="T12" s="55" t="s">
        <v>69</v>
      </c>
      <c r="U12" s="56" t="s">
        <v>114</v>
      </c>
      <c r="V12" s="152">
        <v>4</v>
      </c>
      <c r="W12" s="92" t="s">
        <v>72</v>
      </c>
      <c r="X12" s="93"/>
      <c r="Y12" s="94">
        <f>U5+7</f>
        <v>46132</v>
      </c>
      <c r="Z12" s="95">
        <f t="shared" si="68"/>
        <v>46136</v>
      </c>
      <c r="AA12" s="96">
        <v>5</v>
      </c>
      <c r="AB12" s="97">
        <v>0.2</v>
      </c>
      <c r="AC12" s="98">
        <f t="shared" si="4"/>
        <v>5</v>
      </c>
      <c r="AD12" s="98"/>
      <c r="AE12" s="98" t="str">
        <f t="shared" si="6"/>
        <v/>
      </c>
      <c r="AF12" s="98" t="str">
        <f t="shared" si="6"/>
        <v/>
      </c>
      <c r="AG12" s="98" t="str">
        <f t="shared" si="6"/>
        <v/>
      </c>
      <c r="AH12" s="98" t="str">
        <f t="shared" si="6"/>
        <v/>
      </c>
      <c r="AI12" s="98" t="str">
        <f t="shared" si="6"/>
        <v/>
      </c>
      <c r="AJ12" s="98" t="str">
        <f t="shared" si="6"/>
        <v/>
      </c>
      <c r="AK12" s="98" t="str">
        <f t="shared" si="6"/>
        <v/>
      </c>
      <c r="AL12" s="98" t="str">
        <f t="shared" si="6"/>
        <v/>
      </c>
      <c r="AM12" s="98" t="str">
        <f t="shared" si="6"/>
        <v/>
      </c>
      <c r="AN12" s="98" t="str">
        <f t="shared" si="6"/>
        <v/>
      </c>
      <c r="AO12" s="98" t="str">
        <f t="shared" si="7"/>
        <v/>
      </c>
      <c r="AP12" s="98" t="str">
        <f t="shared" si="7"/>
        <v/>
      </c>
      <c r="AQ12" s="98" t="str">
        <f t="shared" si="7"/>
        <v/>
      </c>
      <c r="AR12" s="98" t="str">
        <f t="shared" si="7"/>
        <v/>
      </c>
      <c r="AS12" s="98">
        <f t="shared" si="7"/>
        <v>4</v>
      </c>
      <c r="AT12" s="98" t="str">
        <f t="shared" si="7"/>
        <v/>
      </c>
      <c r="AU12" s="98" t="str">
        <f t="shared" si="7"/>
        <v/>
      </c>
      <c r="AV12" s="98" t="str">
        <f t="shared" si="7"/>
        <v/>
      </c>
      <c r="AW12" s="98" t="str">
        <f t="shared" si="7"/>
        <v/>
      </c>
      <c r="AX12" s="98" t="str">
        <f t="shared" si="7"/>
        <v/>
      </c>
      <c r="AY12" s="98" t="str">
        <f t="shared" si="8"/>
        <v/>
      </c>
      <c r="AZ12" s="98" t="str">
        <f t="shared" si="8"/>
        <v/>
      </c>
      <c r="BA12" s="98" t="str">
        <f t="shared" si="8"/>
        <v/>
      </c>
      <c r="BB12" s="98" t="str">
        <f t="shared" si="8"/>
        <v/>
      </c>
      <c r="BC12" s="98" t="str">
        <f t="shared" si="8"/>
        <v/>
      </c>
      <c r="BD12" s="98" t="str">
        <f t="shared" si="8"/>
        <v/>
      </c>
      <c r="BE12" s="98" t="str">
        <f t="shared" si="8"/>
        <v/>
      </c>
      <c r="BF12" s="98" t="str">
        <f t="shared" si="8"/>
        <v/>
      </c>
      <c r="BG12" s="98" t="str">
        <f t="shared" si="8"/>
        <v/>
      </c>
      <c r="BH12" s="98" t="str">
        <f t="shared" si="8"/>
        <v/>
      </c>
      <c r="BI12" s="98" t="str">
        <f t="shared" si="9"/>
        <v/>
      </c>
      <c r="BJ12" s="98" t="str">
        <f t="shared" si="9"/>
        <v/>
      </c>
      <c r="BK12" s="98" t="str">
        <f t="shared" si="9"/>
        <v/>
      </c>
      <c r="BL12" s="98" t="str">
        <f t="shared" si="9"/>
        <v/>
      </c>
      <c r="BM12" s="98" t="str">
        <f t="shared" si="9"/>
        <v/>
      </c>
      <c r="BN12" s="98" t="str">
        <f t="shared" si="9"/>
        <v/>
      </c>
      <c r="BO12" s="98" t="str">
        <f t="shared" si="9"/>
        <v/>
      </c>
      <c r="BP12" s="98" t="str">
        <f t="shared" si="9"/>
        <v/>
      </c>
      <c r="BQ12" s="98" t="str">
        <f t="shared" si="9"/>
        <v/>
      </c>
      <c r="BR12" s="98" t="str">
        <f t="shared" si="9"/>
        <v/>
      </c>
      <c r="BS12" s="98" t="str">
        <f t="shared" si="10"/>
        <v/>
      </c>
      <c r="BT12" s="98" t="str">
        <f t="shared" si="10"/>
        <v/>
      </c>
      <c r="BU12" s="98" t="str">
        <f t="shared" si="10"/>
        <v/>
      </c>
      <c r="BV12" s="98" t="str">
        <f t="shared" si="10"/>
        <v/>
      </c>
      <c r="BW12" s="98" t="str">
        <f t="shared" si="10"/>
        <v/>
      </c>
      <c r="BX12" s="98" t="str">
        <f t="shared" si="10"/>
        <v/>
      </c>
      <c r="BY12" s="98" t="str">
        <f t="shared" si="10"/>
        <v/>
      </c>
      <c r="BZ12" s="98" t="str">
        <f t="shared" si="10"/>
        <v/>
      </c>
      <c r="CA12" s="98" t="str">
        <f t="shared" si="10"/>
        <v/>
      </c>
      <c r="CB12" s="98" t="str">
        <f t="shared" si="10"/>
        <v/>
      </c>
      <c r="CC12" s="98" t="str">
        <f t="shared" si="11"/>
        <v/>
      </c>
      <c r="CD12" s="98" t="str">
        <f t="shared" si="11"/>
        <v/>
      </c>
      <c r="CE12" s="98" t="str">
        <f t="shared" si="11"/>
        <v/>
      </c>
      <c r="CF12" s="98" t="str">
        <f t="shared" si="11"/>
        <v/>
      </c>
      <c r="CG12" s="98" t="str">
        <f t="shared" si="11"/>
        <v/>
      </c>
      <c r="CH12" s="98" t="str">
        <f t="shared" si="11"/>
        <v/>
      </c>
      <c r="CI12" s="98"/>
      <c r="CJ12" s="133" t="str">
        <f t="shared" si="12"/>
        <v/>
      </c>
      <c r="CK12" s="133" t="str">
        <f t="shared" si="13"/>
        <v/>
      </c>
      <c r="CL12" s="133" t="str">
        <f t="shared" si="14"/>
        <v/>
      </c>
      <c r="CM12" s="133" t="str">
        <f t="shared" si="15"/>
        <v/>
      </c>
      <c r="CN12" s="133" t="str">
        <f t="shared" si="16"/>
        <v/>
      </c>
      <c r="CO12" s="133" t="str">
        <f t="shared" si="17"/>
        <v/>
      </c>
      <c r="CP12" s="133" t="str">
        <f t="shared" si="18"/>
        <v/>
      </c>
      <c r="CQ12" s="133" t="str">
        <f t="shared" si="19"/>
        <v/>
      </c>
      <c r="CR12" s="133" t="str">
        <f t="shared" si="20"/>
        <v/>
      </c>
      <c r="CS12" s="133" t="str">
        <f t="shared" si="21"/>
        <v/>
      </c>
      <c r="CT12" s="133" t="str">
        <f t="shared" si="22"/>
        <v/>
      </c>
      <c r="CU12" s="133" t="str">
        <f t="shared" si="23"/>
        <v/>
      </c>
      <c r="CV12" s="133" t="str">
        <f t="shared" si="24"/>
        <v/>
      </c>
      <c r="CW12" s="133" t="str">
        <f t="shared" si="25"/>
        <v/>
      </c>
      <c r="CX12" s="133">
        <f t="shared" si="26"/>
        <v>4</v>
      </c>
      <c r="CY12" s="133" t="str">
        <f t="shared" si="27"/>
        <v/>
      </c>
      <c r="CZ12" s="133" t="str">
        <f t="shared" si="28"/>
        <v/>
      </c>
      <c r="DA12" s="133" t="str">
        <f t="shared" si="29"/>
        <v/>
      </c>
      <c r="DB12" s="133" t="str">
        <f t="shared" si="30"/>
        <v/>
      </c>
      <c r="DC12" s="133" t="str">
        <f t="shared" si="31"/>
        <v/>
      </c>
      <c r="DD12" s="133" t="str">
        <f t="shared" si="32"/>
        <v/>
      </c>
      <c r="DE12" s="133" t="str">
        <f t="shared" si="33"/>
        <v/>
      </c>
      <c r="DF12" s="133" t="str">
        <f t="shared" si="34"/>
        <v/>
      </c>
      <c r="DG12" s="133" t="str">
        <f t="shared" si="35"/>
        <v/>
      </c>
      <c r="DH12" s="133" t="str">
        <f t="shared" si="36"/>
        <v/>
      </c>
      <c r="DI12" s="133" t="str">
        <f t="shared" si="37"/>
        <v/>
      </c>
      <c r="DJ12" s="133" t="str">
        <f t="shared" si="38"/>
        <v/>
      </c>
      <c r="DK12" s="133" t="str">
        <f t="shared" si="39"/>
        <v/>
      </c>
      <c r="DL12" s="133" t="str">
        <f t="shared" si="40"/>
        <v/>
      </c>
      <c r="DM12" s="133" t="str">
        <f t="shared" si="41"/>
        <v/>
      </c>
      <c r="DN12" s="133" t="str">
        <f t="shared" si="42"/>
        <v/>
      </c>
      <c r="DO12" s="133" t="str">
        <f t="shared" si="43"/>
        <v/>
      </c>
      <c r="DP12" s="133" t="str">
        <f t="shared" si="44"/>
        <v/>
      </c>
      <c r="DQ12" s="133" t="str">
        <f t="shared" si="45"/>
        <v/>
      </c>
      <c r="DR12" s="133" t="str">
        <f t="shared" si="46"/>
        <v/>
      </c>
      <c r="DS12" s="133" t="str">
        <f t="shared" si="47"/>
        <v/>
      </c>
      <c r="DT12" s="133" t="str">
        <f t="shared" si="48"/>
        <v/>
      </c>
      <c r="DU12" s="133" t="str">
        <f t="shared" si="49"/>
        <v/>
      </c>
      <c r="DV12" s="133" t="str">
        <f t="shared" si="50"/>
        <v/>
      </c>
      <c r="DW12" s="133" t="str">
        <f t="shared" si="51"/>
        <v/>
      </c>
      <c r="DX12" s="133" t="str">
        <f t="shared" si="52"/>
        <v/>
      </c>
      <c r="DY12" s="133" t="str">
        <f t="shared" si="53"/>
        <v/>
      </c>
      <c r="DZ12" s="133" t="str">
        <f t="shared" si="54"/>
        <v/>
      </c>
      <c r="EA12" s="133" t="str">
        <f t="shared" si="55"/>
        <v/>
      </c>
      <c r="EB12" s="133" t="str">
        <f t="shared" si="56"/>
        <v/>
      </c>
      <c r="EC12" s="133" t="str">
        <f t="shared" si="57"/>
        <v/>
      </c>
      <c r="ED12" s="133" t="str">
        <f t="shared" si="58"/>
        <v/>
      </c>
      <c r="EE12" s="133" t="str">
        <f t="shared" si="59"/>
        <v/>
      </c>
      <c r="EF12" s="133" t="str">
        <f t="shared" si="60"/>
        <v/>
      </c>
      <c r="EG12" s="133" t="str">
        <f t="shared" si="61"/>
        <v/>
      </c>
      <c r="EH12" s="133" t="str">
        <f t="shared" si="62"/>
        <v/>
      </c>
      <c r="EI12" s="133" t="str">
        <f t="shared" si="63"/>
        <v/>
      </c>
      <c r="EJ12" s="133" t="str">
        <f t="shared" si="64"/>
        <v/>
      </c>
      <c r="EK12" s="133" t="str">
        <f t="shared" si="65"/>
        <v/>
      </c>
      <c r="EL12" s="133" t="str">
        <f t="shared" si="66"/>
        <v/>
      </c>
      <c r="EM12" s="133" t="str">
        <f t="shared" si="67"/>
        <v/>
      </c>
      <c r="EN12" s="133"/>
      <c r="EO12" s="133"/>
      <c r="EP12" s="133"/>
      <c r="EQ12" s="133"/>
      <c r="ER12" s="133"/>
      <c r="ES12" s="133"/>
      <c r="ET12" s="133"/>
      <c r="EU12" s="133"/>
      <c r="EV12" s="133"/>
      <c r="EW12" s="133"/>
      <c r="EX12" s="133"/>
      <c r="EY12" s="133"/>
      <c r="EZ12" s="133"/>
      <c r="FA12" s="133"/>
      <c r="FB12" s="133"/>
      <c r="FC12" s="133"/>
      <c r="FD12" s="133"/>
      <c r="FE12" s="133"/>
    </row>
    <row r="13" spans="1:162" s="92" customFormat="1" ht="18" thickBot="1">
      <c r="A13" s="1"/>
      <c r="B13" s="1"/>
      <c r="C13" s="1"/>
      <c r="D13" s="1"/>
      <c r="E13" s="4" t="s">
        <v>6</v>
      </c>
      <c r="F13" s="13"/>
      <c r="G13" s="102" t="s">
        <v>7</v>
      </c>
      <c r="H13" s="14">
        <v>44774</v>
      </c>
      <c r="I13" s="15">
        <f ca="1">IF(H13="","",(TODAY()-H13)/31)</f>
        <v>43</v>
      </c>
      <c r="J13" s="16" t="s">
        <v>8</v>
      </c>
      <c r="K13" s="40"/>
      <c r="L13" s="40"/>
      <c r="M13" s="40"/>
      <c r="N13" s="40"/>
      <c r="O13" s="40"/>
      <c r="P13" s="40"/>
      <c r="Q13" s="40"/>
      <c r="R13" s="40"/>
      <c r="S13" s="91" t="str">
        <f t="shared" ref="S13:S20" si="6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T13" s="55" t="s">
        <v>73</v>
      </c>
      <c r="U13" s="56" t="s">
        <v>132</v>
      </c>
      <c r="V13" s="152">
        <v>3</v>
      </c>
      <c r="W13" s="92" t="s">
        <v>72</v>
      </c>
      <c r="X13" s="93"/>
      <c r="Y13" s="94">
        <f>U5+14</f>
        <v>46139</v>
      </c>
      <c r="Z13" s="95">
        <f t="shared" si="68"/>
        <v>46143</v>
      </c>
      <c r="AA13" s="96">
        <v>5</v>
      </c>
      <c r="AB13" s="97">
        <v>0.2</v>
      </c>
      <c r="AC13" s="98">
        <f t="shared" si="4"/>
        <v>5</v>
      </c>
      <c r="AD13" s="98"/>
      <c r="AE13" s="98" t="str">
        <f t="shared" si="6"/>
        <v/>
      </c>
      <c r="AF13" s="98" t="str">
        <f t="shared" si="6"/>
        <v/>
      </c>
      <c r="AG13" s="98" t="str">
        <f t="shared" si="6"/>
        <v/>
      </c>
      <c r="AH13" s="98" t="str">
        <f t="shared" si="6"/>
        <v/>
      </c>
      <c r="AI13" s="98" t="str">
        <f t="shared" si="6"/>
        <v/>
      </c>
      <c r="AJ13" s="98" t="str">
        <f t="shared" si="6"/>
        <v/>
      </c>
      <c r="AK13" s="98" t="str">
        <f t="shared" si="6"/>
        <v/>
      </c>
      <c r="AL13" s="98" t="str">
        <f t="shared" si="6"/>
        <v/>
      </c>
      <c r="AM13" s="98" t="str">
        <f t="shared" si="6"/>
        <v/>
      </c>
      <c r="AN13" s="98" t="str">
        <f t="shared" si="6"/>
        <v/>
      </c>
      <c r="AO13" s="98" t="str">
        <f t="shared" si="7"/>
        <v/>
      </c>
      <c r="AP13" s="98" t="str">
        <f t="shared" si="7"/>
        <v/>
      </c>
      <c r="AQ13" s="98" t="str">
        <f t="shared" si="7"/>
        <v/>
      </c>
      <c r="AR13" s="98" t="str">
        <f t="shared" si="7"/>
        <v/>
      </c>
      <c r="AS13" s="98" t="str">
        <f t="shared" si="7"/>
        <v/>
      </c>
      <c r="AT13" s="98" t="str">
        <f t="shared" si="7"/>
        <v/>
      </c>
      <c r="AU13" s="98" t="str">
        <f t="shared" si="7"/>
        <v/>
      </c>
      <c r="AV13" s="98" t="str">
        <f t="shared" si="7"/>
        <v/>
      </c>
      <c r="AW13" s="98" t="str">
        <f t="shared" si="7"/>
        <v/>
      </c>
      <c r="AX13" s="98" t="str">
        <f t="shared" si="7"/>
        <v/>
      </c>
      <c r="AY13" s="98" t="str">
        <f t="shared" si="8"/>
        <v/>
      </c>
      <c r="AZ13" s="98">
        <f t="shared" si="8"/>
        <v>3</v>
      </c>
      <c r="BA13" s="98" t="str">
        <f t="shared" si="8"/>
        <v/>
      </c>
      <c r="BB13" s="98" t="str">
        <f t="shared" si="8"/>
        <v/>
      </c>
      <c r="BC13" s="98" t="str">
        <f t="shared" si="8"/>
        <v/>
      </c>
      <c r="BD13" s="98" t="str">
        <f t="shared" si="8"/>
        <v/>
      </c>
      <c r="BE13" s="98" t="str">
        <f t="shared" si="8"/>
        <v/>
      </c>
      <c r="BF13" s="98" t="str">
        <f t="shared" si="8"/>
        <v/>
      </c>
      <c r="BG13" s="98" t="str">
        <f t="shared" si="8"/>
        <v/>
      </c>
      <c r="BH13" s="98" t="str">
        <f t="shared" si="8"/>
        <v/>
      </c>
      <c r="BI13" s="98" t="str">
        <f t="shared" si="9"/>
        <v/>
      </c>
      <c r="BJ13" s="98" t="str">
        <f t="shared" si="9"/>
        <v/>
      </c>
      <c r="BK13" s="98" t="str">
        <f t="shared" si="9"/>
        <v/>
      </c>
      <c r="BL13" s="98" t="str">
        <f t="shared" si="9"/>
        <v/>
      </c>
      <c r="BM13" s="98" t="str">
        <f t="shared" si="9"/>
        <v/>
      </c>
      <c r="BN13" s="98" t="str">
        <f t="shared" si="9"/>
        <v/>
      </c>
      <c r="BO13" s="98" t="str">
        <f t="shared" si="9"/>
        <v/>
      </c>
      <c r="BP13" s="98" t="str">
        <f t="shared" si="9"/>
        <v/>
      </c>
      <c r="BQ13" s="98" t="str">
        <f t="shared" si="9"/>
        <v/>
      </c>
      <c r="BR13" s="98" t="str">
        <f t="shared" si="9"/>
        <v/>
      </c>
      <c r="BS13" s="98" t="str">
        <f t="shared" si="10"/>
        <v/>
      </c>
      <c r="BT13" s="98" t="str">
        <f t="shared" si="10"/>
        <v/>
      </c>
      <c r="BU13" s="98" t="str">
        <f t="shared" si="10"/>
        <v/>
      </c>
      <c r="BV13" s="98" t="str">
        <f t="shared" si="10"/>
        <v/>
      </c>
      <c r="BW13" s="98" t="str">
        <f t="shared" si="10"/>
        <v/>
      </c>
      <c r="BX13" s="98" t="str">
        <f t="shared" si="10"/>
        <v/>
      </c>
      <c r="BY13" s="98" t="str">
        <f t="shared" si="10"/>
        <v/>
      </c>
      <c r="BZ13" s="98" t="str">
        <f t="shared" si="10"/>
        <v/>
      </c>
      <c r="CA13" s="98" t="str">
        <f t="shared" si="10"/>
        <v/>
      </c>
      <c r="CB13" s="98" t="str">
        <f t="shared" si="10"/>
        <v/>
      </c>
      <c r="CC13" s="98" t="str">
        <f t="shared" si="11"/>
        <v/>
      </c>
      <c r="CD13" s="98" t="str">
        <f t="shared" si="11"/>
        <v/>
      </c>
      <c r="CE13" s="98" t="str">
        <f t="shared" si="11"/>
        <v/>
      </c>
      <c r="CF13" s="98" t="str">
        <f t="shared" si="11"/>
        <v/>
      </c>
      <c r="CG13" s="98" t="str">
        <f t="shared" si="11"/>
        <v/>
      </c>
      <c r="CH13" s="98" t="str">
        <f t="shared" si="11"/>
        <v/>
      </c>
      <c r="CI13" s="98"/>
      <c r="CJ13" s="133" t="str">
        <f t="shared" si="12"/>
        <v/>
      </c>
      <c r="CK13" s="133" t="str">
        <f t="shared" si="13"/>
        <v/>
      </c>
      <c r="CL13" s="133" t="str">
        <f t="shared" si="14"/>
        <v/>
      </c>
      <c r="CM13" s="133" t="str">
        <f t="shared" si="15"/>
        <v/>
      </c>
      <c r="CN13" s="133" t="str">
        <f t="shared" si="16"/>
        <v/>
      </c>
      <c r="CO13" s="133" t="str">
        <f t="shared" si="17"/>
        <v/>
      </c>
      <c r="CP13" s="133" t="str">
        <f t="shared" si="18"/>
        <v/>
      </c>
      <c r="CQ13" s="133" t="str">
        <f t="shared" si="19"/>
        <v/>
      </c>
      <c r="CR13" s="133" t="str">
        <f t="shared" si="20"/>
        <v/>
      </c>
      <c r="CS13" s="133" t="str">
        <f t="shared" si="21"/>
        <v/>
      </c>
      <c r="CT13" s="133" t="str">
        <f t="shared" si="22"/>
        <v/>
      </c>
      <c r="CU13" s="133" t="str">
        <f t="shared" si="23"/>
        <v/>
      </c>
      <c r="CV13" s="133" t="str">
        <f t="shared" si="24"/>
        <v/>
      </c>
      <c r="CW13" s="133" t="str">
        <f t="shared" si="25"/>
        <v/>
      </c>
      <c r="CX13" s="133" t="str">
        <f t="shared" si="26"/>
        <v/>
      </c>
      <c r="CY13" s="133" t="str">
        <f t="shared" si="27"/>
        <v/>
      </c>
      <c r="CZ13" s="133" t="str">
        <f t="shared" si="28"/>
        <v/>
      </c>
      <c r="DA13" s="133" t="str">
        <f t="shared" si="29"/>
        <v/>
      </c>
      <c r="DB13" s="133" t="str">
        <f t="shared" si="30"/>
        <v/>
      </c>
      <c r="DC13" s="133" t="str">
        <f t="shared" si="31"/>
        <v/>
      </c>
      <c r="DD13" s="133" t="str">
        <f t="shared" si="32"/>
        <v/>
      </c>
      <c r="DE13" s="133">
        <f t="shared" si="33"/>
        <v>3</v>
      </c>
      <c r="DF13" s="133" t="str">
        <f t="shared" si="34"/>
        <v/>
      </c>
      <c r="DG13" s="133" t="str">
        <f t="shared" si="35"/>
        <v/>
      </c>
      <c r="DH13" s="133" t="str">
        <f t="shared" si="36"/>
        <v/>
      </c>
      <c r="DI13" s="133" t="str">
        <f t="shared" si="37"/>
        <v/>
      </c>
      <c r="DJ13" s="133" t="str">
        <f t="shared" si="38"/>
        <v/>
      </c>
      <c r="DK13" s="133" t="str">
        <f t="shared" si="39"/>
        <v/>
      </c>
      <c r="DL13" s="133" t="str">
        <f t="shared" si="40"/>
        <v/>
      </c>
      <c r="DM13" s="133" t="str">
        <f t="shared" si="41"/>
        <v/>
      </c>
      <c r="DN13" s="133" t="str">
        <f t="shared" si="42"/>
        <v/>
      </c>
      <c r="DO13" s="133" t="str">
        <f t="shared" si="43"/>
        <v/>
      </c>
      <c r="DP13" s="133" t="str">
        <f t="shared" si="44"/>
        <v/>
      </c>
      <c r="DQ13" s="133" t="str">
        <f t="shared" si="45"/>
        <v/>
      </c>
      <c r="DR13" s="133" t="str">
        <f t="shared" si="46"/>
        <v/>
      </c>
      <c r="DS13" s="133" t="str">
        <f t="shared" si="47"/>
        <v/>
      </c>
      <c r="DT13" s="133" t="str">
        <f t="shared" si="48"/>
        <v/>
      </c>
      <c r="DU13" s="133" t="str">
        <f t="shared" si="49"/>
        <v/>
      </c>
      <c r="DV13" s="133" t="str">
        <f t="shared" si="50"/>
        <v/>
      </c>
      <c r="DW13" s="133" t="str">
        <f t="shared" si="51"/>
        <v/>
      </c>
      <c r="DX13" s="133" t="str">
        <f t="shared" si="52"/>
        <v/>
      </c>
      <c r="DY13" s="133" t="str">
        <f t="shared" si="53"/>
        <v/>
      </c>
      <c r="DZ13" s="133" t="str">
        <f t="shared" si="54"/>
        <v/>
      </c>
      <c r="EA13" s="133" t="str">
        <f t="shared" si="55"/>
        <v/>
      </c>
      <c r="EB13" s="133" t="str">
        <f t="shared" si="56"/>
        <v/>
      </c>
      <c r="EC13" s="133" t="str">
        <f t="shared" si="57"/>
        <v/>
      </c>
      <c r="ED13" s="133" t="str">
        <f t="shared" si="58"/>
        <v/>
      </c>
      <c r="EE13" s="133" t="str">
        <f t="shared" si="59"/>
        <v/>
      </c>
      <c r="EF13" s="133" t="str">
        <f t="shared" si="60"/>
        <v/>
      </c>
      <c r="EG13" s="133" t="str">
        <f t="shared" si="61"/>
        <v/>
      </c>
      <c r="EH13" s="133" t="str">
        <f t="shared" si="62"/>
        <v/>
      </c>
      <c r="EI13" s="133" t="str">
        <f t="shared" si="63"/>
        <v/>
      </c>
      <c r="EJ13" s="133" t="str">
        <f t="shared" si="64"/>
        <v/>
      </c>
      <c r="EK13" s="133" t="str">
        <f t="shared" si="65"/>
        <v/>
      </c>
      <c r="EL13" s="133" t="str">
        <f t="shared" si="66"/>
        <v/>
      </c>
      <c r="EM13" s="133" t="str">
        <f t="shared" si="67"/>
        <v/>
      </c>
      <c r="EN13" s="133"/>
      <c r="EO13" s="133"/>
      <c r="EP13" s="133"/>
      <c r="EQ13" s="133"/>
      <c r="ER13" s="133"/>
      <c r="ES13" s="133"/>
      <c r="ET13" s="133"/>
      <c r="EU13" s="133"/>
      <c r="EV13" s="133"/>
      <c r="EW13" s="133"/>
      <c r="EX13" s="133"/>
      <c r="EY13" s="133"/>
      <c r="EZ13" s="133"/>
      <c r="FA13" s="133"/>
      <c r="FB13" s="133"/>
      <c r="FC13" s="133"/>
      <c r="FD13" s="133"/>
      <c r="FE13" s="133"/>
    </row>
    <row r="14" spans="1:162" s="92" customFormat="1" ht="18" thickBot="1">
      <c r="A14" s="1"/>
      <c r="B14" s="1"/>
      <c r="C14" s="1"/>
      <c r="D14" s="1"/>
      <c r="E14" s="17" t="s">
        <v>9</v>
      </c>
      <c r="F14" s="13"/>
      <c r="G14" s="102"/>
      <c r="H14" s="14"/>
      <c r="I14" s="15" t="str">
        <f ca="1">IF(H14="","",(TODAY()-H14)/31)</f>
        <v/>
      </c>
      <c r="J14" s="18"/>
      <c r="K14" s="40"/>
      <c r="L14" s="40"/>
      <c r="M14" s="40"/>
      <c r="N14" s="40"/>
      <c r="O14" s="40"/>
      <c r="P14" s="40"/>
      <c r="Q14" s="40"/>
      <c r="R14" s="40"/>
      <c r="S14" s="91" t="str">
        <f t="shared" si="69"/>
        <v>1.5</v>
      </c>
      <c r="T14" s="55" t="s">
        <v>74</v>
      </c>
      <c r="U14" s="56" t="s">
        <v>133</v>
      </c>
      <c r="V14" s="152">
        <v>2</v>
      </c>
      <c r="W14" s="92" t="s">
        <v>72</v>
      </c>
      <c r="X14" s="93"/>
      <c r="Y14" s="94">
        <f>U5+21</f>
        <v>46146</v>
      </c>
      <c r="Z14" s="95">
        <f t="shared" si="68"/>
        <v>46148</v>
      </c>
      <c r="AA14" s="96">
        <v>3</v>
      </c>
      <c r="AB14" s="97">
        <v>0.35</v>
      </c>
      <c r="AC14" s="98">
        <f t="shared" si="4"/>
        <v>3</v>
      </c>
      <c r="AD14" s="98"/>
      <c r="AE14" s="98" t="str">
        <f t="shared" si="6"/>
        <v/>
      </c>
      <c r="AF14" s="98" t="str">
        <f t="shared" si="6"/>
        <v/>
      </c>
      <c r="AG14" s="98" t="str">
        <f t="shared" si="6"/>
        <v/>
      </c>
      <c r="AH14" s="98" t="str">
        <f t="shared" si="6"/>
        <v/>
      </c>
      <c r="AI14" s="98" t="str">
        <f t="shared" si="6"/>
        <v/>
      </c>
      <c r="AJ14" s="98" t="str">
        <f t="shared" si="6"/>
        <v/>
      </c>
      <c r="AK14" s="98" t="str">
        <f t="shared" si="6"/>
        <v/>
      </c>
      <c r="AL14" s="98" t="str">
        <f t="shared" si="6"/>
        <v/>
      </c>
      <c r="AM14" s="98" t="str">
        <f t="shared" si="6"/>
        <v/>
      </c>
      <c r="AN14" s="98" t="str">
        <f t="shared" si="6"/>
        <v/>
      </c>
      <c r="AO14" s="98" t="str">
        <f t="shared" si="7"/>
        <v/>
      </c>
      <c r="AP14" s="98" t="str">
        <f t="shared" si="7"/>
        <v/>
      </c>
      <c r="AQ14" s="98" t="str">
        <f t="shared" si="7"/>
        <v/>
      </c>
      <c r="AR14" s="98" t="str">
        <f t="shared" si="7"/>
        <v/>
      </c>
      <c r="AS14" s="98" t="str">
        <f t="shared" si="7"/>
        <v/>
      </c>
      <c r="AT14" s="98" t="str">
        <f t="shared" si="7"/>
        <v/>
      </c>
      <c r="AU14" s="98" t="str">
        <f t="shared" si="7"/>
        <v/>
      </c>
      <c r="AV14" s="98" t="str">
        <f t="shared" si="7"/>
        <v/>
      </c>
      <c r="AW14" s="98" t="str">
        <f t="shared" si="7"/>
        <v/>
      </c>
      <c r="AX14" s="98" t="str">
        <f t="shared" si="7"/>
        <v/>
      </c>
      <c r="AY14" s="98" t="str">
        <f t="shared" si="8"/>
        <v/>
      </c>
      <c r="AZ14" s="98" t="str">
        <f t="shared" si="8"/>
        <v/>
      </c>
      <c r="BA14" s="98" t="str">
        <f t="shared" si="8"/>
        <v/>
      </c>
      <c r="BB14" s="98" t="str">
        <f t="shared" si="8"/>
        <v/>
      </c>
      <c r="BC14" s="98" t="str">
        <f t="shared" si="8"/>
        <v/>
      </c>
      <c r="BD14" s="98" t="str">
        <f t="shared" si="8"/>
        <v/>
      </c>
      <c r="BE14" s="98" t="str">
        <f t="shared" si="8"/>
        <v/>
      </c>
      <c r="BF14" s="98" t="str">
        <f t="shared" si="8"/>
        <v/>
      </c>
      <c r="BG14" s="98">
        <f t="shared" si="8"/>
        <v>2</v>
      </c>
      <c r="BH14" s="98" t="str">
        <f t="shared" si="8"/>
        <v/>
      </c>
      <c r="BI14" s="98" t="str">
        <f t="shared" si="9"/>
        <v/>
      </c>
      <c r="BJ14" s="98" t="str">
        <f t="shared" si="9"/>
        <v/>
      </c>
      <c r="BK14" s="98" t="str">
        <f t="shared" si="9"/>
        <v/>
      </c>
      <c r="BL14" s="98" t="str">
        <f t="shared" si="9"/>
        <v/>
      </c>
      <c r="BM14" s="98" t="str">
        <f t="shared" si="9"/>
        <v/>
      </c>
      <c r="BN14" s="98" t="str">
        <f t="shared" si="9"/>
        <v/>
      </c>
      <c r="BO14" s="98" t="str">
        <f t="shared" si="9"/>
        <v/>
      </c>
      <c r="BP14" s="98" t="str">
        <f t="shared" si="9"/>
        <v/>
      </c>
      <c r="BQ14" s="98" t="str">
        <f t="shared" si="9"/>
        <v/>
      </c>
      <c r="BR14" s="98" t="str">
        <f t="shared" si="9"/>
        <v/>
      </c>
      <c r="BS14" s="98" t="str">
        <f t="shared" si="10"/>
        <v/>
      </c>
      <c r="BT14" s="98" t="str">
        <f t="shared" si="10"/>
        <v/>
      </c>
      <c r="BU14" s="98" t="str">
        <f t="shared" si="10"/>
        <v/>
      </c>
      <c r="BV14" s="98" t="str">
        <f t="shared" si="10"/>
        <v/>
      </c>
      <c r="BW14" s="98" t="str">
        <f t="shared" si="10"/>
        <v/>
      </c>
      <c r="BX14" s="98" t="str">
        <f t="shared" si="10"/>
        <v/>
      </c>
      <c r="BY14" s="98" t="str">
        <f t="shared" si="10"/>
        <v/>
      </c>
      <c r="BZ14" s="98" t="str">
        <f t="shared" si="10"/>
        <v/>
      </c>
      <c r="CA14" s="98" t="str">
        <f t="shared" si="10"/>
        <v/>
      </c>
      <c r="CB14" s="98" t="str">
        <f t="shared" si="10"/>
        <v/>
      </c>
      <c r="CC14" s="98" t="str">
        <f t="shared" si="11"/>
        <v/>
      </c>
      <c r="CD14" s="98" t="str">
        <f t="shared" si="11"/>
        <v/>
      </c>
      <c r="CE14" s="98" t="str">
        <f t="shared" si="11"/>
        <v/>
      </c>
      <c r="CF14" s="98" t="str">
        <f t="shared" si="11"/>
        <v/>
      </c>
      <c r="CG14" s="98" t="str">
        <f t="shared" si="11"/>
        <v/>
      </c>
      <c r="CH14" s="98" t="str">
        <f t="shared" si="11"/>
        <v/>
      </c>
      <c r="CI14" s="98"/>
      <c r="CJ14" s="133" t="str">
        <f t="shared" si="12"/>
        <v/>
      </c>
      <c r="CK14" s="133" t="str">
        <f t="shared" si="13"/>
        <v/>
      </c>
      <c r="CL14" s="133" t="str">
        <f t="shared" si="14"/>
        <v/>
      </c>
      <c r="CM14" s="133" t="str">
        <f t="shared" si="15"/>
        <v/>
      </c>
      <c r="CN14" s="133" t="str">
        <f t="shared" si="16"/>
        <v/>
      </c>
      <c r="CO14" s="133" t="str">
        <f t="shared" si="17"/>
        <v/>
      </c>
      <c r="CP14" s="133" t="str">
        <f t="shared" si="18"/>
        <v/>
      </c>
      <c r="CQ14" s="133" t="str">
        <f t="shared" si="19"/>
        <v/>
      </c>
      <c r="CR14" s="133" t="str">
        <f t="shared" si="20"/>
        <v/>
      </c>
      <c r="CS14" s="133" t="str">
        <f t="shared" si="21"/>
        <v/>
      </c>
      <c r="CT14" s="133" t="str">
        <f t="shared" si="22"/>
        <v/>
      </c>
      <c r="CU14" s="133" t="str">
        <f t="shared" si="23"/>
        <v/>
      </c>
      <c r="CV14" s="133" t="str">
        <f t="shared" si="24"/>
        <v/>
      </c>
      <c r="CW14" s="133" t="str">
        <f t="shared" si="25"/>
        <v/>
      </c>
      <c r="CX14" s="133" t="str">
        <f t="shared" si="26"/>
        <v/>
      </c>
      <c r="CY14" s="133" t="str">
        <f t="shared" si="27"/>
        <v/>
      </c>
      <c r="CZ14" s="133" t="str">
        <f t="shared" si="28"/>
        <v/>
      </c>
      <c r="DA14" s="133" t="str">
        <f t="shared" si="29"/>
        <v/>
      </c>
      <c r="DB14" s="133" t="str">
        <f t="shared" si="30"/>
        <v/>
      </c>
      <c r="DC14" s="133" t="str">
        <f t="shared" si="31"/>
        <v/>
      </c>
      <c r="DD14" s="133" t="str">
        <f t="shared" si="32"/>
        <v/>
      </c>
      <c r="DE14" s="133" t="str">
        <f t="shared" si="33"/>
        <v/>
      </c>
      <c r="DF14" s="133" t="str">
        <f t="shared" si="34"/>
        <v/>
      </c>
      <c r="DG14" s="133" t="str">
        <f t="shared" si="35"/>
        <v/>
      </c>
      <c r="DH14" s="133" t="str">
        <f t="shared" si="36"/>
        <v/>
      </c>
      <c r="DI14" s="133" t="str">
        <f t="shared" si="37"/>
        <v/>
      </c>
      <c r="DJ14" s="133" t="str">
        <f t="shared" si="38"/>
        <v/>
      </c>
      <c r="DK14" s="133" t="str">
        <f t="shared" si="39"/>
        <v/>
      </c>
      <c r="DL14" s="133">
        <f t="shared" si="40"/>
        <v>2</v>
      </c>
      <c r="DM14" s="133" t="str">
        <f t="shared" si="41"/>
        <v/>
      </c>
      <c r="DN14" s="133" t="str">
        <f t="shared" si="42"/>
        <v/>
      </c>
      <c r="DO14" s="133" t="str">
        <f t="shared" si="43"/>
        <v/>
      </c>
      <c r="DP14" s="133" t="str">
        <f t="shared" si="44"/>
        <v/>
      </c>
      <c r="DQ14" s="133" t="str">
        <f t="shared" si="45"/>
        <v/>
      </c>
      <c r="DR14" s="133" t="str">
        <f t="shared" si="46"/>
        <v/>
      </c>
      <c r="DS14" s="133" t="str">
        <f t="shared" si="47"/>
        <v/>
      </c>
      <c r="DT14" s="133" t="str">
        <f t="shared" si="48"/>
        <v/>
      </c>
      <c r="DU14" s="133" t="str">
        <f t="shared" si="49"/>
        <v/>
      </c>
      <c r="DV14" s="133" t="str">
        <f t="shared" si="50"/>
        <v/>
      </c>
      <c r="DW14" s="133" t="str">
        <f t="shared" si="51"/>
        <v/>
      </c>
      <c r="DX14" s="133" t="str">
        <f t="shared" si="52"/>
        <v/>
      </c>
      <c r="DY14" s="133" t="str">
        <f t="shared" si="53"/>
        <v/>
      </c>
      <c r="DZ14" s="133" t="str">
        <f t="shared" si="54"/>
        <v/>
      </c>
      <c r="EA14" s="133" t="str">
        <f t="shared" si="55"/>
        <v/>
      </c>
      <c r="EB14" s="133" t="str">
        <f t="shared" si="56"/>
        <v/>
      </c>
      <c r="EC14" s="133" t="str">
        <f t="shared" si="57"/>
        <v/>
      </c>
      <c r="ED14" s="133" t="str">
        <f t="shared" si="58"/>
        <v/>
      </c>
      <c r="EE14" s="133" t="str">
        <f t="shared" si="59"/>
        <v/>
      </c>
      <c r="EF14" s="133" t="str">
        <f t="shared" si="60"/>
        <v/>
      </c>
      <c r="EG14" s="133" t="str">
        <f t="shared" si="61"/>
        <v/>
      </c>
      <c r="EH14" s="133" t="str">
        <f t="shared" si="62"/>
        <v/>
      </c>
      <c r="EI14" s="133" t="str">
        <f t="shared" si="63"/>
        <v/>
      </c>
      <c r="EJ14" s="133" t="str">
        <f t="shared" si="64"/>
        <v/>
      </c>
      <c r="EK14" s="133" t="str">
        <f t="shared" si="65"/>
        <v/>
      </c>
      <c r="EL14" s="133" t="str">
        <f t="shared" si="66"/>
        <v/>
      </c>
      <c r="EM14" s="133" t="str">
        <f t="shared" si="67"/>
        <v/>
      </c>
      <c r="EN14" s="133"/>
      <c r="EO14" s="133"/>
      <c r="EP14" s="133"/>
      <c r="EQ14" s="133"/>
      <c r="ER14" s="133"/>
      <c r="ES14" s="133"/>
      <c r="ET14" s="133"/>
      <c r="EU14" s="133"/>
      <c r="EV14" s="133"/>
      <c r="EW14" s="133"/>
      <c r="EX14" s="133"/>
      <c r="EY14" s="133"/>
      <c r="EZ14" s="133"/>
      <c r="FA14" s="133"/>
      <c r="FB14" s="133"/>
      <c r="FC14" s="133"/>
      <c r="FD14" s="133"/>
      <c r="FE14" s="133"/>
    </row>
    <row r="15" spans="1:162" s="92" customFormat="1" ht="18" thickBot="1">
      <c r="A15" s="1"/>
      <c r="B15" s="1"/>
      <c r="C15" s="1"/>
      <c r="D15" s="1"/>
      <c r="E15" s="8"/>
      <c r="F15" s="13"/>
      <c r="G15" s="103" t="s">
        <v>10</v>
      </c>
      <c r="H15" s="14"/>
      <c r="I15" s="15">
        <v>12</v>
      </c>
      <c r="J15" s="18" t="s">
        <v>8</v>
      </c>
      <c r="K15" s="40"/>
      <c r="L15" s="40"/>
      <c r="M15" s="40"/>
      <c r="N15" s="40"/>
      <c r="O15" s="40"/>
      <c r="P15" s="40"/>
      <c r="Q15" s="40"/>
      <c r="R15" s="40"/>
      <c r="S15" s="91" t="str">
        <f t="shared" si="69"/>
        <v>1.6</v>
      </c>
      <c r="T15" s="55" t="s">
        <v>76</v>
      </c>
      <c r="U15" s="56" t="s">
        <v>147</v>
      </c>
      <c r="V15" s="152">
        <v>6</v>
      </c>
      <c r="W15" s="92" t="s">
        <v>72</v>
      </c>
      <c r="X15" s="93"/>
      <c r="Y15" s="94">
        <f>U5+3</f>
        <v>46128</v>
      </c>
      <c r="Z15" s="95">
        <f t="shared" si="68"/>
        <v>46129</v>
      </c>
      <c r="AA15" s="96">
        <v>2</v>
      </c>
      <c r="AB15" s="97">
        <v>1</v>
      </c>
      <c r="AC15" s="98">
        <f t="shared" si="4"/>
        <v>2</v>
      </c>
      <c r="AD15" s="98"/>
      <c r="AE15" s="98" t="str">
        <f t="shared" ref="AE15:AN16" si="70">IFERROR(IF(AND($Y15&lt;=AE$7,ROUNDDOWN(($Z15-$Y15+1)*$AB15,0)+$Y15-1&gt;=AE$7),$V15/$AA15,""),"")</f>
        <v/>
      </c>
      <c r="AF15" s="98" t="str">
        <f t="shared" si="70"/>
        <v/>
      </c>
      <c r="AG15" s="98" t="str">
        <f t="shared" si="70"/>
        <v/>
      </c>
      <c r="AH15" s="98" t="str">
        <f t="shared" si="70"/>
        <v/>
      </c>
      <c r="AI15" s="98" t="str">
        <f t="shared" si="70"/>
        <v/>
      </c>
      <c r="AJ15" s="98" t="str">
        <f t="shared" si="70"/>
        <v/>
      </c>
      <c r="AK15" s="98" t="str">
        <f t="shared" si="70"/>
        <v/>
      </c>
      <c r="AL15" s="98" t="str">
        <f t="shared" si="70"/>
        <v/>
      </c>
      <c r="AM15" s="98" t="str">
        <f t="shared" si="70"/>
        <v/>
      </c>
      <c r="AN15" s="98" t="str">
        <f t="shared" si="70"/>
        <v/>
      </c>
      <c r="AO15" s="98">
        <f t="shared" ref="AO15:AX16" si="71">IFERROR(IF(AND($Y15&lt;=AO$7,ROUNDDOWN(($Z15-$Y15+1)*$AB15,0)+$Y15-1&gt;=AO$7),$V15/$AA15,""),"")</f>
        <v>3</v>
      </c>
      <c r="AP15" s="98">
        <f t="shared" si="71"/>
        <v>3</v>
      </c>
      <c r="AQ15" s="98" t="str">
        <f t="shared" si="71"/>
        <v/>
      </c>
      <c r="AR15" s="98" t="str">
        <f t="shared" si="71"/>
        <v/>
      </c>
      <c r="AS15" s="98" t="str">
        <f t="shared" si="71"/>
        <v/>
      </c>
      <c r="AT15" s="98" t="str">
        <f t="shared" si="71"/>
        <v/>
      </c>
      <c r="AU15" s="98" t="str">
        <f t="shared" si="71"/>
        <v/>
      </c>
      <c r="AV15" s="98" t="str">
        <f t="shared" si="71"/>
        <v/>
      </c>
      <c r="AW15" s="98" t="str">
        <f t="shared" si="71"/>
        <v/>
      </c>
      <c r="AX15" s="98" t="str">
        <f t="shared" si="71"/>
        <v/>
      </c>
      <c r="AY15" s="98" t="str">
        <f t="shared" ref="AY15:BH16" si="72">IFERROR(IF(AND($Y15&lt;=AY$7,ROUNDDOWN(($Z15-$Y15+1)*$AB15,0)+$Y15-1&gt;=AY$7),$V15/$AA15,""),"")</f>
        <v/>
      </c>
      <c r="AZ15" s="98" t="str">
        <f t="shared" si="72"/>
        <v/>
      </c>
      <c r="BA15" s="98" t="str">
        <f t="shared" si="72"/>
        <v/>
      </c>
      <c r="BB15" s="98" t="str">
        <f t="shared" si="72"/>
        <v/>
      </c>
      <c r="BC15" s="98" t="str">
        <f t="shared" si="72"/>
        <v/>
      </c>
      <c r="BD15" s="98" t="str">
        <f t="shared" si="72"/>
        <v/>
      </c>
      <c r="BE15" s="98" t="str">
        <f t="shared" si="72"/>
        <v/>
      </c>
      <c r="BF15" s="98" t="str">
        <f t="shared" si="72"/>
        <v/>
      </c>
      <c r="BG15" s="98" t="str">
        <f t="shared" si="72"/>
        <v/>
      </c>
      <c r="BH15" s="98" t="str">
        <f t="shared" si="72"/>
        <v/>
      </c>
      <c r="BI15" s="98" t="str">
        <f t="shared" ref="BI15:BR16" si="73">IFERROR(IF(AND($Y15&lt;=BI$7,ROUNDDOWN(($Z15-$Y15+1)*$AB15,0)+$Y15-1&gt;=BI$7),$V15/$AA15,""),"")</f>
        <v/>
      </c>
      <c r="BJ15" s="98" t="str">
        <f t="shared" si="73"/>
        <v/>
      </c>
      <c r="BK15" s="98" t="str">
        <f t="shared" si="73"/>
        <v/>
      </c>
      <c r="BL15" s="98" t="str">
        <f t="shared" si="73"/>
        <v/>
      </c>
      <c r="BM15" s="98" t="str">
        <f t="shared" si="73"/>
        <v/>
      </c>
      <c r="BN15" s="98" t="str">
        <f t="shared" si="73"/>
        <v/>
      </c>
      <c r="BO15" s="98" t="str">
        <f t="shared" si="73"/>
        <v/>
      </c>
      <c r="BP15" s="98" t="str">
        <f t="shared" si="73"/>
        <v/>
      </c>
      <c r="BQ15" s="98" t="str">
        <f t="shared" si="73"/>
        <v/>
      </c>
      <c r="BR15" s="98" t="str">
        <f t="shared" si="73"/>
        <v/>
      </c>
      <c r="BS15" s="98" t="str">
        <f t="shared" ref="BS15:CB16" si="74">IFERROR(IF(AND($Y15&lt;=BS$7,ROUNDDOWN(($Z15-$Y15+1)*$AB15,0)+$Y15-1&gt;=BS$7),$V15/$AA15,""),"")</f>
        <v/>
      </c>
      <c r="BT15" s="98" t="str">
        <f t="shared" si="74"/>
        <v/>
      </c>
      <c r="BU15" s="98" t="str">
        <f t="shared" si="74"/>
        <v/>
      </c>
      <c r="BV15" s="98" t="str">
        <f t="shared" si="74"/>
        <v/>
      </c>
      <c r="BW15" s="98" t="str">
        <f t="shared" si="74"/>
        <v/>
      </c>
      <c r="BX15" s="98" t="str">
        <f t="shared" si="74"/>
        <v/>
      </c>
      <c r="BY15" s="98" t="str">
        <f t="shared" si="74"/>
        <v/>
      </c>
      <c r="BZ15" s="98" t="str">
        <f t="shared" si="74"/>
        <v/>
      </c>
      <c r="CA15" s="98" t="str">
        <f t="shared" si="74"/>
        <v/>
      </c>
      <c r="CB15" s="98" t="str">
        <f t="shared" si="74"/>
        <v/>
      </c>
      <c r="CC15" s="98" t="str">
        <f t="shared" ref="CC15:CH16" si="75">IFERROR(IF(AND($Y15&lt;=CC$7,ROUNDDOWN(($Z15-$Y15+1)*$AB15,0)+$Y15-1&gt;=CC$7),$V15/$AA15,""),"")</f>
        <v/>
      </c>
      <c r="CD15" s="98" t="str">
        <f t="shared" si="75"/>
        <v/>
      </c>
      <c r="CE15" s="98" t="str">
        <f t="shared" si="75"/>
        <v/>
      </c>
      <c r="CF15" s="98" t="str">
        <f t="shared" si="75"/>
        <v/>
      </c>
      <c r="CG15" s="98" t="str">
        <f t="shared" si="75"/>
        <v/>
      </c>
      <c r="CH15" s="98" t="str">
        <f t="shared" si="75"/>
        <v/>
      </c>
      <c r="CI15" s="98"/>
      <c r="CJ15" s="133" t="str">
        <f t="shared" si="12"/>
        <v/>
      </c>
      <c r="CK15" s="133" t="str">
        <f t="shared" si="13"/>
        <v/>
      </c>
      <c r="CL15" s="133" t="str">
        <f t="shared" si="14"/>
        <v/>
      </c>
      <c r="CM15" s="133" t="str">
        <f t="shared" si="15"/>
        <v/>
      </c>
      <c r="CN15" s="133" t="str">
        <f t="shared" si="16"/>
        <v/>
      </c>
      <c r="CO15" s="133" t="str">
        <f t="shared" si="17"/>
        <v/>
      </c>
      <c r="CP15" s="133" t="str">
        <f t="shared" si="18"/>
        <v/>
      </c>
      <c r="CQ15" s="133" t="str">
        <f t="shared" si="19"/>
        <v/>
      </c>
      <c r="CR15" s="133" t="str">
        <f t="shared" si="20"/>
        <v/>
      </c>
      <c r="CS15" s="133" t="str">
        <f t="shared" si="21"/>
        <v/>
      </c>
      <c r="CT15" s="133">
        <f t="shared" si="22"/>
        <v>3</v>
      </c>
      <c r="CU15" s="133">
        <f t="shared" si="23"/>
        <v>3</v>
      </c>
      <c r="CV15" s="133" t="str">
        <f t="shared" si="24"/>
        <v/>
      </c>
      <c r="CW15" s="133" t="str">
        <f t="shared" si="25"/>
        <v/>
      </c>
      <c r="CX15" s="133" t="str">
        <f t="shared" si="26"/>
        <v/>
      </c>
      <c r="CY15" s="133" t="str">
        <f t="shared" si="27"/>
        <v/>
      </c>
      <c r="CZ15" s="133" t="str">
        <f t="shared" si="28"/>
        <v/>
      </c>
      <c r="DA15" s="133" t="str">
        <f t="shared" si="29"/>
        <v/>
      </c>
      <c r="DB15" s="133" t="str">
        <f t="shared" si="30"/>
        <v/>
      </c>
      <c r="DC15" s="133" t="str">
        <f t="shared" si="31"/>
        <v/>
      </c>
      <c r="DD15" s="133" t="str">
        <f t="shared" si="32"/>
        <v/>
      </c>
      <c r="DE15" s="133" t="str">
        <f t="shared" si="33"/>
        <v/>
      </c>
      <c r="DF15" s="133" t="str">
        <f t="shared" si="34"/>
        <v/>
      </c>
      <c r="DG15" s="133" t="str">
        <f t="shared" si="35"/>
        <v/>
      </c>
      <c r="DH15" s="133" t="str">
        <f t="shared" si="36"/>
        <v/>
      </c>
      <c r="DI15" s="133" t="str">
        <f t="shared" si="37"/>
        <v/>
      </c>
      <c r="DJ15" s="133" t="str">
        <f t="shared" si="38"/>
        <v/>
      </c>
      <c r="DK15" s="133" t="str">
        <f t="shared" si="39"/>
        <v/>
      </c>
      <c r="DL15" s="133" t="str">
        <f t="shared" si="40"/>
        <v/>
      </c>
      <c r="DM15" s="133" t="str">
        <f t="shared" si="41"/>
        <v/>
      </c>
      <c r="DN15" s="133" t="str">
        <f t="shared" si="42"/>
        <v/>
      </c>
      <c r="DO15" s="133" t="str">
        <f t="shared" si="43"/>
        <v/>
      </c>
      <c r="DP15" s="133" t="str">
        <f t="shared" si="44"/>
        <v/>
      </c>
      <c r="DQ15" s="133" t="str">
        <f t="shared" si="45"/>
        <v/>
      </c>
      <c r="DR15" s="133" t="str">
        <f t="shared" si="46"/>
        <v/>
      </c>
      <c r="DS15" s="133" t="str">
        <f t="shared" si="47"/>
        <v/>
      </c>
      <c r="DT15" s="133" t="str">
        <f t="shared" si="48"/>
        <v/>
      </c>
      <c r="DU15" s="133" t="str">
        <f t="shared" si="49"/>
        <v/>
      </c>
      <c r="DV15" s="133" t="str">
        <f t="shared" si="50"/>
        <v/>
      </c>
      <c r="DW15" s="133" t="str">
        <f t="shared" si="51"/>
        <v/>
      </c>
      <c r="DX15" s="133" t="str">
        <f t="shared" si="52"/>
        <v/>
      </c>
      <c r="DY15" s="133" t="str">
        <f t="shared" si="53"/>
        <v/>
      </c>
      <c r="DZ15" s="133" t="str">
        <f t="shared" si="54"/>
        <v/>
      </c>
      <c r="EA15" s="133" t="str">
        <f t="shared" si="55"/>
        <v/>
      </c>
      <c r="EB15" s="133" t="str">
        <f t="shared" si="56"/>
        <v/>
      </c>
      <c r="EC15" s="133" t="str">
        <f t="shared" si="57"/>
        <v/>
      </c>
      <c r="ED15" s="133" t="str">
        <f t="shared" si="58"/>
        <v/>
      </c>
      <c r="EE15" s="133" t="str">
        <f t="shared" si="59"/>
        <v/>
      </c>
      <c r="EF15" s="133" t="str">
        <f t="shared" si="60"/>
        <v/>
      </c>
      <c r="EG15" s="133" t="str">
        <f t="shared" si="61"/>
        <v/>
      </c>
      <c r="EH15" s="133" t="str">
        <f t="shared" si="62"/>
        <v/>
      </c>
      <c r="EI15" s="133" t="str">
        <f t="shared" si="63"/>
        <v/>
      </c>
      <c r="EJ15" s="133" t="str">
        <f t="shared" si="64"/>
        <v/>
      </c>
      <c r="EK15" s="133" t="str">
        <f t="shared" si="65"/>
        <v/>
      </c>
      <c r="EL15" s="133" t="str">
        <f t="shared" si="66"/>
        <v/>
      </c>
      <c r="EM15" s="133" t="str">
        <f t="shared" si="67"/>
        <v/>
      </c>
      <c r="EN15" s="133"/>
      <c r="EO15" s="133"/>
      <c r="EP15" s="133"/>
      <c r="EQ15" s="133"/>
      <c r="ER15" s="133"/>
      <c r="ES15" s="133"/>
      <c r="ET15" s="133"/>
      <c r="EU15" s="133"/>
      <c r="EV15" s="133"/>
      <c r="EW15" s="133"/>
      <c r="EX15" s="133"/>
      <c r="EY15" s="133"/>
      <c r="EZ15" s="133"/>
      <c r="FA15" s="133"/>
      <c r="FB15" s="133"/>
      <c r="FC15" s="133"/>
      <c r="FD15" s="133"/>
      <c r="FE15" s="133"/>
    </row>
    <row r="16" spans="1:162" s="92" customFormat="1" ht="17">
      <c r="A16" s="1"/>
      <c r="B16" s="1"/>
      <c r="C16" s="1"/>
      <c r="D16" s="1"/>
      <c r="E16" s="17" t="s">
        <v>11</v>
      </c>
      <c r="F16" s="13"/>
      <c r="G16" s="103"/>
      <c r="H16" s="14"/>
      <c r="I16" s="15" t="str">
        <f t="shared" ref="I16:I30" ca="1" si="76">IF(H16="","",(TODAY()-H16)/31)</f>
        <v/>
      </c>
      <c r="J16" s="19"/>
      <c r="K16" s="40"/>
      <c r="L16" s="40"/>
      <c r="M16" s="40"/>
      <c r="N16" s="40"/>
      <c r="O16" s="40"/>
      <c r="P16" s="40"/>
      <c r="Q16" s="40"/>
      <c r="R16" s="40"/>
      <c r="S16" s="91" t="str">
        <f t="shared" si="69"/>
        <v>1.7</v>
      </c>
      <c r="T16" s="55" t="s">
        <v>77</v>
      </c>
      <c r="U16" s="56" t="s">
        <v>78</v>
      </c>
      <c r="V16" s="152">
        <v>6</v>
      </c>
      <c r="W16" s="92" t="s">
        <v>72</v>
      </c>
      <c r="X16" s="93"/>
      <c r="Y16" s="94">
        <f>U5+10</f>
        <v>46135</v>
      </c>
      <c r="Z16" s="95">
        <f t="shared" si="68"/>
        <v>46136</v>
      </c>
      <c r="AA16" s="96">
        <v>2</v>
      </c>
      <c r="AB16" s="97">
        <v>1</v>
      </c>
      <c r="AC16" s="98">
        <f>IF(OR(Z16=0,Y16=0)," - ",NETWORKDAYS(Y16,Z16))</f>
        <v>2</v>
      </c>
      <c r="AD16" s="98"/>
      <c r="AE16" s="98" t="str">
        <f t="shared" si="70"/>
        <v/>
      </c>
      <c r="AF16" s="98" t="str">
        <f t="shared" si="70"/>
        <v/>
      </c>
      <c r="AG16" s="98" t="str">
        <f t="shared" si="70"/>
        <v/>
      </c>
      <c r="AH16" s="98" t="str">
        <f t="shared" si="70"/>
        <v/>
      </c>
      <c r="AI16" s="98" t="str">
        <f t="shared" si="70"/>
        <v/>
      </c>
      <c r="AJ16" s="98" t="str">
        <f t="shared" si="70"/>
        <v/>
      </c>
      <c r="AK16" s="98" t="str">
        <f t="shared" si="70"/>
        <v/>
      </c>
      <c r="AL16" s="98" t="str">
        <f t="shared" si="70"/>
        <v/>
      </c>
      <c r="AM16" s="98" t="str">
        <f t="shared" si="70"/>
        <v/>
      </c>
      <c r="AN16" s="98" t="str">
        <f t="shared" si="70"/>
        <v/>
      </c>
      <c r="AO16" s="98" t="str">
        <f t="shared" si="71"/>
        <v/>
      </c>
      <c r="AP16" s="98" t="str">
        <f t="shared" si="71"/>
        <v/>
      </c>
      <c r="AQ16" s="98" t="str">
        <f t="shared" si="71"/>
        <v/>
      </c>
      <c r="AR16" s="98" t="str">
        <f t="shared" si="71"/>
        <v/>
      </c>
      <c r="AS16" s="98" t="str">
        <f t="shared" si="71"/>
        <v/>
      </c>
      <c r="AT16" s="98" t="str">
        <f t="shared" si="71"/>
        <v/>
      </c>
      <c r="AU16" s="98" t="str">
        <f t="shared" si="71"/>
        <v/>
      </c>
      <c r="AV16" s="98">
        <f t="shared" si="71"/>
        <v>3</v>
      </c>
      <c r="AW16" s="98">
        <f t="shared" si="71"/>
        <v>3</v>
      </c>
      <c r="AX16" s="98" t="str">
        <f t="shared" si="71"/>
        <v/>
      </c>
      <c r="AY16" s="98" t="str">
        <f t="shared" si="72"/>
        <v/>
      </c>
      <c r="AZ16" s="98" t="str">
        <f t="shared" si="72"/>
        <v/>
      </c>
      <c r="BA16" s="98" t="str">
        <f t="shared" si="72"/>
        <v/>
      </c>
      <c r="BB16" s="98" t="str">
        <f t="shared" si="72"/>
        <v/>
      </c>
      <c r="BC16" s="98" t="str">
        <f t="shared" si="72"/>
        <v/>
      </c>
      <c r="BD16" s="98" t="str">
        <f t="shared" si="72"/>
        <v/>
      </c>
      <c r="BE16" s="98" t="str">
        <f t="shared" si="72"/>
        <v/>
      </c>
      <c r="BF16" s="98" t="str">
        <f t="shared" si="72"/>
        <v/>
      </c>
      <c r="BG16" s="98" t="str">
        <f t="shared" si="72"/>
        <v/>
      </c>
      <c r="BH16" s="98" t="str">
        <f t="shared" si="72"/>
        <v/>
      </c>
      <c r="BI16" s="98" t="str">
        <f t="shared" si="73"/>
        <v/>
      </c>
      <c r="BJ16" s="98" t="str">
        <f t="shared" si="73"/>
        <v/>
      </c>
      <c r="BK16" s="98" t="str">
        <f t="shared" si="73"/>
        <v/>
      </c>
      <c r="BL16" s="98" t="str">
        <f t="shared" si="73"/>
        <v/>
      </c>
      <c r="BM16" s="98" t="str">
        <f t="shared" si="73"/>
        <v/>
      </c>
      <c r="BN16" s="98" t="str">
        <f t="shared" si="73"/>
        <v/>
      </c>
      <c r="BO16" s="98" t="str">
        <f t="shared" si="73"/>
        <v/>
      </c>
      <c r="BP16" s="98" t="str">
        <f t="shared" si="73"/>
        <v/>
      </c>
      <c r="BQ16" s="98" t="str">
        <f t="shared" si="73"/>
        <v/>
      </c>
      <c r="BR16" s="98" t="str">
        <f t="shared" si="73"/>
        <v/>
      </c>
      <c r="BS16" s="98" t="str">
        <f t="shared" si="74"/>
        <v/>
      </c>
      <c r="BT16" s="98" t="str">
        <f t="shared" si="74"/>
        <v/>
      </c>
      <c r="BU16" s="98" t="str">
        <f t="shared" si="74"/>
        <v/>
      </c>
      <c r="BV16" s="98" t="str">
        <f t="shared" si="74"/>
        <v/>
      </c>
      <c r="BW16" s="98" t="str">
        <f t="shared" si="74"/>
        <v/>
      </c>
      <c r="BX16" s="98" t="str">
        <f t="shared" si="74"/>
        <v/>
      </c>
      <c r="BY16" s="98" t="str">
        <f t="shared" si="74"/>
        <v/>
      </c>
      <c r="BZ16" s="98" t="str">
        <f t="shared" si="74"/>
        <v/>
      </c>
      <c r="CA16" s="98" t="str">
        <f t="shared" si="74"/>
        <v/>
      </c>
      <c r="CB16" s="98" t="str">
        <f t="shared" si="74"/>
        <v/>
      </c>
      <c r="CC16" s="98" t="str">
        <f t="shared" si="75"/>
        <v/>
      </c>
      <c r="CD16" s="98" t="str">
        <f t="shared" si="75"/>
        <v/>
      </c>
      <c r="CE16" s="98" t="str">
        <f t="shared" si="75"/>
        <v/>
      </c>
      <c r="CF16" s="98" t="str">
        <f t="shared" si="75"/>
        <v/>
      </c>
      <c r="CG16" s="98" t="str">
        <f t="shared" si="75"/>
        <v/>
      </c>
      <c r="CH16" s="98" t="str">
        <f t="shared" si="75"/>
        <v/>
      </c>
      <c r="CI16" s="98"/>
      <c r="CJ16" s="133" t="str">
        <f t="shared" si="12"/>
        <v/>
      </c>
      <c r="CK16" s="133" t="str">
        <f t="shared" si="13"/>
        <v/>
      </c>
      <c r="CL16" s="133" t="str">
        <f t="shared" si="14"/>
        <v/>
      </c>
      <c r="CM16" s="133" t="str">
        <f t="shared" si="15"/>
        <v/>
      </c>
      <c r="CN16" s="133" t="str">
        <f t="shared" si="16"/>
        <v/>
      </c>
      <c r="CO16" s="133" t="str">
        <f t="shared" si="17"/>
        <v/>
      </c>
      <c r="CP16" s="133" t="str">
        <f t="shared" si="18"/>
        <v/>
      </c>
      <c r="CQ16" s="133" t="str">
        <f t="shared" si="19"/>
        <v/>
      </c>
      <c r="CR16" s="133" t="str">
        <f t="shared" si="20"/>
        <v/>
      </c>
      <c r="CS16" s="133" t="str">
        <f t="shared" si="21"/>
        <v/>
      </c>
      <c r="CT16" s="133" t="str">
        <f t="shared" si="22"/>
        <v/>
      </c>
      <c r="CU16" s="133" t="str">
        <f t="shared" si="23"/>
        <v/>
      </c>
      <c r="CV16" s="133" t="str">
        <f t="shared" si="24"/>
        <v/>
      </c>
      <c r="CW16" s="133" t="str">
        <f t="shared" si="25"/>
        <v/>
      </c>
      <c r="CX16" s="133" t="str">
        <f t="shared" si="26"/>
        <v/>
      </c>
      <c r="CY16" s="133" t="str">
        <f t="shared" si="27"/>
        <v/>
      </c>
      <c r="CZ16" s="133" t="str">
        <f t="shared" si="28"/>
        <v/>
      </c>
      <c r="DA16" s="133">
        <f t="shared" si="29"/>
        <v>3</v>
      </c>
      <c r="DB16" s="133">
        <f t="shared" si="30"/>
        <v>3</v>
      </c>
      <c r="DC16" s="133" t="str">
        <f t="shared" si="31"/>
        <v/>
      </c>
      <c r="DD16" s="133" t="str">
        <f t="shared" si="32"/>
        <v/>
      </c>
      <c r="DE16" s="133" t="str">
        <f t="shared" si="33"/>
        <v/>
      </c>
      <c r="DF16" s="133" t="str">
        <f t="shared" si="34"/>
        <v/>
      </c>
      <c r="DG16" s="133" t="str">
        <f t="shared" si="35"/>
        <v/>
      </c>
      <c r="DH16" s="133" t="str">
        <f t="shared" si="36"/>
        <v/>
      </c>
      <c r="DI16" s="133" t="str">
        <f t="shared" si="37"/>
        <v/>
      </c>
      <c r="DJ16" s="133" t="str">
        <f t="shared" si="38"/>
        <v/>
      </c>
      <c r="DK16" s="133" t="str">
        <f t="shared" si="39"/>
        <v/>
      </c>
      <c r="DL16" s="133" t="str">
        <f t="shared" si="40"/>
        <v/>
      </c>
      <c r="DM16" s="133" t="str">
        <f t="shared" si="41"/>
        <v/>
      </c>
      <c r="DN16" s="133" t="str">
        <f t="shared" si="42"/>
        <v/>
      </c>
      <c r="DO16" s="133" t="str">
        <f t="shared" si="43"/>
        <v/>
      </c>
      <c r="DP16" s="133" t="str">
        <f t="shared" si="44"/>
        <v/>
      </c>
      <c r="DQ16" s="133" t="str">
        <f t="shared" si="45"/>
        <v/>
      </c>
      <c r="DR16" s="133" t="str">
        <f t="shared" si="46"/>
        <v/>
      </c>
      <c r="DS16" s="133" t="str">
        <f t="shared" si="47"/>
        <v/>
      </c>
      <c r="DT16" s="133" t="str">
        <f t="shared" si="48"/>
        <v/>
      </c>
      <c r="DU16" s="133" t="str">
        <f t="shared" si="49"/>
        <v/>
      </c>
      <c r="DV16" s="133" t="str">
        <f t="shared" si="50"/>
        <v/>
      </c>
      <c r="DW16" s="133" t="str">
        <f t="shared" si="51"/>
        <v/>
      </c>
      <c r="DX16" s="133" t="str">
        <f t="shared" si="52"/>
        <v/>
      </c>
      <c r="DY16" s="133" t="str">
        <f t="shared" si="53"/>
        <v/>
      </c>
      <c r="DZ16" s="133" t="str">
        <f t="shared" si="54"/>
        <v/>
      </c>
      <c r="EA16" s="133" t="str">
        <f t="shared" si="55"/>
        <v/>
      </c>
      <c r="EB16" s="133" t="str">
        <f t="shared" si="56"/>
        <v/>
      </c>
      <c r="EC16" s="133" t="str">
        <f t="shared" si="57"/>
        <v/>
      </c>
      <c r="ED16" s="133" t="str">
        <f t="shared" si="58"/>
        <v/>
      </c>
      <c r="EE16" s="133" t="str">
        <f t="shared" si="59"/>
        <v/>
      </c>
      <c r="EF16" s="133" t="str">
        <f t="shared" si="60"/>
        <v/>
      </c>
      <c r="EG16" s="133" t="str">
        <f t="shared" si="61"/>
        <v/>
      </c>
      <c r="EH16" s="133" t="str">
        <f t="shared" si="62"/>
        <v/>
      </c>
      <c r="EI16" s="133" t="str">
        <f t="shared" si="63"/>
        <v/>
      </c>
      <c r="EJ16" s="133" t="str">
        <f t="shared" si="64"/>
        <v/>
      </c>
      <c r="EK16" s="133" t="str">
        <f t="shared" si="65"/>
        <v/>
      </c>
      <c r="EL16" s="133" t="str">
        <f t="shared" si="66"/>
        <v/>
      </c>
      <c r="EM16" s="133" t="str">
        <f t="shared" si="67"/>
        <v/>
      </c>
      <c r="EN16" s="133"/>
      <c r="EO16" s="133"/>
      <c r="EP16" s="133"/>
      <c r="EQ16" s="133"/>
      <c r="ER16" s="133"/>
      <c r="ES16" s="133"/>
      <c r="ET16" s="133"/>
      <c r="EU16" s="133"/>
      <c r="EV16" s="133"/>
      <c r="EW16" s="133"/>
      <c r="EX16" s="133"/>
      <c r="EY16" s="133"/>
      <c r="EZ16" s="133"/>
      <c r="FA16" s="133"/>
      <c r="FB16" s="133"/>
      <c r="FC16" s="133"/>
      <c r="FD16" s="133"/>
      <c r="FE16" s="133"/>
    </row>
    <row r="17" spans="1:327" s="90" customFormat="1" ht="18" thickBot="1">
      <c r="A17" s="1"/>
      <c r="B17" s="1"/>
      <c r="C17" s="1"/>
      <c r="D17" s="1"/>
      <c r="E17" s="8"/>
      <c r="F17" s="20"/>
      <c r="G17" s="104"/>
      <c r="H17" s="14"/>
      <c r="I17" s="15" t="str">
        <f t="shared" ca="1" si="76"/>
        <v/>
      </c>
      <c r="J17" s="19"/>
      <c r="K17" s="40"/>
      <c r="L17" s="40"/>
      <c r="M17" s="40"/>
      <c r="N17" s="40"/>
      <c r="O17" s="40"/>
      <c r="P17" s="40"/>
      <c r="Q17" s="40"/>
      <c r="R17" s="40"/>
      <c r="S17" s="91" t="str">
        <f t="shared" si="69"/>
        <v>1.8</v>
      </c>
      <c r="T17" s="55" t="s">
        <v>79</v>
      </c>
      <c r="U17" s="56" t="s">
        <v>81</v>
      </c>
      <c r="V17" s="152"/>
      <c r="W17" s="92" t="s">
        <v>72</v>
      </c>
      <c r="X17" s="93"/>
      <c r="Y17" s="94">
        <f>U5+30</f>
        <v>46155</v>
      </c>
      <c r="Z17" s="95">
        <f t="shared" si="68"/>
        <v>46155</v>
      </c>
      <c r="AA17" s="96">
        <v>1</v>
      </c>
      <c r="AB17" s="97">
        <v>0</v>
      </c>
      <c r="AC17" s="98">
        <f t="shared" ref="AC17" si="77">IF(OR(Z17=0,Y17=0)," - ",NETWORKDAYS(Y17,Z17))</f>
        <v>1</v>
      </c>
      <c r="AD17" s="98"/>
      <c r="AE17" s="98" t="str">
        <f t="shared" ref="AE17:AN20" si="78">IFERROR(IF(AND($Y17&lt;=AE$7,ROUNDDOWN(($Z17-$Y17+1)*$AB17,0)+$Y17-1&gt;=AE$7),$V17,""),"")</f>
        <v/>
      </c>
      <c r="AF17" s="98" t="str">
        <f t="shared" si="78"/>
        <v/>
      </c>
      <c r="AG17" s="98" t="str">
        <f t="shared" si="78"/>
        <v/>
      </c>
      <c r="AH17" s="98" t="str">
        <f t="shared" si="78"/>
        <v/>
      </c>
      <c r="AI17" s="98" t="str">
        <f t="shared" si="78"/>
        <v/>
      </c>
      <c r="AJ17" s="98" t="str">
        <f t="shared" si="78"/>
        <v/>
      </c>
      <c r="AK17" s="98" t="str">
        <f t="shared" si="78"/>
        <v/>
      </c>
      <c r="AL17" s="98" t="str">
        <f t="shared" si="78"/>
        <v/>
      </c>
      <c r="AM17" s="98" t="str">
        <f t="shared" si="78"/>
        <v/>
      </c>
      <c r="AN17" s="98" t="str">
        <f t="shared" si="78"/>
        <v/>
      </c>
      <c r="AO17" s="98" t="str">
        <f t="shared" ref="AO17:AX20" si="79">IFERROR(IF(AND($Y17&lt;=AO$7,ROUNDDOWN(($Z17-$Y17+1)*$AB17,0)+$Y17-1&gt;=AO$7),$V17,""),"")</f>
        <v/>
      </c>
      <c r="AP17" s="98" t="str">
        <f t="shared" si="79"/>
        <v/>
      </c>
      <c r="AQ17" s="98" t="str">
        <f t="shared" si="79"/>
        <v/>
      </c>
      <c r="AR17" s="98" t="str">
        <f t="shared" si="79"/>
        <v/>
      </c>
      <c r="AS17" s="98" t="str">
        <f t="shared" si="79"/>
        <v/>
      </c>
      <c r="AT17" s="98" t="str">
        <f t="shared" si="79"/>
        <v/>
      </c>
      <c r="AU17" s="98" t="str">
        <f t="shared" si="79"/>
        <v/>
      </c>
      <c r="AV17" s="98" t="str">
        <f t="shared" si="79"/>
        <v/>
      </c>
      <c r="AW17" s="98" t="str">
        <f t="shared" si="79"/>
        <v/>
      </c>
      <c r="AX17" s="98" t="str">
        <f t="shared" si="79"/>
        <v/>
      </c>
      <c r="AY17" s="98" t="str">
        <f t="shared" ref="AY17:BH20" si="80">IFERROR(IF(AND($Y17&lt;=AY$7,ROUNDDOWN(($Z17-$Y17+1)*$AB17,0)+$Y17-1&gt;=AY$7),$V17,""),"")</f>
        <v/>
      </c>
      <c r="AZ17" s="98" t="str">
        <f t="shared" si="80"/>
        <v/>
      </c>
      <c r="BA17" s="98" t="str">
        <f t="shared" si="80"/>
        <v/>
      </c>
      <c r="BB17" s="98" t="str">
        <f t="shared" si="80"/>
        <v/>
      </c>
      <c r="BC17" s="98" t="str">
        <f t="shared" si="80"/>
        <v/>
      </c>
      <c r="BD17" s="98" t="str">
        <f t="shared" si="80"/>
        <v/>
      </c>
      <c r="BE17" s="98" t="str">
        <f t="shared" si="80"/>
        <v/>
      </c>
      <c r="BF17" s="98" t="str">
        <f t="shared" si="80"/>
        <v/>
      </c>
      <c r="BG17" s="98" t="str">
        <f t="shared" si="80"/>
        <v/>
      </c>
      <c r="BH17" s="98" t="str">
        <f t="shared" si="80"/>
        <v/>
      </c>
      <c r="BI17" s="98" t="str">
        <f t="shared" ref="BI17:BR20" si="81">IFERROR(IF(AND($Y17&lt;=BI$7,ROUNDDOWN(($Z17-$Y17+1)*$AB17,0)+$Y17-1&gt;=BI$7),$V17,""),"")</f>
        <v/>
      </c>
      <c r="BJ17" s="98" t="str">
        <f t="shared" si="81"/>
        <v/>
      </c>
      <c r="BK17" s="98" t="str">
        <f t="shared" si="81"/>
        <v/>
      </c>
      <c r="BL17" s="98" t="str">
        <f t="shared" si="81"/>
        <v/>
      </c>
      <c r="BM17" s="98" t="str">
        <f t="shared" si="81"/>
        <v/>
      </c>
      <c r="BN17" s="98" t="str">
        <f t="shared" si="81"/>
        <v/>
      </c>
      <c r="BO17" s="98" t="str">
        <f t="shared" si="81"/>
        <v/>
      </c>
      <c r="BP17" s="98" t="str">
        <f t="shared" si="81"/>
        <v/>
      </c>
      <c r="BQ17" s="98" t="str">
        <f t="shared" si="81"/>
        <v/>
      </c>
      <c r="BR17" s="98" t="str">
        <f t="shared" si="81"/>
        <v/>
      </c>
      <c r="BS17" s="98" t="str">
        <f t="shared" ref="BS17:CB20" si="82">IFERROR(IF(AND($Y17&lt;=BS$7,ROUNDDOWN(($Z17-$Y17+1)*$AB17,0)+$Y17-1&gt;=BS$7),$V17,""),"")</f>
        <v/>
      </c>
      <c r="BT17" s="98" t="str">
        <f t="shared" si="82"/>
        <v/>
      </c>
      <c r="BU17" s="98" t="str">
        <f t="shared" si="82"/>
        <v/>
      </c>
      <c r="BV17" s="98" t="str">
        <f t="shared" si="82"/>
        <v/>
      </c>
      <c r="BW17" s="98" t="str">
        <f t="shared" si="82"/>
        <v/>
      </c>
      <c r="BX17" s="98" t="str">
        <f t="shared" si="82"/>
        <v/>
      </c>
      <c r="BY17" s="98" t="str">
        <f t="shared" si="82"/>
        <v/>
      </c>
      <c r="BZ17" s="98" t="str">
        <f t="shared" si="82"/>
        <v/>
      </c>
      <c r="CA17" s="98" t="str">
        <f t="shared" si="82"/>
        <v/>
      </c>
      <c r="CB17" s="98" t="str">
        <f t="shared" si="82"/>
        <v/>
      </c>
      <c r="CC17" s="98" t="str">
        <f t="shared" ref="CC17:CH20" si="83">IFERROR(IF(AND($Y17&lt;=CC$7,ROUNDDOWN(($Z17-$Y17+1)*$AB17,0)+$Y17-1&gt;=CC$7),$V17,""),"")</f>
        <v/>
      </c>
      <c r="CD17" s="98" t="str">
        <f t="shared" si="83"/>
        <v/>
      </c>
      <c r="CE17" s="98" t="str">
        <f t="shared" si="83"/>
        <v/>
      </c>
      <c r="CF17" s="98" t="str">
        <f t="shared" si="83"/>
        <v/>
      </c>
      <c r="CG17" s="98" t="str">
        <f t="shared" si="83"/>
        <v/>
      </c>
      <c r="CH17" s="98" t="str">
        <f t="shared" si="83"/>
        <v/>
      </c>
      <c r="CI17" s="98"/>
      <c r="CJ17" s="133" t="str">
        <f t="shared" si="12"/>
        <v/>
      </c>
      <c r="CK17" s="133" t="str">
        <f t="shared" si="13"/>
        <v/>
      </c>
      <c r="CL17" s="133" t="str">
        <f t="shared" si="14"/>
        <v/>
      </c>
      <c r="CM17" s="133" t="str">
        <f t="shared" si="15"/>
        <v/>
      </c>
      <c r="CN17" s="133" t="str">
        <f t="shared" si="16"/>
        <v/>
      </c>
      <c r="CO17" s="133" t="str">
        <f t="shared" si="17"/>
        <v/>
      </c>
      <c r="CP17" s="133" t="str">
        <f t="shared" si="18"/>
        <v/>
      </c>
      <c r="CQ17" s="133" t="str">
        <f t="shared" si="19"/>
        <v/>
      </c>
      <c r="CR17" s="133" t="str">
        <f t="shared" si="20"/>
        <v/>
      </c>
      <c r="CS17" s="133" t="str">
        <f t="shared" si="21"/>
        <v/>
      </c>
      <c r="CT17" s="133" t="str">
        <f t="shared" si="22"/>
        <v/>
      </c>
      <c r="CU17" s="133" t="str">
        <f t="shared" si="23"/>
        <v/>
      </c>
      <c r="CV17" s="133" t="str">
        <f t="shared" si="24"/>
        <v/>
      </c>
      <c r="CW17" s="133" t="str">
        <f t="shared" si="25"/>
        <v/>
      </c>
      <c r="CX17" s="133" t="str">
        <f t="shared" si="26"/>
        <v/>
      </c>
      <c r="CY17" s="133" t="str">
        <f t="shared" si="27"/>
        <v/>
      </c>
      <c r="CZ17" s="133" t="str">
        <f t="shared" si="28"/>
        <v/>
      </c>
      <c r="DA17" s="133" t="str">
        <f t="shared" si="29"/>
        <v/>
      </c>
      <c r="DB17" s="133" t="str">
        <f t="shared" si="30"/>
        <v/>
      </c>
      <c r="DC17" s="133" t="str">
        <f t="shared" si="31"/>
        <v/>
      </c>
      <c r="DD17" s="133" t="str">
        <f t="shared" si="32"/>
        <v/>
      </c>
      <c r="DE17" s="133" t="str">
        <f t="shared" si="33"/>
        <v/>
      </c>
      <c r="DF17" s="133" t="str">
        <f t="shared" si="34"/>
        <v/>
      </c>
      <c r="DG17" s="133" t="str">
        <f t="shared" si="35"/>
        <v/>
      </c>
      <c r="DH17" s="133" t="str">
        <f t="shared" si="36"/>
        <v/>
      </c>
      <c r="DI17" s="133" t="str">
        <f t="shared" si="37"/>
        <v/>
      </c>
      <c r="DJ17" s="133" t="str">
        <f t="shared" si="38"/>
        <v/>
      </c>
      <c r="DK17" s="133" t="str">
        <f t="shared" si="39"/>
        <v/>
      </c>
      <c r="DL17" s="133" t="str">
        <f t="shared" si="40"/>
        <v/>
      </c>
      <c r="DM17" s="133" t="str">
        <f t="shared" si="41"/>
        <v/>
      </c>
      <c r="DN17" s="133" t="str">
        <f t="shared" si="42"/>
        <v/>
      </c>
      <c r="DO17" s="133" t="str">
        <f t="shared" si="43"/>
        <v/>
      </c>
      <c r="DP17" s="133" t="str">
        <f t="shared" si="44"/>
        <v/>
      </c>
      <c r="DQ17" s="133" t="str">
        <f t="shared" si="45"/>
        <v/>
      </c>
      <c r="DR17" s="133" t="str">
        <f t="shared" si="46"/>
        <v/>
      </c>
      <c r="DS17" s="133" t="str">
        <f t="shared" si="47"/>
        <v/>
      </c>
      <c r="DT17" s="133" t="str">
        <f t="shared" si="48"/>
        <v/>
      </c>
      <c r="DU17" s="133" t="str">
        <f t="shared" si="49"/>
        <v/>
      </c>
      <c r="DV17" s="133" t="str">
        <f t="shared" si="50"/>
        <v/>
      </c>
      <c r="DW17" s="133" t="str">
        <f t="shared" si="51"/>
        <v/>
      </c>
      <c r="DX17" s="133" t="str">
        <f t="shared" si="52"/>
        <v/>
      </c>
      <c r="DY17" s="133" t="str">
        <f t="shared" si="53"/>
        <v/>
      </c>
      <c r="DZ17" s="133" t="str">
        <f t="shared" si="54"/>
        <v/>
      </c>
      <c r="EA17" s="133" t="str">
        <f t="shared" si="55"/>
        <v/>
      </c>
      <c r="EB17" s="133" t="str">
        <f t="shared" si="56"/>
        <v/>
      </c>
      <c r="EC17" s="133" t="str">
        <f t="shared" si="57"/>
        <v/>
      </c>
      <c r="ED17" s="133" t="str">
        <f t="shared" si="58"/>
        <v/>
      </c>
      <c r="EE17" s="133" t="str">
        <f t="shared" si="59"/>
        <v/>
      </c>
      <c r="EF17" s="133" t="str">
        <f t="shared" si="60"/>
        <v/>
      </c>
      <c r="EG17" s="133" t="str">
        <f t="shared" si="61"/>
        <v/>
      </c>
      <c r="EH17" s="133" t="str">
        <f t="shared" si="62"/>
        <v/>
      </c>
      <c r="EI17" s="133" t="str">
        <f t="shared" si="63"/>
        <v/>
      </c>
      <c r="EJ17" s="133" t="str">
        <f t="shared" si="64"/>
        <v/>
      </c>
      <c r="EK17" s="133" t="str">
        <f t="shared" si="65"/>
        <v/>
      </c>
      <c r="EL17" s="133" t="str">
        <f t="shared" si="66"/>
        <v/>
      </c>
      <c r="EM17" s="133" t="str">
        <f t="shared" si="67"/>
        <v/>
      </c>
      <c r="EN17" s="133"/>
      <c r="EO17" s="133"/>
      <c r="EP17" s="133"/>
      <c r="EQ17" s="133"/>
      <c r="ER17" s="133"/>
      <c r="ES17" s="133"/>
      <c r="ET17" s="133"/>
      <c r="EU17" s="133"/>
      <c r="EV17" s="133"/>
      <c r="EW17" s="133"/>
      <c r="EX17" s="133"/>
      <c r="EY17" s="133"/>
      <c r="EZ17" s="133"/>
      <c r="FA17" s="133"/>
      <c r="FB17" s="133"/>
      <c r="FC17" s="133"/>
      <c r="FD17" s="133"/>
      <c r="FE17" s="133"/>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c r="IW17" s="92"/>
      <c r="IX17" s="92"/>
      <c r="IY17" s="92"/>
      <c r="IZ17" s="92"/>
      <c r="JA17" s="92"/>
      <c r="JB17" s="92"/>
      <c r="JC17" s="92"/>
      <c r="JD17" s="92"/>
      <c r="JE17" s="92"/>
      <c r="JF17" s="92"/>
      <c r="JG17" s="92"/>
      <c r="JH17" s="92"/>
      <c r="JI17" s="92"/>
      <c r="JJ17" s="92"/>
      <c r="JK17" s="92"/>
      <c r="JL17" s="92"/>
      <c r="JM17" s="92"/>
      <c r="JN17" s="92"/>
      <c r="JO17" s="92"/>
      <c r="JP17" s="92"/>
      <c r="JQ17" s="92"/>
      <c r="JR17" s="92"/>
      <c r="JS17" s="92"/>
      <c r="JT17" s="92"/>
      <c r="JU17" s="92"/>
      <c r="JV17" s="92"/>
      <c r="JW17" s="92"/>
      <c r="JX17" s="92"/>
      <c r="JY17" s="92"/>
      <c r="JZ17" s="92"/>
      <c r="KA17" s="92"/>
      <c r="KB17" s="92"/>
      <c r="KC17" s="92"/>
      <c r="KD17" s="92"/>
      <c r="KE17" s="92"/>
      <c r="KF17" s="92"/>
      <c r="KG17" s="92"/>
      <c r="KH17" s="92"/>
      <c r="KI17" s="92"/>
      <c r="KJ17" s="92"/>
      <c r="KK17" s="92"/>
      <c r="KL17" s="92"/>
      <c r="KM17" s="92"/>
      <c r="KN17" s="92"/>
      <c r="KO17" s="92"/>
      <c r="KP17" s="92"/>
      <c r="KQ17" s="92"/>
      <c r="KR17" s="92"/>
      <c r="KS17" s="92"/>
      <c r="KT17" s="92"/>
      <c r="KU17" s="92"/>
      <c r="KV17" s="92"/>
      <c r="KW17" s="92"/>
      <c r="KX17" s="92"/>
      <c r="KY17" s="92"/>
      <c r="KZ17" s="92"/>
      <c r="LA17" s="92"/>
      <c r="LB17" s="92"/>
      <c r="LC17" s="92"/>
      <c r="LD17" s="92"/>
      <c r="LE17" s="92"/>
      <c r="LF17" s="92"/>
      <c r="LG17" s="92"/>
      <c r="LH17" s="92"/>
      <c r="LI17" s="92"/>
      <c r="LJ17" s="92"/>
      <c r="LK17" s="92"/>
      <c r="LL17" s="92"/>
      <c r="LM17" s="92"/>
      <c r="LN17" s="92"/>
      <c r="LO17" s="92"/>
    </row>
    <row r="18" spans="1:327" s="92" customFormat="1">
      <c r="A18" s="1"/>
      <c r="B18" s="1"/>
      <c r="C18" s="1"/>
      <c r="D18" s="1"/>
      <c r="E18" s="17" t="s">
        <v>22</v>
      </c>
      <c r="F18" s="13"/>
      <c r="G18" s="104"/>
      <c r="H18" s="14"/>
      <c r="I18" s="15" t="str">
        <f t="shared" ca="1" si="76"/>
        <v/>
      </c>
      <c r="J18" s="19"/>
      <c r="K18" s="40"/>
      <c r="L18" s="40"/>
      <c r="M18" s="40"/>
      <c r="N18" s="40"/>
      <c r="O18" s="40"/>
      <c r="P18" s="40"/>
      <c r="Q18" s="40"/>
      <c r="R18" s="40"/>
      <c r="S18" s="91" t="str">
        <f t="shared" si="69"/>
        <v>1.9</v>
      </c>
      <c r="T18" s="147"/>
      <c r="U18" s="147"/>
      <c r="V18" s="170"/>
      <c r="W18" s="92" t="s">
        <v>72</v>
      </c>
      <c r="X18" s="93"/>
      <c r="Y18" s="94"/>
      <c r="Z18" s="95"/>
      <c r="AA18" s="96"/>
      <c r="AB18" s="97">
        <v>0</v>
      </c>
      <c r="AC18" s="98" t="str">
        <f t="shared" si="4"/>
        <v xml:space="preserve"> - </v>
      </c>
      <c r="AD18" s="98"/>
      <c r="AE18" s="98" t="str">
        <f t="shared" si="78"/>
        <v/>
      </c>
      <c r="AF18" s="98" t="str">
        <f t="shared" si="78"/>
        <v/>
      </c>
      <c r="AG18" s="98" t="str">
        <f t="shared" si="78"/>
        <v/>
      </c>
      <c r="AH18" s="98" t="str">
        <f t="shared" si="78"/>
        <v/>
      </c>
      <c r="AI18" s="98" t="str">
        <f t="shared" si="78"/>
        <v/>
      </c>
      <c r="AJ18" s="98" t="str">
        <f t="shared" si="78"/>
        <v/>
      </c>
      <c r="AK18" s="98" t="str">
        <f t="shared" si="78"/>
        <v/>
      </c>
      <c r="AL18" s="98" t="str">
        <f t="shared" si="78"/>
        <v/>
      </c>
      <c r="AM18" s="98" t="str">
        <f t="shared" si="78"/>
        <v/>
      </c>
      <c r="AN18" s="98" t="str">
        <f t="shared" si="78"/>
        <v/>
      </c>
      <c r="AO18" s="98" t="str">
        <f t="shared" si="79"/>
        <v/>
      </c>
      <c r="AP18" s="98" t="str">
        <f t="shared" si="79"/>
        <v/>
      </c>
      <c r="AQ18" s="98" t="str">
        <f t="shared" si="79"/>
        <v/>
      </c>
      <c r="AR18" s="98" t="str">
        <f t="shared" si="79"/>
        <v/>
      </c>
      <c r="AS18" s="98" t="str">
        <f t="shared" si="79"/>
        <v/>
      </c>
      <c r="AT18" s="98" t="str">
        <f t="shared" si="79"/>
        <v/>
      </c>
      <c r="AU18" s="98" t="str">
        <f t="shared" si="79"/>
        <v/>
      </c>
      <c r="AV18" s="98" t="str">
        <f t="shared" si="79"/>
        <v/>
      </c>
      <c r="AW18" s="98" t="str">
        <f t="shared" si="79"/>
        <v/>
      </c>
      <c r="AX18" s="98" t="str">
        <f t="shared" si="79"/>
        <v/>
      </c>
      <c r="AY18" s="98" t="str">
        <f t="shared" si="80"/>
        <v/>
      </c>
      <c r="AZ18" s="98" t="str">
        <f t="shared" si="80"/>
        <v/>
      </c>
      <c r="BA18" s="98" t="str">
        <f t="shared" si="80"/>
        <v/>
      </c>
      <c r="BB18" s="98" t="str">
        <f t="shared" si="80"/>
        <v/>
      </c>
      <c r="BC18" s="98" t="str">
        <f t="shared" si="80"/>
        <v/>
      </c>
      <c r="BD18" s="98" t="str">
        <f t="shared" si="80"/>
        <v/>
      </c>
      <c r="BE18" s="98" t="str">
        <f t="shared" si="80"/>
        <v/>
      </c>
      <c r="BF18" s="98" t="str">
        <f t="shared" si="80"/>
        <v/>
      </c>
      <c r="BG18" s="98" t="str">
        <f t="shared" si="80"/>
        <v/>
      </c>
      <c r="BH18" s="98" t="str">
        <f t="shared" si="80"/>
        <v/>
      </c>
      <c r="BI18" s="98" t="str">
        <f t="shared" si="81"/>
        <v/>
      </c>
      <c r="BJ18" s="98" t="str">
        <f t="shared" si="81"/>
        <v/>
      </c>
      <c r="BK18" s="98" t="str">
        <f t="shared" si="81"/>
        <v/>
      </c>
      <c r="BL18" s="98" t="str">
        <f t="shared" si="81"/>
        <v/>
      </c>
      <c r="BM18" s="98" t="str">
        <f t="shared" si="81"/>
        <v/>
      </c>
      <c r="BN18" s="98" t="str">
        <f t="shared" si="81"/>
        <v/>
      </c>
      <c r="BO18" s="98" t="str">
        <f t="shared" si="81"/>
        <v/>
      </c>
      <c r="BP18" s="98" t="str">
        <f t="shared" si="81"/>
        <v/>
      </c>
      <c r="BQ18" s="98" t="str">
        <f t="shared" si="81"/>
        <v/>
      </c>
      <c r="BR18" s="98" t="str">
        <f t="shared" si="81"/>
        <v/>
      </c>
      <c r="BS18" s="98" t="str">
        <f t="shared" si="82"/>
        <v/>
      </c>
      <c r="BT18" s="98" t="str">
        <f t="shared" si="82"/>
        <v/>
      </c>
      <c r="BU18" s="98" t="str">
        <f t="shared" si="82"/>
        <v/>
      </c>
      <c r="BV18" s="98" t="str">
        <f t="shared" si="82"/>
        <v/>
      </c>
      <c r="BW18" s="98" t="str">
        <f t="shared" si="82"/>
        <v/>
      </c>
      <c r="BX18" s="98" t="str">
        <f t="shared" si="82"/>
        <v/>
      </c>
      <c r="BY18" s="98" t="str">
        <f t="shared" si="82"/>
        <v/>
      </c>
      <c r="BZ18" s="98" t="str">
        <f t="shared" si="82"/>
        <v/>
      </c>
      <c r="CA18" s="98" t="str">
        <f t="shared" si="82"/>
        <v/>
      </c>
      <c r="CB18" s="98" t="str">
        <f t="shared" si="82"/>
        <v/>
      </c>
      <c r="CC18" s="98" t="str">
        <f t="shared" si="83"/>
        <v/>
      </c>
      <c r="CD18" s="98" t="str">
        <f t="shared" si="83"/>
        <v/>
      </c>
      <c r="CE18" s="98" t="str">
        <f t="shared" si="83"/>
        <v/>
      </c>
      <c r="CF18" s="98" t="str">
        <f t="shared" si="83"/>
        <v/>
      </c>
      <c r="CG18" s="98" t="str">
        <f t="shared" si="83"/>
        <v/>
      </c>
      <c r="CH18" s="98" t="str">
        <f t="shared" si="83"/>
        <v/>
      </c>
      <c r="CI18" s="98"/>
      <c r="CJ18" s="133" t="str">
        <f t="shared" si="12"/>
        <v/>
      </c>
      <c r="CK18" s="133" t="str">
        <f t="shared" si="13"/>
        <v/>
      </c>
      <c r="CL18" s="133" t="str">
        <f t="shared" si="14"/>
        <v/>
      </c>
      <c r="CM18" s="133" t="str">
        <f t="shared" si="15"/>
        <v/>
      </c>
      <c r="CN18" s="133" t="str">
        <f t="shared" si="16"/>
        <v/>
      </c>
      <c r="CO18" s="133" t="str">
        <f t="shared" si="17"/>
        <v/>
      </c>
      <c r="CP18" s="133" t="str">
        <f t="shared" si="18"/>
        <v/>
      </c>
      <c r="CQ18" s="133" t="str">
        <f t="shared" si="19"/>
        <v/>
      </c>
      <c r="CR18" s="133" t="str">
        <f t="shared" si="20"/>
        <v/>
      </c>
      <c r="CS18" s="133" t="str">
        <f t="shared" si="21"/>
        <v/>
      </c>
      <c r="CT18" s="133" t="str">
        <f t="shared" si="22"/>
        <v/>
      </c>
      <c r="CU18" s="133" t="str">
        <f t="shared" si="23"/>
        <v/>
      </c>
      <c r="CV18" s="133" t="str">
        <f t="shared" si="24"/>
        <v/>
      </c>
      <c r="CW18" s="133" t="str">
        <f t="shared" si="25"/>
        <v/>
      </c>
      <c r="CX18" s="133" t="str">
        <f t="shared" si="26"/>
        <v/>
      </c>
      <c r="CY18" s="133" t="str">
        <f t="shared" si="27"/>
        <v/>
      </c>
      <c r="CZ18" s="133" t="str">
        <f t="shared" si="28"/>
        <v/>
      </c>
      <c r="DA18" s="133" t="str">
        <f t="shared" si="29"/>
        <v/>
      </c>
      <c r="DB18" s="133" t="str">
        <f t="shared" si="30"/>
        <v/>
      </c>
      <c r="DC18" s="133" t="str">
        <f t="shared" si="31"/>
        <v/>
      </c>
      <c r="DD18" s="133" t="str">
        <f t="shared" si="32"/>
        <v/>
      </c>
      <c r="DE18" s="133" t="str">
        <f t="shared" si="33"/>
        <v/>
      </c>
      <c r="DF18" s="133" t="str">
        <f t="shared" si="34"/>
        <v/>
      </c>
      <c r="DG18" s="133" t="str">
        <f t="shared" si="35"/>
        <v/>
      </c>
      <c r="DH18" s="133" t="str">
        <f t="shared" si="36"/>
        <v/>
      </c>
      <c r="DI18" s="133" t="str">
        <f t="shared" si="37"/>
        <v/>
      </c>
      <c r="DJ18" s="133" t="str">
        <f t="shared" si="38"/>
        <v/>
      </c>
      <c r="DK18" s="133" t="str">
        <f t="shared" si="39"/>
        <v/>
      </c>
      <c r="DL18" s="133" t="str">
        <f t="shared" si="40"/>
        <v/>
      </c>
      <c r="DM18" s="133" t="str">
        <f t="shared" si="41"/>
        <v/>
      </c>
      <c r="DN18" s="133" t="str">
        <f t="shared" si="42"/>
        <v/>
      </c>
      <c r="DO18" s="133" t="str">
        <f t="shared" si="43"/>
        <v/>
      </c>
      <c r="DP18" s="133" t="str">
        <f t="shared" si="44"/>
        <v/>
      </c>
      <c r="DQ18" s="133" t="str">
        <f t="shared" si="45"/>
        <v/>
      </c>
      <c r="DR18" s="133" t="str">
        <f t="shared" si="46"/>
        <v/>
      </c>
      <c r="DS18" s="133" t="str">
        <f t="shared" si="47"/>
        <v/>
      </c>
      <c r="DT18" s="133" t="str">
        <f t="shared" si="48"/>
        <v/>
      </c>
      <c r="DU18" s="133" t="str">
        <f t="shared" si="49"/>
        <v/>
      </c>
      <c r="DV18" s="133" t="str">
        <f t="shared" si="50"/>
        <v/>
      </c>
      <c r="DW18" s="133" t="str">
        <f t="shared" si="51"/>
        <v/>
      </c>
      <c r="DX18" s="133" t="str">
        <f t="shared" si="52"/>
        <v/>
      </c>
      <c r="DY18" s="133" t="str">
        <f t="shared" si="53"/>
        <v/>
      </c>
      <c r="DZ18" s="133" t="str">
        <f t="shared" si="54"/>
        <v/>
      </c>
      <c r="EA18" s="133" t="str">
        <f t="shared" si="55"/>
        <v/>
      </c>
      <c r="EB18" s="133" t="str">
        <f t="shared" si="56"/>
        <v/>
      </c>
      <c r="EC18" s="133" t="str">
        <f t="shared" si="57"/>
        <v/>
      </c>
      <c r="ED18" s="133" t="str">
        <f t="shared" si="58"/>
        <v/>
      </c>
      <c r="EE18" s="133" t="str">
        <f t="shared" si="59"/>
        <v/>
      </c>
      <c r="EF18" s="133" t="str">
        <f t="shared" si="60"/>
        <v/>
      </c>
      <c r="EG18" s="133" t="str">
        <f t="shared" si="61"/>
        <v/>
      </c>
      <c r="EH18" s="133" t="str">
        <f t="shared" si="62"/>
        <v/>
      </c>
      <c r="EI18" s="133" t="str">
        <f t="shared" si="63"/>
        <v/>
      </c>
      <c r="EJ18" s="133" t="str">
        <f t="shared" si="64"/>
        <v/>
      </c>
      <c r="EK18" s="133" t="str">
        <f t="shared" si="65"/>
        <v/>
      </c>
      <c r="EL18" s="133" t="str">
        <f t="shared" si="66"/>
        <v/>
      </c>
      <c r="EM18" s="133" t="str">
        <f t="shared" si="67"/>
        <v/>
      </c>
      <c r="EN18" s="133"/>
      <c r="EO18" s="133"/>
      <c r="EP18" s="133"/>
      <c r="EQ18" s="133"/>
      <c r="ER18" s="133"/>
      <c r="ES18" s="133"/>
      <c r="ET18" s="133"/>
      <c r="EU18" s="133"/>
      <c r="EV18" s="133"/>
      <c r="EW18" s="133"/>
      <c r="EX18" s="133"/>
      <c r="EY18" s="133"/>
      <c r="EZ18" s="133"/>
      <c r="FA18" s="133"/>
      <c r="FB18" s="133"/>
      <c r="FC18" s="133"/>
      <c r="FD18" s="133"/>
      <c r="FE18" s="133"/>
    </row>
    <row r="19" spans="1:327" s="92" customFormat="1" ht="18" thickBot="1">
      <c r="A19" s="1"/>
      <c r="B19" s="1"/>
      <c r="C19" s="1"/>
      <c r="D19" s="1"/>
      <c r="E19" s="8"/>
      <c r="F19" s="20"/>
      <c r="G19" s="104"/>
      <c r="H19" s="14"/>
      <c r="I19" s="15" t="str">
        <f t="shared" ca="1" si="76"/>
        <v/>
      </c>
      <c r="J19" s="19"/>
      <c r="K19" s="40"/>
      <c r="L19" s="40"/>
      <c r="M19" s="40"/>
      <c r="N19" s="40"/>
      <c r="O19" s="40"/>
      <c r="P19" s="40"/>
      <c r="Q19" s="40"/>
      <c r="R19" s="40"/>
      <c r="S19" s="91" t="str">
        <f t="shared" si="69"/>
        <v>1.10</v>
      </c>
      <c r="T19" s="164" t="s">
        <v>156</v>
      </c>
      <c r="U19" s="165"/>
      <c r="V19" s="166">
        <f>SUM(V10:V17)</f>
        <v>26</v>
      </c>
      <c r="W19" s="92" t="s">
        <v>72</v>
      </c>
      <c r="X19" s="93"/>
      <c r="Y19" s="94"/>
      <c r="Z19" s="95"/>
      <c r="AA19" s="96"/>
      <c r="AB19" s="97">
        <v>0</v>
      </c>
      <c r="AC19" s="98" t="str">
        <f t="shared" si="4"/>
        <v xml:space="preserve"> - </v>
      </c>
      <c r="AD19" s="98"/>
      <c r="AE19" s="98" t="str">
        <f t="shared" si="78"/>
        <v/>
      </c>
      <c r="AF19" s="98" t="str">
        <f t="shared" si="78"/>
        <v/>
      </c>
      <c r="AG19" s="98" t="str">
        <f t="shared" si="78"/>
        <v/>
      </c>
      <c r="AH19" s="98" t="str">
        <f t="shared" si="78"/>
        <v/>
      </c>
      <c r="AI19" s="98" t="str">
        <f t="shared" si="78"/>
        <v/>
      </c>
      <c r="AJ19" s="98" t="str">
        <f t="shared" si="78"/>
        <v/>
      </c>
      <c r="AK19" s="98" t="str">
        <f t="shared" si="78"/>
        <v/>
      </c>
      <c r="AL19" s="98" t="str">
        <f t="shared" si="78"/>
        <v/>
      </c>
      <c r="AM19" s="98" t="str">
        <f t="shared" si="78"/>
        <v/>
      </c>
      <c r="AN19" s="98" t="str">
        <f t="shared" si="78"/>
        <v/>
      </c>
      <c r="AO19" s="98" t="str">
        <f t="shared" si="79"/>
        <v/>
      </c>
      <c r="AP19" s="98" t="str">
        <f t="shared" si="79"/>
        <v/>
      </c>
      <c r="AQ19" s="98" t="str">
        <f t="shared" si="79"/>
        <v/>
      </c>
      <c r="AR19" s="98" t="str">
        <f t="shared" si="79"/>
        <v/>
      </c>
      <c r="AS19" s="98" t="str">
        <f t="shared" si="79"/>
        <v/>
      </c>
      <c r="AT19" s="98" t="str">
        <f t="shared" si="79"/>
        <v/>
      </c>
      <c r="AU19" s="98" t="str">
        <f t="shared" si="79"/>
        <v/>
      </c>
      <c r="AV19" s="98" t="str">
        <f t="shared" si="79"/>
        <v/>
      </c>
      <c r="AW19" s="98" t="str">
        <f t="shared" si="79"/>
        <v/>
      </c>
      <c r="AX19" s="98" t="str">
        <f t="shared" si="79"/>
        <v/>
      </c>
      <c r="AY19" s="98" t="str">
        <f t="shared" si="80"/>
        <v/>
      </c>
      <c r="AZ19" s="98" t="str">
        <f t="shared" si="80"/>
        <v/>
      </c>
      <c r="BA19" s="98" t="str">
        <f t="shared" si="80"/>
        <v/>
      </c>
      <c r="BB19" s="98" t="str">
        <f t="shared" si="80"/>
        <v/>
      </c>
      <c r="BC19" s="98" t="str">
        <f t="shared" si="80"/>
        <v/>
      </c>
      <c r="BD19" s="98" t="str">
        <f t="shared" si="80"/>
        <v/>
      </c>
      <c r="BE19" s="98" t="str">
        <f t="shared" si="80"/>
        <v/>
      </c>
      <c r="BF19" s="98" t="str">
        <f t="shared" si="80"/>
        <v/>
      </c>
      <c r="BG19" s="98" t="str">
        <f t="shared" si="80"/>
        <v/>
      </c>
      <c r="BH19" s="98" t="str">
        <f t="shared" si="80"/>
        <v/>
      </c>
      <c r="BI19" s="98" t="str">
        <f t="shared" si="81"/>
        <v/>
      </c>
      <c r="BJ19" s="98" t="str">
        <f t="shared" si="81"/>
        <v/>
      </c>
      <c r="BK19" s="98" t="str">
        <f t="shared" si="81"/>
        <v/>
      </c>
      <c r="BL19" s="98" t="str">
        <f t="shared" si="81"/>
        <v/>
      </c>
      <c r="BM19" s="98" t="str">
        <f t="shared" si="81"/>
        <v/>
      </c>
      <c r="BN19" s="98" t="str">
        <f t="shared" si="81"/>
        <v/>
      </c>
      <c r="BO19" s="98" t="str">
        <f t="shared" si="81"/>
        <v/>
      </c>
      <c r="BP19" s="98" t="str">
        <f t="shared" si="81"/>
        <v/>
      </c>
      <c r="BQ19" s="98" t="str">
        <f t="shared" si="81"/>
        <v/>
      </c>
      <c r="BR19" s="98" t="str">
        <f t="shared" si="81"/>
        <v/>
      </c>
      <c r="BS19" s="98" t="str">
        <f t="shared" si="82"/>
        <v/>
      </c>
      <c r="BT19" s="98" t="str">
        <f t="shared" si="82"/>
        <v/>
      </c>
      <c r="BU19" s="98" t="str">
        <f t="shared" si="82"/>
        <v/>
      </c>
      <c r="BV19" s="98" t="str">
        <f t="shared" si="82"/>
        <v/>
      </c>
      <c r="BW19" s="98" t="str">
        <f t="shared" si="82"/>
        <v/>
      </c>
      <c r="BX19" s="98" t="str">
        <f t="shared" si="82"/>
        <v/>
      </c>
      <c r="BY19" s="98" t="str">
        <f t="shared" si="82"/>
        <v/>
      </c>
      <c r="BZ19" s="98" t="str">
        <f t="shared" si="82"/>
        <v/>
      </c>
      <c r="CA19" s="98" t="str">
        <f t="shared" si="82"/>
        <v/>
      </c>
      <c r="CB19" s="98" t="str">
        <f t="shared" si="82"/>
        <v/>
      </c>
      <c r="CC19" s="98" t="str">
        <f t="shared" si="83"/>
        <v/>
      </c>
      <c r="CD19" s="98" t="str">
        <f t="shared" si="83"/>
        <v/>
      </c>
      <c r="CE19" s="98" t="str">
        <f t="shared" si="83"/>
        <v/>
      </c>
      <c r="CF19" s="98" t="str">
        <f t="shared" si="83"/>
        <v/>
      </c>
      <c r="CG19" s="98" t="str">
        <f t="shared" si="83"/>
        <v/>
      </c>
      <c r="CH19" s="98" t="str">
        <f t="shared" si="83"/>
        <v/>
      </c>
      <c r="CI19" s="98"/>
      <c r="CJ19" s="133" t="str">
        <f t="shared" si="12"/>
        <v/>
      </c>
      <c r="CK19" s="133" t="str">
        <f t="shared" si="13"/>
        <v/>
      </c>
      <c r="CL19" s="133" t="str">
        <f t="shared" si="14"/>
        <v/>
      </c>
      <c r="CM19" s="133" t="str">
        <f t="shared" si="15"/>
        <v/>
      </c>
      <c r="CN19" s="133" t="str">
        <f t="shared" si="16"/>
        <v/>
      </c>
      <c r="CO19" s="133" t="str">
        <f t="shared" si="17"/>
        <v/>
      </c>
      <c r="CP19" s="133" t="str">
        <f t="shared" si="18"/>
        <v/>
      </c>
      <c r="CQ19" s="133" t="str">
        <f t="shared" si="19"/>
        <v/>
      </c>
      <c r="CR19" s="133" t="str">
        <f t="shared" si="20"/>
        <v/>
      </c>
      <c r="CS19" s="133" t="str">
        <f t="shared" si="21"/>
        <v/>
      </c>
      <c r="CT19" s="133" t="str">
        <f t="shared" si="22"/>
        <v/>
      </c>
      <c r="CU19" s="133" t="str">
        <f t="shared" si="23"/>
        <v/>
      </c>
      <c r="CV19" s="133" t="str">
        <f t="shared" si="24"/>
        <v/>
      </c>
      <c r="CW19" s="133" t="str">
        <f t="shared" si="25"/>
        <v/>
      </c>
      <c r="CX19" s="133" t="str">
        <f t="shared" si="26"/>
        <v/>
      </c>
      <c r="CY19" s="133" t="str">
        <f t="shared" si="27"/>
        <v/>
      </c>
      <c r="CZ19" s="133" t="str">
        <f t="shared" si="28"/>
        <v/>
      </c>
      <c r="DA19" s="133" t="str">
        <f t="shared" si="29"/>
        <v/>
      </c>
      <c r="DB19" s="133" t="str">
        <f t="shared" si="30"/>
        <v/>
      </c>
      <c r="DC19" s="133" t="str">
        <f t="shared" si="31"/>
        <v/>
      </c>
      <c r="DD19" s="133" t="str">
        <f t="shared" si="32"/>
        <v/>
      </c>
      <c r="DE19" s="133" t="str">
        <f t="shared" si="33"/>
        <v/>
      </c>
      <c r="DF19" s="133" t="str">
        <f t="shared" si="34"/>
        <v/>
      </c>
      <c r="DG19" s="133" t="str">
        <f t="shared" si="35"/>
        <v/>
      </c>
      <c r="DH19" s="133" t="str">
        <f t="shared" si="36"/>
        <v/>
      </c>
      <c r="DI19" s="133" t="str">
        <f t="shared" si="37"/>
        <v/>
      </c>
      <c r="DJ19" s="133" t="str">
        <f t="shared" si="38"/>
        <v/>
      </c>
      <c r="DK19" s="133" t="str">
        <f t="shared" si="39"/>
        <v/>
      </c>
      <c r="DL19" s="133" t="str">
        <f t="shared" si="40"/>
        <v/>
      </c>
      <c r="DM19" s="133" t="str">
        <f t="shared" si="41"/>
        <v/>
      </c>
      <c r="DN19" s="133" t="str">
        <f t="shared" si="42"/>
        <v/>
      </c>
      <c r="DO19" s="133" t="str">
        <f t="shared" si="43"/>
        <v/>
      </c>
      <c r="DP19" s="133" t="str">
        <f t="shared" si="44"/>
        <v/>
      </c>
      <c r="DQ19" s="133" t="str">
        <f t="shared" si="45"/>
        <v/>
      </c>
      <c r="DR19" s="133" t="str">
        <f t="shared" si="46"/>
        <v/>
      </c>
      <c r="DS19" s="133" t="str">
        <f t="shared" si="47"/>
        <v/>
      </c>
      <c r="DT19" s="133" t="str">
        <f t="shared" si="48"/>
        <v/>
      </c>
      <c r="DU19" s="133" t="str">
        <f t="shared" si="49"/>
        <v/>
      </c>
      <c r="DV19" s="133" t="str">
        <f t="shared" si="50"/>
        <v/>
      </c>
      <c r="DW19" s="133" t="str">
        <f t="shared" si="51"/>
        <v/>
      </c>
      <c r="DX19" s="133" t="str">
        <f t="shared" si="52"/>
        <v/>
      </c>
      <c r="DY19" s="133" t="str">
        <f t="shared" si="53"/>
        <v/>
      </c>
      <c r="DZ19" s="133" t="str">
        <f t="shared" si="54"/>
        <v/>
      </c>
      <c r="EA19" s="133" t="str">
        <f t="shared" si="55"/>
        <v/>
      </c>
      <c r="EB19" s="133" t="str">
        <f t="shared" si="56"/>
        <v/>
      </c>
      <c r="EC19" s="133" t="str">
        <f t="shared" si="57"/>
        <v/>
      </c>
      <c r="ED19" s="133" t="str">
        <f t="shared" si="58"/>
        <v/>
      </c>
      <c r="EE19" s="133" t="str">
        <f t="shared" si="59"/>
        <v/>
      </c>
      <c r="EF19" s="133" t="str">
        <f t="shared" si="60"/>
        <v/>
      </c>
      <c r="EG19" s="133" t="str">
        <f t="shared" si="61"/>
        <v/>
      </c>
      <c r="EH19" s="133" t="str">
        <f t="shared" si="62"/>
        <v/>
      </c>
      <c r="EI19" s="133" t="str">
        <f t="shared" si="63"/>
        <v/>
      </c>
      <c r="EJ19" s="133" t="str">
        <f t="shared" si="64"/>
        <v/>
      </c>
      <c r="EK19" s="133" t="str">
        <f t="shared" si="65"/>
        <v/>
      </c>
      <c r="EL19" s="133" t="str">
        <f t="shared" si="66"/>
        <v/>
      </c>
      <c r="EM19" s="133" t="str">
        <f t="shared" si="67"/>
        <v/>
      </c>
      <c r="EN19" s="133"/>
      <c r="EO19" s="133"/>
      <c r="EP19" s="133"/>
      <c r="EQ19" s="133"/>
      <c r="ER19" s="133"/>
      <c r="ES19" s="133"/>
      <c r="ET19" s="133"/>
      <c r="EU19" s="133"/>
      <c r="EV19" s="133"/>
      <c r="EW19" s="133"/>
      <c r="EX19" s="133"/>
      <c r="EY19" s="133"/>
      <c r="EZ19" s="133"/>
      <c r="FA19" s="133"/>
      <c r="FB19" s="133"/>
      <c r="FC19" s="133"/>
      <c r="FD19" s="133"/>
      <c r="FE19" s="133"/>
    </row>
    <row r="20" spans="1:327" s="92" customFormat="1" ht="17">
      <c r="A20" s="1"/>
      <c r="B20" s="1"/>
      <c r="C20" s="1"/>
      <c r="D20" s="1"/>
      <c r="E20" s="17" t="s">
        <v>23</v>
      </c>
      <c r="F20" s="13"/>
      <c r="G20" s="104"/>
      <c r="H20" s="14"/>
      <c r="I20" s="15" t="str">
        <f t="shared" ca="1" si="76"/>
        <v/>
      </c>
      <c r="J20" s="19"/>
      <c r="K20" s="40"/>
      <c r="L20" s="40"/>
      <c r="M20" s="40"/>
      <c r="N20" s="40"/>
      <c r="O20" s="40"/>
      <c r="P20" s="40"/>
      <c r="Q20" s="40"/>
      <c r="R20" s="40"/>
      <c r="S20" s="91" t="str">
        <f t="shared" si="69"/>
        <v>1.11</v>
      </c>
      <c r="T20" s="167" t="s">
        <v>155</v>
      </c>
      <c r="U20" s="168"/>
      <c r="V20" s="169">
        <v>26</v>
      </c>
      <c r="W20" s="92" t="s">
        <v>72</v>
      </c>
      <c r="X20" s="93"/>
      <c r="Y20" s="94"/>
      <c r="Z20" s="95"/>
      <c r="AA20" s="96"/>
      <c r="AB20" s="97">
        <v>0</v>
      </c>
      <c r="AC20" s="98" t="str">
        <f t="shared" si="4"/>
        <v xml:space="preserve"> - </v>
      </c>
      <c r="AD20" s="98"/>
      <c r="AE20" s="98" t="str">
        <f t="shared" si="78"/>
        <v/>
      </c>
      <c r="AF20" s="98" t="str">
        <f t="shared" si="78"/>
        <v/>
      </c>
      <c r="AG20" s="98" t="str">
        <f t="shared" si="78"/>
        <v/>
      </c>
      <c r="AH20" s="98" t="str">
        <f t="shared" si="78"/>
        <v/>
      </c>
      <c r="AI20" s="98" t="str">
        <f t="shared" si="78"/>
        <v/>
      </c>
      <c r="AJ20" s="98" t="str">
        <f t="shared" si="78"/>
        <v/>
      </c>
      <c r="AK20" s="98" t="str">
        <f t="shared" si="78"/>
        <v/>
      </c>
      <c r="AL20" s="98" t="str">
        <f t="shared" si="78"/>
        <v/>
      </c>
      <c r="AM20" s="98" t="str">
        <f t="shared" si="78"/>
        <v/>
      </c>
      <c r="AN20" s="98" t="str">
        <f t="shared" si="78"/>
        <v/>
      </c>
      <c r="AO20" s="98" t="str">
        <f t="shared" si="79"/>
        <v/>
      </c>
      <c r="AP20" s="98" t="str">
        <f t="shared" si="79"/>
        <v/>
      </c>
      <c r="AQ20" s="98" t="str">
        <f t="shared" si="79"/>
        <v/>
      </c>
      <c r="AR20" s="98" t="str">
        <f t="shared" si="79"/>
        <v/>
      </c>
      <c r="AS20" s="98" t="str">
        <f t="shared" si="79"/>
        <v/>
      </c>
      <c r="AT20" s="98" t="str">
        <f t="shared" si="79"/>
        <v/>
      </c>
      <c r="AU20" s="98" t="str">
        <f t="shared" si="79"/>
        <v/>
      </c>
      <c r="AV20" s="98" t="str">
        <f t="shared" si="79"/>
        <v/>
      </c>
      <c r="AW20" s="98" t="str">
        <f t="shared" si="79"/>
        <v/>
      </c>
      <c r="AX20" s="98" t="str">
        <f t="shared" si="79"/>
        <v/>
      </c>
      <c r="AY20" s="98" t="str">
        <f t="shared" si="80"/>
        <v/>
      </c>
      <c r="AZ20" s="98" t="str">
        <f t="shared" si="80"/>
        <v/>
      </c>
      <c r="BA20" s="98" t="str">
        <f t="shared" si="80"/>
        <v/>
      </c>
      <c r="BB20" s="98" t="str">
        <f t="shared" si="80"/>
        <v/>
      </c>
      <c r="BC20" s="98" t="str">
        <f t="shared" si="80"/>
        <v/>
      </c>
      <c r="BD20" s="98" t="str">
        <f t="shared" si="80"/>
        <v/>
      </c>
      <c r="BE20" s="98" t="str">
        <f t="shared" si="80"/>
        <v/>
      </c>
      <c r="BF20" s="98" t="str">
        <f t="shared" si="80"/>
        <v/>
      </c>
      <c r="BG20" s="98" t="str">
        <f t="shared" si="80"/>
        <v/>
      </c>
      <c r="BH20" s="98" t="str">
        <f t="shared" si="80"/>
        <v/>
      </c>
      <c r="BI20" s="98" t="str">
        <f t="shared" si="81"/>
        <v/>
      </c>
      <c r="BJ20" s="98" t="str">
        <f t="shared" si="81"/>
        <v/>
      </c>
      <c r="BK20" s="98" t="str">
        <f t="shared" si="81"/>
        <v/>
      </c>
      <c r="BL20" s="98" t="str">
        <f t="shared" si="81"/>
        <v/>
      </c>
      <c r="BM20" s="98" t="str">
        <f t="shared" si="81"/>
        <v/>
      </c>
      <c r="BN20" s="98" t="str">
        <f t="shared" si="81"/>
        <v/>
      </c>
      <c r="BO20" s="98" t="str">
        <f t="shared" si="81"/>
        <v/>
      </c>
      <c r="BP20" s="98" t="str">
        <f t="shared" si="81"/>
        <v/>
      </c>
      <c r="BQ20" s="98" t="str">
        <f t="shared" si="81"/>
        <v/>
      </c>
      <c r="BR20" s="98" t="str">
        <f t="shared" si="81"/>
        <v/>
      </c>
      <c r="BS20" s="98" t="str">
        <f t="shared" si="82"/>
        <v/>
      </c>
      <c r="BT20" s="98" t="str">
        <f t="shared" si="82"/>
        <v/>
      </c>
      <c r="BU20" s="98" t="str">
        <f t="shared" si="82"/>
        <v/>
      </c>
      <c r="BV20" s="98" t="str">
        <f t="shared" si="82"/>
        <v/>
      </c>
      <c r="BW20" s="98" t="str">
        <f t="shared" si="82"/>
        <v/>
      </c>
      <c r="BX20" s="98" t="str">
        <f t="shared" si="82"/>
        <v/>
      </c>
      <c r="BY20" s="98" t="str">
        <f t="shared" si="82"/>
        <v/>
      </c>
      <c r="BZ20" s="98" t="str">
        <f t="shared" si="82"/>
        <v/>
      </c>
      <c r="CA20" s="98" t="str">
        <f t="shared" si="82"/>
        <v/>
      </c>
      <c r="CB20" s="98" t="str">
        <f t="shared" si="82"/>
        <v/>
      </c>
      <c r="CC20" s="98" t="str">
        <f t="shared" si="83"/>
        <v/>
      </c>
      <c r="CD20" s="98" t="str">
        <f t="shared" si="83"/>
        <v/>
      </c>
      <c r="CE20" s="98" t="str">
        <f t="shared" si="83"/>
        <v/>
      </c>
      <c r="CF20" s="98" t="str">
        <f t="shared" si="83"/>
        <v/>
      </c>
      <c r="CG20" s="98" t="str">
        <f t="shared" si="83"/>
        <v/>
      </c>
      <c r="CH20" s="98" t="str">
        <f t="shared" si="83"/>
        <v/>
      </c>
      <c r="CI20" s="98"/>
      <c r="CJ20" s="133" t="str">
        <f t="shared" si="12"/>
        <v/>
      </c>
      <c r="CK20" s="133" t="str">
        <f t="shared" si="13"/>
        <v/>
      </c>
      <c r="CL20" s="133" t="str">
        <f t="shared" si="14"/>
        <v/>
      </c>
      <c r="CM20" s="133" t="str">
        <f t="shared" si="15"/>
        <v/>
      </c>
      <c r="CN20" s="133" t="str">
        <f t="shared" si="16"/>
        <v/>
      </c>
      <c r="CO20" s="133" t="str">
        <f t="shared" si="17"/>
        <v/>
      </c>
      <c r="CP20" s="133" t="str">
        <f t="shared" si="18"/>
        <v/>
      </c>
      <c r="CQ20" s="133" t="str">
        <f t="shared" si="19"/>
        <v/>
      </c>
      <c r="CR20" s="133" t="str">
        <f t="shared" si="20"/>
        <v/>
      </c>
      <c r="CS20" s="133" t="str">
        <f t="shared" si="21"/>
        <v/>
      </c>
      <c r="CT20" s="133" t="str">
        <f t="shared" si="22"/>
        <v/>
      </c>
      <c r="CU20" s="133" t="str">
        <f t="shared" si="23"/>
        <v/>
      </c>
      <c r="CV20" s="133" t="str">
        <f t="shared" si="24"/>
        <v/>
      </c>
      <c r="CW20" s="133" t="str">
        <f t="shared" si="25"/>
        <v/>
      </c>
      <c r="CX20" s="133" t="str">
        <f t="shared" si="26"/>
        <v/>
      </c>
      <c r="CY20" s="133" t="str">
        <f t="shared" si="27"/>
        <v/>
      </c>
      <c r="CZ20" s="133" t="str">
        <f t="shared" si="28"/>
        <v/>
      </c>
      <c r="DA20" s="133" t="str">
        <f t="shared" si="29"/>
        <v/>
      </c>
      <c r="DB20" s="133" t="str">
        <f t="shared" si="30"/>
        <v/>
      </c>
      <c r="DC20" s="133" t="str">
        <f t="shared" si="31"/>
        <v/>
      </c>
      <c r="DD20" s="133" t="str">
        <f t="shared" si="32"/>
        <v/>
      </c>
      <c r="DE20" s="133" t="str">
        <f t="shared" si="33"/>
        <v/>
      </c>
      <c r="DF20" s="133" t="str">
        <f t="shared" si="34"/>
        <v/>
      </c>
      <c r="DG20" s="133" t="str">
        <f t="shared" si="35"/>
        <v/>
      </c>
      <c r="DH20" s="133" t="str">
        <f t="shared" si="36"/>
        <v/>
      </c>
      <c r="DI20" s="133" t="str">
        <f t="shared" si="37"/>
        <v/>
      </c>
      <c r="DJ20" s="133" t="str">
        <f t="shared" si="38"/>
        <v/>
      </c>
      <c r="DK20" s="133" t="str">
        <f t="shared" si="39"/>
        <v/>
      </c>
      <c r="DL20" s="133" t="str">
        <f t="shared" si="40"/>
        <v/>
      </c>
      <c r="DM20" s="133" t="str">
        <f t="shared" si="41"/>
        <v/>
      </c>
      <c r="DN20" s="133" t="str">
        <f t="shared" si="42"/>
        <v/>
      </c>
      <c r="DO20" s="133" t="str">
        <f t="shared" si="43"/>
        <v/>
      </c>
      <c r="DP20" s="133" t="str">
        <f t="shared" si="44"/>
        <v/>
      </c>
      <c r="DQ20" s="133" t="str">
        <f t="shared" si="45"/>
        <v/>
      </c>
      <c r="DR20" s="133" t="str">
        <f t="shared" si="46"/>
        <v/>
      </c>
      <c r="DS20" s="133" t="str">
        <f t="shared" si="47"/>
        <v/>
      </c>
      <c r="DT20" s="133" t="str">
        <f t="shared" si="48"/>
        <v/>
      </c>
      <c r="DU20" s="133" t="str">
        <f t="shared" si="49"/>
        <v/>
      </c>
      <c r="DV20" s="133" t="str">
        <f t="shared" si="50"/>
        <v/>
      </c>
      <c r="DW20" s="133" t="str">
        <f t="shared" si="51"/>
        <v/>
      </c>
      <c r="DX20" s="133" t="str">
        <f t="shared" si="52"/>
        <v/>
      </c>
      <c r="DY20" s="133" t="str">
        <f t="shared" si="53"/>
        <v/>
      </c>
      <c r="DZ20" s="133" t="str">
        <f t="shared" si="54"/>
        <v/>
      </c>
      <c r="EA20" s="133" t="str">
        <f t="shared" si="55"/>
        <v/>
      </c>
      <c r="EB20" s="133" t="str">
        <f t="shared" si="56"/>
        <v/>
      </c>
      <c r="EC20" s="133" t="str">
        <f t="shared" si="57"/>
        <v/>
      </c>
      <c r="ED20" s="133" t="str">
        <f t="shared" si="58"/>
        <v/>
      </c>
      <c r="EE20" s="133" t="str">
        <f t="shared" si="59"/>
        <v/>
      </c>
      <c r="EF20" s="133" t="str">
        <f t="shared" si="60"/>
        <v/>
      </c>
      <c r="EG20" s="133" t="str">
        <f t="shared" si="61"/>
        <v/>
      </c>
      <c r="EH20" s="133" t="str">
        <f t="shared" si="62"/>
        <v/>
      </c>
      <c r="EI20" s="133" t="str">
        <f t="shared" si="63"/>
        <v/>
      </c>
      <c r="EJ20" s="133" t="str">
        <f t="shared" si="64"/>
        <v/>
      </c>
      <c r="EK20" s="133" t="str">
        <f t="shared" si="65"/>
        <v/>
      </c>
      <c r="EL20" s="133" t="str">
        <f t="shared" si="66"/>
        <v/>
      </c>
      <c r="EM20" s="133" t="str">
        <f t="shared" si="67"/>
        <v/>
      </c>
      <c r="EN20" s="133"/>
      <c r="EO20" s="133"/>
      <c r="EP20" s="133"/>
      <c r="EQ20" s="133"/>
      <c r="ER20" s="133"/>
      <c r="ES20" s="133"/>
      <c r="ET20" s="133"/>
      <c r="EU20" s="133"/>
      <c r="EV20" s="133"/>
      <c r="EW20" s="133"/>
      <c r="EX20" s="133"/>
      <c r="EY20" s="133"/>
      <c r="EZ20" s="133"/>
      <c r="FA20" s="133"/>
      <c r="FB20" s="133"/>
      <c r="FC20" s="133"/>
      <c r="FD20" s="133"/>
      <c r="FE20" s="133"/>
    </row>
    <row r="21" spans="1:327" s="92" customFormat="1">
      <c r="A21" s="1"/>
      <c r="B21" s="1"/>
      <c r="C21" s="1"/>
      <c r="D21" s="1"/>
      <c r="E21" s="4"/>
      <c r="F21" s="20"/>
      <c r="G21" s="104"/>
      <c r="H21" s="14"/>
      <c r="I21" s="15" t="str">
        <f t="shared" ca="1" si="76"/>
        <v/>
      </c>
      <c r="J21" s="19" t="s">
        <v>24</v>
      </c>
      <c r="K21" s="40"/>
      <c r="L21" s="40"/>
      <c r="M21" s="40"/>
      <c r="N21" s="40"/>
      <c r="O21" s="40"/>
      <c r="P21" s="40"/>
      <c r="Q21" s="40"/>
      <c r="R21" s="40"/>
      <c r="S21" s="105" t="str">
        <f>IF(ISERROR(VALUE(SUBSTITUTE(prevWBS,".",""))),"1",IF(ISERROR(FIND("`",SUBSTITUTE(prevWBS,".","`",1))),TEXT(VALUE(prevWBS)+1,"#"),TEXT(VALUE(LEFT(prevWBS,FIND("`",SUBSTITUTE(prevWBS,".","`",1))-1))+1,"#")))</f>
        <v>2</v>
      </c>
      <c r="T21" s="106" t="s">
        <v>126</v>
      </c>
      <c r="U21" s="106" t="s">
        <v>127</v>
      </c>
      <c r="V21" s="106"/>
      <c r="W21" s="90"/>
      <c r="X21" s="107"/>
      <c r="Y21" s="108"/>
      <c r="Z21" s="108" t="str">
        <f t="shared" ref="Z21:Z63" si="84">IF(ISBLANK(Y21)," - ",IF(AA21=0,Y21,Y21+AA21-1))</f>
        <v xml:space="preserve"> - </v>
      </c>
      <c r="AA21" s="109"/>
      <c r="AB21" s="110"/>
      <c r="AC21" s="111" t="str">
        <f t="shared" ref="AC21:AC63" si="85">IF(OR(Z21=0,Y21=0)," - ",NETWORKDAYS(Y21,Z21))</f>
        <v xml:space="preserve"> - </v>
      </c>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90"/>
      <c r="EO21" s="90"/>
      <c r="EP21" s="90"/>
      <c r="EQ21" s="90"/>
      <c r="ER21" s="90"/>
      <c r="ES21" s="90"/>
      <c r="ET21" s="90"/>
      <c r="EU21" s="90"/>
      <c r="EV21" s="90"/>
      <c r="EW21" s="90"/>
      <c r="EX21" s="90"/>
      <c r="EY21" s="90"/>
      <c r="EZ21" s="90"/>
      <c r="FA21" s="90"/>
      <c r="FB21" s="90"/>
      <c r="FC21" s="90"/>
      <c r="FD21" s="90"/>
      <c r="FE21" s="90"/>
    </row>
    <row r="22" spans="1:327" s="92" customFormat="1" ht="18" customHeight="1">
      <c r="A22" s="1"/>
      <c r="B22" s="1"/>
      <c r="C22" s="1"/>
      <c r="D22" s="1"/>
      <c r="E22" s="4"/>
      <c r="F22" s="20"/>
      <c r="G22" s="104"/>
      <c r="H22" s="14"/>
      <c r="I22" s="15" t="str">
        <f t="shared" ref="I22:I23" ca="1" si="86">IF(H22="","",(TODAY()-H22)/31)</f>
        <v/>
      </c>
      <c r="J22" s="19" t="s">
        <v>24</v>
      </c>
      <c r="K22" s="40"/>
      <c r="L22" s="40"/>
      <c r="M22" s="40"/>
      <c r="N22" s="40"/>
      <c r="O22" s="40"/>
      <c r="P22" s="40"/>
      <c r="Q22" s="40"/>
      <c r="R22" s="40"/>
      <c r="S22" s="91" t="str">
        <f t="shared" ref="S22:S45" si="8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T22" s="56" t="s">
        <v>137</v>
      </c>
      <c r="U22" s="56"/>
      <c r="V22" s="152">
        <v>1</v>
      </c>
      <c r="W22" s="92" t="s">
        <v>72</v>
      </c>
      <c r="X22" s="93"/>
      <c r="Y22" s="94">
        <f>CQ6-7</f>
        <v>46118</v>
      </c>
      <c r="Z22" s="95">
        <f t="shared" ref="Z22:Z23" si="88">IF(ISBLANK(Y22)," - ",IF(AA22=0,Y22,Y22+AA22-1))</f>
        <v>46118</v>
      </c>
      <c r="AA22" s="96">
        <v>1</v>
      </c>
      <c r="AB22" s="97">
        <v>1</v>
      </c>
      <c r="AC22" s="98">
        <f t="shared" ref="AC22:AC23" si="89">IF(OR(Z22=0,Y22=0)," - ",NETWORKDAYS(Y22,Z22))</f>
        <v>1</v>
      </c>
      <c r="AD22" s="98"/>
      <c r="AE22" s="98">
        <f t="shared" ref="AE22:AN31" si="90">IFERROR(IF(AND($Y22&lt;=AE$7,ROUNDDOWN(($Z22-$Y22+1)*$AB22,0)+$Y22-1&gt;=AE$7),$V22,""),"")</f>
        <v>1</v>
      </c>
      <c r="AF22" s="98" t="str">
        <f t="shared" si="90"/>
        <v/>
      </c>
      <c r="AG22" s="98" t="str">
        <f t="shared" si="90"/>
        <v/>
      </c>
      <c r="AH22" s="98" t="str">
        <f t="shared" si="90"/>
        <v/>
      </c>
      <c r="AI22" s="98" t="str">
        <f t="shared" si="90"/>
        <v/>
      </c>
      <c r="AJ22" s="98" t="str">
        <f t="shared" si="90"/>
        <v/>
      </c>
      <c r="AK22" s="98" t="str">
        <f t="shared" si="90"/>
        <v/>
      </c>
      <c r="AL22" s="98" t="str">
        <f t="shared" si="90"/>
        <v/>
      </c>
      <c r="AM22" s="98" t="str">
        <f t="shared" si="90"/>
        <v/>
      </c>
      <c r="AN22" s="98" t="str">
        <f t="shared" si="90"/>
        <v/>
      </c>
      <c r="AO22" s="98" t="str">
        <f t="shared" ref="AO22:AX31" si="91">IFERROR(IF(AND($Y22&lt;=AO$7,ROUNDDOWN(($Z22-$Y22+1)*$AB22,0)+$Y22-1&gt;=AO$7),$V22,""),"")</f>
        <v/>
      </c>
      <c r="AP22" s="98" t="str">
        <f t="shared" si="91"/>
        <v/>
      </c>
      <c r="AQ22" s="98" t="str">
        <f t="shared" si="91"/>
        <v/>
      </c>
      <c r="AR22" s="98" t="str">
        <f t="shared" si="91"/>
        <v/>
      </c>
      <c r="AS22" s="98" t="str">
        <f t="shared" si="91"/>
        <v/>
      </c>
      <c r="AT22" s="98" t="str">
        <f t="shared" si="91"/>
        <v/>
      </c>
      <c r="AU22" s="98" t="str">
        <f t="shared" si="91"/>
        <v/>
      </c>
      <c r="AV22" s="98" t="str">
        <f t="shared" si="91"/>
        <v/>
      </c>
      <c r="AW22" s="98" t="str">
        <f t="shared" si="91"/>
        <v/>
      </c>
      <c r="AX22" s="98" t="str">
        <f t="shared" si="91"/>
        <v/>
      </c>
      <c r="AY22" s="98" t="str">
        <f t="shared" ref="AY22:BH31" si="92">IFERROR(IF(AND($Y22&lt;=AY$7,ROUNDDOWN(($Z22-$Y22+1)*$AB22,0)+$Y22-1&gt;=AY$7),$V22,""),"")</f>
        <v/>
      </c>
      <c r="AZ22" s="98" t="str">
        <f t="shared" si="92"/>
        <v/>
      </c>
      <c r="BA22" s="98" t="str">
        <f t="shared" si="92"/>
        <v/>
      </c>
      <c r="BB22" s="98" t="str">
        <f t="shared" si="92"/>
        <v/>
      </c>
      <c r="BC22" s="98" t="str">
        <f t="shared" si="92"/>
        <v/>
      </c>
      <c r="BD22" s="98" t="str">
        <f t="shared" si="92"/>
        <v/>
      </c>
      <c r="BE22" s="98" t="str">
        <f t="shared" si="92"/>
        <v/>
      </c>
      <c r="BF22" s="98" t="str">
        <f t="shared" si="92"/>
        <v/>
      </c>
      <c r="BG22" s="98" t="str">
        <f t="shared" si="92"/>
        <v/>
      </c>
      <c r="BH22" s="98" t="str">
        <f t="shared" si="92"/>
        <v/>
      </c>
      <c r="BI22" s="98" t="str">
        <f t="shared" ref="BI22:BR31" si="93">IFERROR(IF(AND($Y22&lt;=BI$7,ROUNDDOWN(($Z22-$Y22+1)*$AB22,0)+$Y22-1&gt;=BI$7),$V22,""),"")</f>
        <v/>
      </c>
      <c r="BJ22" s="98" t="str">
        <f t="shared" si="93"/>
        <v/>
      </c>
      <c r="BK22" s="98" t="str">
        <f t="shared" si="93"/>
        <v/>
      </c>
      <c r="BL22" s="98" t="str">
        <f t="shared" si="93"/>
        <v/>
      </c>
      <c r="BM22" s="98" t="str">
        <f t="shared" si="93"/>
        <v/>
      </c>
      <c r="BN22" s="98" t="str">
        <f t="shared" si="93"/>
        <v/>
      </c>
      <c r="BO22" s="98" t="str">
        <f t="shared" si="93"/>
        <v/>
      </c>
      <c r="BP22" s="98" t="str">
        <f t="shared" si="93"/>
        <v/>
      </c>
      <c r="BQ22" s="98" t="str">
        <f t="shared" si="93"/>
        <v/>
      </c>
      <c r="BR22" s="98" t="str">
        <f t="shared" si="93"/>
        <v/>
      </c>
      <c r="BS22" s="98" t="str">
        <f t="shared" ref="BS22:CB31" si="94">IFERROR(IF(AND($Y22&lt;=BS$7,ROUNDDOWN(($Z22-$Y22+1)*$AB22,0)+$Y22-1&gt;=BS$7),$V22,""),"")</f>
        <v/>
      </c>
      <c r="BT22" s="98" t="str">
        <f t="shared" si="94"/>
        <v/>
      </c>
      <c r="BU22" s="98" t="str">
        <f t="shared" si="94"/>
        <v/>
      </c>
      <c r="BV22" s="98" t="str">
        <f t="shared" si="94"/>
        <v/>
      </c>
      <c r="BW22" s="98" t="str">
        <f t="shared" si="94"/>
        <v/>
      </c>
      <c r="BX22" s="98" t="str">
        <f t="shared" si="94"/>
        <v/>
      </c>
      <c r="BY22" s="98" t="str">
        <f t="shared" si="94"/>
        <v/>
      </c>
      <c r="BZ22" s="98" t="str">
        <f t="shared" si="94"/>
        <v/>
      </c>
      <c r="CA22" s="98" t="str">
        <f t="shared" si="94"/>
        <v/>
      </c>
      <c r="CB22" s="98" t="str">
        <f t="shared" si="94"/>
        <v/>
      </c>
      <c r="CC22" s="98" t="str">
        <f t="shared" ref="CC22:CH31" si="95">IFERROR(IF(AND($Y22&lt;=CC$7,ROUNDDOWN(($Z22-$Y22+1)*$AB22,0)+$Y22-1&gt;=CC$7),$V22,""),"")</f>
        <v/>
      </c>
      <c r="CD22" s="98" t="str">
        <f t="shared" si="95"/>
        <v/>
      </c>
      <c r="CE22" s="98" t="str">
        <f t="shared" si="95"/>
        <v/>
      </c>
      <c r="CF22" s="98" t="str">
        <f t="shared" si="95"/>
        <v/>
      </c>
      <c r="CG22" s="98" t="str">
        <f t="shared" si="95"/>
        <v/>
      </c>
      <c r="CH22" s="98" t="str">
        <f t="shared" si="95"/>
        <v/>
      </c>
      <c r="CI22" s="98"/>
      <c r="CJ22" s="133">
        <f t="shared" ref="CJ22:CJ45" si="96">+AE22</f>
        <v>1</v>
      </c>
      <c r="CK22" s="133" t="str">
        <f t="shared" ref="CK22:CK45" si="97">+AF22</f>
        <v/>
      </c>
      <c r="CL22" s="133" t="str">
        <f t="shared" ref="CL22:CL45" si="98">+AG22</f>
        <v/>
      </c>
      <c r="CM22" s="133" t="str">
        <f t="shared" ref="CM22:CM45" si="99">+AH22</f>
        <v/>
      </c>
      <c r="CN22" s="133" t="str">
        <f t="shared" ref="CN22:CN45" si="100">+AI22</f>
        <v/>
      </c>
      <c r="CO22" s="133" t="str">
        <f t="shared" ref="CO22:CO45" si="101">+AJ22</f>
        <v/>
      </c>
      <c r="CP22" s="133" t="str">
        <f t="shared" ref="CP22:CP45" si="102">+AK22</f>
        <v/>
      </c>
      <c r="CQ22" s="133" t="str">
        <f t="shared" ref="CQ22:CQ45" si="103">+AL22</f>
        <v/>
      </c>
      <c r="CR22" s="133" t="str">
        <f t="shared" ref="CR22:CR45" si="104">+AM22</f>
        <v/>
      </c>
      <c r="CS22" s="133" t="str">
        <f t="shared" ref="CS22:CS45" si="105">+AN22</f>
        <v/>
      </c>
      <c r="CT22" s="133" t="str">
        <f t="shared" ref="CT22:CT45" si="106">+AO22</f>
        <v/>
      </c>
      <c r="CU22" s="133" t="str">
        <f t="shared" ref="CU22:CU45" si="107">+AP22</f>
        <v/>
      </c>
      <c r="CV22" s="133" t="str">
        <f t="shared" ref="CV22:CV45" si="108">+AQ22</f>
        <v/>
      </c>
      <c r="CW22" s="133" t="str">
        <f t="shared" ref="CW22:CW45" si="109">+AR22</f>
        <v/>
      </c>
      <c r="CX22" s="133" t="str">
        <f t="shared" ref="CX22:CX45" si="110">+AS22</f>
        <v/>
      </c>
      <c r="CY22" s="133" t="str">
        <f t="shared" ref="CY22:CY45" si="111">+AT22</f>
        <v/>
      </c>
      <c r="CZ22" s="133" t="str">
        <f t="shared" ref="CZ22:CZ45" si="112">+AU22</f>
        <v/>
      </c>
      <c r="DA22" s="133" t="str">
        <f t="shared" ref="DA22:DA45" si="113">+AV22</f>
        <v/>
      </c>
      <c r="DB22" s="133" t="str">
        <f t="shared" ref="DB22:DB45" si="114">+AW22</f>
        <v/>
      </c>
      <c r="DC22" s="133" t="str">
        <f t="shared" ref="DC22:DC45" si="115">+AX22</f>
        <v/>
      </c>
      <c r="DD22" s="133" t="str">
        <f t="shared" ref="DD22:DD45" si="116">+AY22</f>
        <v/>
      </c>
      <c r="DE22" s="133" t="str">
        <f t="shared" ref="DE22:DE45" si="117">+AZ22</f>
        <v/>
      </c>
      <c r="DF22" s="133" t="str">
        <f t="shared" ref="DF22:DF45" si="118">+BA22</f>
        <v/>
      </c>
      <c r="DG22" s="133" t="str">
        <f t="shared" ref="DG22:DG45" si="119">+BB22</f>
        <v/>
      </c>
      <c r="DH22" s="133" t="str">
        <f t="shared" ref="DH22:DH45" si="120">+BC22</f>
        <v/>
      </c>
      <c r="DI22" s="133" t="str">
        <f t="shared" ref="DI22:DI45" si="121">+BD22</f>
        <v/>
      </c>
      <c r="DJ22" s="133" t="str">
        <f t="shared" ref="DJ22:DJ45" si="122">+BE22</f>
        <v/>
      </c>
      <c r="DK22" s="133" t="str">
        <f t="shared" ref="DK22:DK45" si="123">+BF22</f>
        <v/>
      </c>
      <c r="DL22" s="133" t="str">
        <f t="shared" ref="DL22:DL45" si="124">+BG22</f>
        <v/>
      </c>
      <c r="DM22" s="133" t="str">
        <f t="shared" ref="DM22:DM45" si="125">+BH22</f>
        <v/>
      </c>
      <c r="DN22" s="133" t="str">
        <f t="shared" ref="DN22:DN45" si="126">+BI22</f>
        <v/>
      </c>
      <c r="DO22" s="133" t="str">
        <f t="shared" ref="DO22:DO45" si="127">+BJ22</f>
        <v/>
      </c>
      <c r="DP22" s="133" t="str">
        <f t="shared" ref="DP22:DP45" si="128">+BK22</f>
        <v/>
      </c>
      <c r="DQ22" s="133" t="str">
        <f t="shared" ref="DQ22:DQ45" si="129">+BL22</f>
        <v/>
      </c>
      <c r="DR22" s="133" t="str">
        <f t="shared" ref="DR22:DR45" si="130">+BM22</f>
        <v/>
      </c>
      <c r="DS22" s="133" t="str">
        <f t="shared" ref="DS22:DS45" si="131">+BN22</f>
        <v/>
      </c>
      <c r="DT22" s="133" t="str">
        <f t="shared" ref="DT22:DT45" si="132">+BO22</f>
        <v/>
      </c>
      <c r="DU22" s="133" t="str">
        <f t="shared" ref="DU22:DU45" si="133">+BP22</f>
        <v/>
      </c>
      <c r="DV22" s="133" t="str">
        <f t="shared" ref="DV22:DV45" si="134">+BQ22</f>
        <v/>
      </c>
      <c r="DW22" s="133" t="str">
        <f t="shared" ref="DW22:DW45" si="135">+BR22</f>
        <v/>
      </c>
      <c r="DX22" s="133" t="str">
        <f t="shared" ref="DX22:DX45" si="136">+BS22</f>
        <v/>
      </c>
      <c r="DY22" s="133" t="str">
        <f t="shared" ref="DY22:DY45" si="137">+BT22</f>
        <v/>
      </c>
      <c r="DZ22" s="133" t="str">
        <f t="shared" ref="DZ22:DZ45" si="138">+BU22</f>
        <v/>
      </c>
      <c r="EA22" s="133" t="str">
        <f t="shared" ref="EA22:EA45" si="139">+BV22</f>
        <v/>
      </c>
      <c r="EB22" s="133" t="str">
        <f t="shared" ref="EB22:EB45" si="140">+BW22</f>
        <v/>
      </c>
      <c r="EC22" s="133" t="str">
        <f t="shared" ref="EC22:EC45" si="141">+BX22</f>
        <v/>
      </c>
      <c r="ED22" s="133" t="str">
        <f t="shared" ref="ED22:ED45" si="142">+BY22</f>
        <v/>
      </c>
      <c r="EE22" s="133" t="str">
        <f t="shared" ref="EE22:EE45" si="143">+BZ22</f>
        <v/>
      </c>
      <c r="EF22" s="133" t="str">
        <f t="shared" ref="EF22:EF45" si="144">+CA22</f>
        <v/>
      </c>
      <c r="EG22" s="133" t="str">
        <f t="shared" ref="EG22:EG45" si="145">+CB22</f>
        <v/>
      </c>
      <c r="EH22" s="133" t="str">
        <f t="shared" ref="EH22:EH45" si="146">+CC22</f>
        <v/>
      </c>
      <c r="EI22" s="133" t="str">
        <f t="shared" ref="EI22:EI45" si="147">+CD22</f>
        <v/>
      </c>
      <c r="EJ22" s="133" t="str">
        <f t="shared" ref="EJ22:EJ45" si="148">+CE22</f>
        <v/>
      </c>
      <c r="EK22" s="133" t="str">
        <f t="shared" ref="EK22:EK45" si="149">+CF22</f>
        <v/>
      </c>
      <c r="EL22" s="133" t="str">
        <f t="shared" ref="EL22:EL45" si="150">+CG22</f>
        <v/>
      </c>
      <c r="EM22" s="133" t="str">
        <f t="shared" ref="EM22:EM45" si="151">+CH22</f>
        <v/>
      </c>
    </row>
    <row r="23" spans="1:327" s="92" customFormat="1" ht="17">
      <c r="A23" s="1"/>
      <c r="B23" s="1"/>
      <c r="C23" s="1"/>
      <c r="D23" s="1"/>
      <c r="E23" s="4"/>
      <c r="F23" s="20"/>
      <c r="G23" s="104"/>
      <c r="H23" s="14"/>
      <c r="I23" s="15" t="str">
        <f t="shared" ca="1" si="86"/>
        <v/>
      </c>
      <c r="J23" s="19"/>
      <c r="K23" s="40"/>
      <c r="L23" s="40"/>
      <c r="M23" s="40"/>
      <c r="N23" s="40"/>
      <c r="O23" s="40"/>
      <c r="P23" s="40"/>
      <c r="Q23" s="40"/>
      <c r="R23" s="40"/>
      <c r="S23" s="91" t="str">
        <f t="shared" si="87"/>
        <v>2.2</v>
      </c>
      <c r="T23" s="56" t="s">
        <v>83</v>
      </c>
      <c r="U23" s="56"/>
      <c r="V23" s="152">
        <v>1</v>
      </c>
      <c r="W23" s="92" t="s">
        <v>72</v>
      </c>
      <c r="X23" s="93"/>
      <c r="Y23" s="94">
        <f>Y22</f>
        <v>46118</v>
      </c>
      <c r="Z23" s="95">
        <f t="shared" si="88"/>
        <v>46118</v>
      </c>
      <c r="AA23" s="96"/>
      <c r="AB23" s="97">
        <v>1</v>
      </c>
      <c r="AC23" s="98">
        <f t="shared" si="89"/>
        <v>1</v>
      </c>
      <c r="AD23" s="98"/>
      <c r="AE23" s="98">
        <f t="shared" si="90"/>
        <v>1</v>
      </c>
      <c r="AF23" s="98" t="str">
        <f t="shared" si="90"/>
        <v/>
      </c>
      <c r="AG23" s="98" t="str">
        <f t="shared" si="90"/>
        <v/>
      </c>
      <c r="AH23" s="98" t="str">
        <f t="shared" si="90"/>
        <v/>
      </c>
      <c r="AI23" s="98" t="str">
        <f t="shared" si="90"/>
        <v/>
      </c>
      <c r="AJ23" s="98" t="str">
        <f t="shared" si="90"/>
        <v/>
      </c>
      <c r="AK23" s="98" t="str">
        <f t="shared" si="90"/>
        <v/>
      </c>
      <c r="AL23" s="98" t="str">
        <f t="shared" si="90"/>
        <v/>
      </c>
      <c r="AM23" s="98" t="str">
        <f t="shared" si="90"/>
        <v/>
      </c>
      <c r="AN23" s="98" t="str">
        <f t="shared" si="90"/>
        <v/>
      </c>
      <c r="AO23" s="98" t="str">
        <f t="shared" si="91"/>
        <v/>
      </c>
      <c r="AP23" s="98" t="str">
        <f t="shared" si="91"/>
        <v/>
      </c>
      <c r="AQ23" s="98" t="str">
        <f t="shared" si="91"/>
        <v/>
      </c>
      <c r="AR23" s="98" t="str">
        <f t="shared" si="91"/>
        <v/>
      </c>
      <c r="AS23" s="98" t="str">
        <f t="shared" si="91"/>
        <v/>
      </c>
      <c r="AT23" s="98" t="str">
        <f t="shared" si="91"/>
        <v/>
      </c>
      <c r="AU23" s="98" t="str">
        <f t="shared" si="91"/>
        <v/>
      </c>
      <c r="AV23" s="98" t="str">
        <f t="shared" si="91"/>
        <v/>
      </c>
      <c r="AW23" s="98" t="str">
        <f t="shared" si="91"/>
        <v/>
      </c>
      <c r="AX23" s="98" t="str">
        <f t="shared" si="91"/>
        <v/>
      </c>
      <c r="AY23" s="98" t="str">
        <f t="shared" si="92"/>
        <v/>
      </c>
      <c r="AZ23" s="98" t="str">
        <f t="shared" si="92"/>
        <v/>
      </c>
      <c r="BA23" s="98" t="str">
        <f t="shared" si="92"/>
        <v/>
      </c>
      <c r="BB23" s="98" t="str">
        <f t="shared" si="92"/>
        <v/>
      </c>
      <c r="BC23" s="98" t="str">
        <f t="shared" si="92"/>
        <v/>
      </c>
      <c r="BD23" s="98" t="str">
        <f t="shared" si="92"/>
        <v/>
      </c>
      <c r="BE23" s="98" t="str">
        <f t="shared" si="92"/>
        <v/>
      </c>
      <c r="BF23" s="98" t="str">
        <f t="shared" si="92"/>
        <v/>
      </c>
      <c r="BG23" s="98" t="str">
        <f t="shared" si="92"/>
        <v/>
      </c>
      <c r="BH23" s="98" t="str">
        <f t="shared" si="92"/>
        <v/>
      </c>
      <c r="BI23" s="98" t="str">
        <f t="shared" si="93"/>
        <v/>
      </c>
      <c r="BJ23" s="98" t="str">
        <f t="shared" si="93"/>
        <v/>
      </c>
      <c r="BK23" s="98" t="str">
        <f t="shared" si="93"/>
        <v/>
      </c>
      <c r="BL23" s="98" t="str">
        <f t="shared" si="93"/>
        <v/>
      </c>
      <c r="BM23" s="98" t="str">
        <f t="shared" si="93"/>
        <v/>
      </c>
      <c r="BN23" s="98" t="str">
        <f t="shared" si="93"/>
        <v/>
      </c>
      <c r="BO23" s="98" t="str">
        <f t="shared" si="93"/>
        <v/>
      </c>
      <c r="BP23" s="98" t="str">
        <f t="shared" si="93"/>
        <v/>
      </c>
      <c r="BQ23" s="98" t="str">
        <f t="shared" si="93"/>
        <v/>
      </c>
      <c r="BR23" s="98" t="str">
        <f t="shared" si="93"/>
        <v/>
      </c>
      <c r="BS23" s="98" t="str">
        <f t="shared" si="94"/>
        <v/>
      </c>
      <c r="BT23" s="98" t="str">
        <f t="shared" si="94"/>
        <v/>
      </c>
      <c r="BU23" s="98" t="str">
        <f t="shared" si="94"/>
        <v/>
      </c>
      <c r="BV23" s="98" t="str">
        <f t="shared" si="94"/>
        <v/>
      </c>
      <c r="BW23" s="98" t="str">
        <f t="shared" si="94"/>
        <v/>
      </c>
      <c r="BX23" s="98" t="str">
        <f t="shared" si="94"/>
        <v/>
      </c>
      <c r="BY23" s="98" t="str">
        <f t="shared" si="94"/>
        <v/>
      </c>
      <c r="BZ23" s="98" t="str">
        <f t="shared" si="94"/>
        <v/>
      </c>
      <c r="CA23" s="98" t="str">
        <f t="shared" si="94"/>
        <v/>
      </c>
      <c r="CB23" s="98" t="str">
        <f t="shared" si="94"/>
        <v/>
      </c>
      <c r="CC23" s="98" t="str">
        <f t="shared" si="95"/>
        <v/>
      </c>
      <c r="CD23" s="98" t="str">
        <f t="shared" si="95"/>
        <v/>
      </c>
      <c r="CE23" s="98" t="str">
        <f t="shared" si="95"/>
        <v/>
      </c>
      <c r="CF23" s="98" t="str">
        <f t="shared" si="95"/>
        <v/>
      </c>
      <c r="CG23" s="98" t="str">
        <f t="shared" si="95"/>
        <v/>
      </c>
      <c r="CH23" s="98" t="str">
        <f t="shared" si="95"/>
        <v/>
      </c>
      <c r="CI23" s="98"/>
      <c r="CJ23" s="133">
        <f t="shared" si="96"/>
        <v>1</v>
      </c>
      <c r="CK23" s="133" t="str">
        <f t="shared" si="97"/>
        <v/>
      </c>
      <c r="CL23" s="133" t="str">
        <f t="shared" si="98"/>
        <v/>
      </c>
      <c r="CM23" s="133" t="str">
        <f t="shared" si="99"/>
        <v/>
      </c>
      <c r="CN23" s="133" t="str">
        <f t="shared" si="100"/>
        <v/>
      </c>
      <c r="CO23" s="133" t="str">
        <f t="shared" si="101"/>
        <v/>
      </c>
      <c r="CP23" s="133" t="str">
        <f t="shared" si="102"/>
        <v/>
      </c>
      <c r="CQ23" s="133" t="str">
        <f t="shared" si="103"/>
        <v/>
      </c>
      <c r="CR23" s="133" t="str">
        <f t="shared" si="104"/>
        <v/>
      </c>
      <c r="CS23" s="133" t="str">
        <f t="shared" si="105"/>
        <v/>
      </c>
      <c r="CT23" s="133" t="str">
        <f t="shared" si="106"/>
        <v/>
      </c>
      <c r="CU23" s="133" t="str">
        <f t="shared" si="107"/>
        <v/>
      </c>
      <c r="CV23" s="133" t="str">
        <f t="shared" si="108"/>
        <v/>
      </c>
      <c r="CW23" s="133" t="str">
        <f t="shared" si="109"/>
        <v/>
      </c>
      <c r="CX23" s="133" t="str">
        <f t="shared" si="110"/>
        <v/>
      </c>
      <c r="CY23" s="133" t="str">
        <f t="shared" si="111"/>
        <v/>
      </c>
      <c r="CZ23" s="133" t="str">
        <f t="shared" si="112"/>
        <v/>
      </c>
      <c r="DA23" s="133" t="str">
        <f t="shared" si="113"/>
        <v/>
      </c>
      <c r="DB23" s="133" t="str">
        <f t="shared" si="114"/>
        <v/>
      </c>
      <c r="DC23" s="133" t="str">
        <f t="shared" si="115"/>
        <v/>
      </c>
      <c r="DD23" s="133" t="str">
        <f t="shared" si="116"/>
        <v/>
      </c>
      <c r="DE23" s="133" t="str">
        <f t="shared" si="117"/>
        <v/>
      </c>
      <c r="DF23" s="133" t="str">
        <f t="shared" si="118"/>
        <v/>
      </c>
      <c r="DG23" s="133" t="str">
        <f t="shared" si="119"/>
        <v/>
      </c>
      <c r="DH23" s="133" t="str">
        <f t="shared" si="120"/>
        <v/>
      </c>
      <c r="DI23" s="133" t="str">
        <f t="shared" si="121"/>
        <v/>
      </c>
      <c r="DJ23" s="133" t="str">
        <f t="shared" si="122"/>
        <v/>
      </c>
      <c r="DK23" s="133" t="str">
        <f t="shared" si="123"/>
        <v/>
      </c>
      <c r="DL23" s="133" t="str">
        <f t="shared" si="124"/>
        <v/>
      </c>
      <c r="DM23" s="133" t="str">
        <f t="shared" si="125"/>
        <v/>
      </c>
      <c r="DN23" s="133" t="str">
        <f t="shared" si="126"/>
        <v/>
      </c>
      <c r="DO23" s="133" t="str">
        <f t="shared" si="127"/>
        <v/>
      </c>
      <c r="DP23" s="133" t="str">
        <f t="shared" si="128"/>
        <v/>
      </c>
      <c r="DQ23" s="133" t="str">
        <f t="shared" si="129"/>
        <v/>
      </c>
      <c r="DR23" s="133" t="str">
        <f t="shared" si="130"/>
        <v/>
      </c>
      <c r="DS23" s="133" t="str">
        <f t="shared" si="131"/>
        <v/>
      </c>
      <c r="DT23" s="133" t="str">
        <f t="shared" si="132"/>
        <v/>
      </c>
      <c r="DU23" s="133" t="str">
        <f t="shared" si="133"/>
        <v/>
      </c>
      <c r="DV23" s="133" t="str">
        <f t="shared" si="134"/>
        <v/>
      </c>
      <c r="DW23" s="133" t="str">
        <f t="shared" si="135"/>
        <v/>
      </c>
      <c r="DX23" s="133" t="str">
        <f t="shared" si="136"/>
        <v/>
      </c>
      <c r="DY23" s="133" t="str">
        <f t="shared" si="137"/>
        <v/>
      </c>
      <c r="DZ23" s="133" t="str">
        <f t="shared" si="138"/>
        <v/>
      </c>
      <c r="EA23" s="133" t="str">
        <f t="shared" si="139"/>
        <v/>
      </c>
      <c r="EB23" s="133" t="str">
        <f t="shared" si="140"/>
        <v/>
      </c>
      <c r="EC23" s="133" t="str">
        <f t="shared" si="141"/>
        <v/>
      </c>
      <c r="ED23" s="133" t="str">
        <f t="shared" si="142"/>
        <v/>
      </c>
      <c r="EE23" s="133" t="str">
        <f t="shared" si="143"/>
        <v/>
      </c>
      <c r="EF23" s="133" t="str">
        <f t="shared" si="144"/>
        <v/>
      </c>
      <c r="EG23" s="133" t="str">
        <f t="shared" si="145"/>
        <v/>
      </c>
      <c r="EH23" s="133" t="str">
        <f t="shared" si="146"/>
        <v/>
      </c>
      <c r="EI23" s="133" t="str">
        <f t="shared" si="147"/>
        <v/>
      </c>
      <c r="EJ23" s="133" t="str">
        <f t="shared" si="148"/>
        <v/>
      </c>
      <c r="EK23" s="133" t="str">
        <f t="shared" si="149"/>
        <v/>
      </c>
      <c r="EL23" s="133" t="str">
        <f t="shared" si="150"/>
        <v/>
      </c>
      <c r="EM23" s="133" t="str">
        <f t="shared" si="151"/>
        <v/>
      </c>
    </row>
    <row r="24" spans="1:327" s="92" customFormat="1" ht="18" customHeight="1">
      <c r="A24" s="1"/>
      <c r="B24" s="1"/>
      <c r="C24" s="1"/>
      <c r="D24" s="1"/>
      <c r="E24" s="4"/>
      <c r="F24" s="20"/>
      <c r="G24" s="104"/>
      <c r="H24" s="14"/>
      <c r="I24" s="15" t="str">
        <f t="shared" ca="1" si="76"/>
        <v/>
      </c>
      <c r="J24" s="19" t="s">
        <v>24</v>
      </c>
      <c r="K24" s="40"/>
      <c r="L24" s="40"/>
      <c r="M24" s="40"/>
      <c r="N24" s="40"/>
      <c r="O24" s="40"/>
      <c r="P24" s="40"/>
      <c r="Q24" s="40"/>
      <c r="R24" s="40"/>
      <c r="S24" s="91" t="str">
        <f t="shared" si="87"/>
        <v>2.3</v>
      </c>
      <c r="T24" s="56" t="s">
        <v>82</v>
      </c>
      <c r="U24" s="56"/>
      <c r="V24" s="152">
        <v>0</v>
      </c>
      <c r="W24" s="92" t="s">
        <v>72</v>
      </c>
      <c r="X24" s="93"/>
      <c r="Y24" s="94">
        <f>U5</f>
        <v>46125</v>
      </c>
      <c r="Z24" s="95">
        <f t="shared" si="84"/>
        <v>46129</v>
      </c>
      <c r="AA24" s="96">
        <v>5</v>
      </c>
      <c r="AB24" s="97">
        <v>0</v>
      </c>
      <c r="AC24" s="98">
        <f t="shared" si="85"/>
        <v>5</v>
      </c>
      <c r="AD24" s="98"/>
      <c r="AE24" s="98" t="str">
        <f t="shared" si="90"/>
        <v/>
      </c>
      <c r="AF24" s="98" t="str">
        <f t="shared" si="90"/>
        <v/>
      </c>
      <c r="AG24" s="98" t="str">
        <f t="shared" si="90"/>
        <v/>
      </c>
      <c r="AH24" s="98" t="str">
        <f t="shared" si="90"/>
        <v/>
      </c>
      <c r="AI24" s="98" t="str">
        <f t="shared" si="90"/>
        <v/>
      </c>
      <c r="AJ24" s="98" t="str">
        <f t="shared" si="90"/>
        <v/>
      </c>
      <c r="AK24" s="98" t="str">
        <f t="shared" si="90"/>
        <v/>
      </c>
      <c r="AL24" s="98" t="str">
        <f t="shared" si="90"/>
        <v/>
      </c>
      <c r="AM24" s="98" t="str">
        <f t="shared" si="90"/>
        <v/>
      </c>
      <c r="AN24" s="98" t="str">
        <f t="shared" si="90"/>
        <v/>
      </c>
      <c r="AO24" s="98" t="str">
        <f t="shared" si="91"/>
        <v/>
      </c>
      <c r="AP24" s="98" t="str">
        <f t="shared" si="91"/>
        <v/>
      </c>
      <c r="AQ24" s="98" t="str">
        <f t="shared" si="91"/>
        <v/>
      </c>
      <c r="AR24" s="98" t="str">
        <f t="shared" si="91"/>
        <v/>
      </c>
      <c r="AS24" s="98" t="str">
        <f t="shared" si="91"/>
        <v/>
      </c>
      <c r="AT24" s="98" t="str">
        <f t="shared" si="91"/>
        <v/>
      </c>
      <c r="AU24" s="98" t="str">
        <f t="shared" si="91"/>
        <v/>
      </c>
      <c r="AV24" s="98" t="str">
        <f t="shared" si="91"/>
        <v/>
      </c>
      <c r="AW24" s="98" t="str">
        <f t="shared" si="91"/>
        <v/>
      </c>
      <c r="AX24" s="98" t="str">
        <f t="shared" si="91"/>
        <v/>
      </c>
      <c r="AY24" s="98" t="str">
        <f t="shared" si="92"/>
        <v/>
      </c>
      <c r="AZ24" s="98" t="str">
        <f t="shared" si="92"/>
        <v/>
      </c>
      <c r="BA24" s="98" t="str">
        <f t="shared" si="92"/>
        <v/>
      </c>
      <c r="BB24" s="98" t="str">
        <f t="shared" si="92"/>
        <v/>
      </c>
      <c r="BC24" s="98" t="str">
        <f t="shared" si="92"/>
        <v/>
      </c>
      <c r="BD24" s="98" t="str">
        <f t="shared" si="92"/>
        <v/>
      </c>
      <c r="BE24" s="98" t="str">
        <f t="shared" si="92"/>
        <v/>
      </c>
      <c r="BF24" s="98" t="str">
        <f t="shared" si="92"/>
        <v/>
      </c>
      <c r="BG24" s="98" t="str">
        <f t="shared" si="92"/>
        <v/>
      </c>
      <c r="BH24" s="98" t="str">
        <f t="shared" si="92"/>
        <v/>
      </c>
      <c r="BI24" s="98" t="str">
        <f t="shared" si="93"/>
        <v/>
      </c>
      <c r="BJ24" s="98" t="str">
        <f t="shared" si="93"/>
        <v/>
      </c>
      <c r="BK24" s="98" t="str">
        <f t="shared" si="93"/>
        <v/>
      </c>
      <c r="BL24" s="98" t="str">
        <f t="shared" si="93"/>
        <v/>
      </c>
      <c r="BM24" s="98" t="str">
        <f t="shared" si="93"/>
        <v/>
      </c>
      <c r="BN24" s="98" t="str">
        <f t="shared" si="93"/>
        <v/>
      </c>
      <c r="BO24" s="98" t="str">
        <f t="shared" si="93"/>
        <v/>
      </c>
      <c r="BP24" s="98" t="str">
        <f t="shared" si="93"/>
        <v/>
      </c>
      <c r="BQ24" s="98" t="str">
        <f t="shared" si="93"/>
        <v/>
      </c>
      <c r="BR24" s="98" t="str">
        <f t="shared" si="93"/>
        <v/>
      </c>
      <c r="BS24" s="98" t="str">
        <f t="shared" si="94"/>
        <v/>
      </c>
      <c r="BT24" s="98" t="str">
        <f t="shared" si="94"/>
        <v/>
      </c>
      <c r="BU24" s="98" t="str">
        <f t="shared" si="94"/>
        <v/>
      </c>
      <c r="BV24" s="98" t="str">
        <f t="shared" si="94"/>
        <v/>
      </c>
      <c r="BW24" s="98" t="str">
        <f t="shared" si="94"/>
        <v/>
      </c>
      <c r="BX24" s="98" t="str">
        <f t="shared" si="94"/>
        <v/>
      </c>
      <c r="BY24" s="98" t="str">
        <f t="shared" si="94"/>
        <v/>
      </c>
      <c r="BZ24" s="98" t="str">
        <f t="shared" si="94"/>
        <v/>
      </c>
      <c r="CA24" s="98" t="str">
        <f t="shared" si="94"/>
        <v/>
      </c>
      <c r="CB24" s="98" t="str">
        <f t="shared" si="94"/>
        <v/>
      </c>
      <c r="CC24" s="98" t="str">
        <f t="shared" si="95"/>
        <v/>
      </c>
      <c r="CD24" s="98" t="str">
        <f t="shared" si="95"/>
        <v/>
      </c>
      <c r="CE24" s="98" t="str">
        <f t="shared" si="95"/>
        <v/>
      </c>
      <c r="CF24" s="98" t="str">
        <f t="shared" si="95"/>
        <v/>
      </c>
      <c r="CG24" s="98" t="str">
        <f t="shared" si="95"/>
        <v/>
      </c>
      <c r="CH24" s="98" t="str">
        <f t="shared" si="95"/>
        <v/>
      </c>
      <c r="CI24" s="98"/>
      <c r="CJ24" s="133" t="str">
        <f t="shared" si="96"/>
        <v/>
      </c>
      <c r="CK24" s="133" t="str">
        <f t="shared" si="97"/>
        <v/>
      </c>
      <c r="CL24" s="133" t="str">
        <f t="shared" si="98"/>
        <v/>
      </c>
      <c r="CM24" s="133" t="str">
        <f t="shared" si="99"/>
        <v/>
      </c>
      <c r="CN24" s="133" t="str">
        <f t="shared" si="100"/>
        <v/>
      </c>
      <c r="CO24" s="133" t="str">
        <f t="shared" si="101"/>
        <v/>
      </c>
      <c r="CP24" s="133" t="str">
        <f t="shared" si="102"/>
        <v/>
      </c>
      <c r="CQ24" s="133" t="str">
        <f t="shared" si="103"/>
        <v/>
      </c>
      <c r="CR24" s="133" t="str">
        <f t="shared" si="104"/>
        <v/>
      </c>
      <c r="CS24" s="133" t="str">
        <f t="shared" si="105"/>
        <v/>
      </c>
      <c r="CT24" s="133" t="str">
        <f t="shared" si="106"/>
        <v/>
      </c>
      <c r="CU24" s="133" t="str">
        <f t="shared" si="107"/>
        <v/>
      </c>
      <c r="CV24" s="133" t="str">
        <f t="shared" si="108"/>
        <v/>
      </c>
      <c r="CW24" s="133" t="str">
        <f t="shared" si="109"/>
        <v/>
      </c>
      <c r="CX24" s="133" t="str">
        <f t="shared" si="110"/>
        <v/>
      </c>
      <c r="CY24" s="133" t="str">
        <f t="shared" si="111"/>
        <v/>
      </c>
      <c r="CZ24" s="133" t="str">
        <f t="shared" si="112"/>
        <v/>
      </c>
      <c r="DA24" s="133" t="str">
        <f t="shared" si="113"/>
        <v/>
      </c>
      <c r="DB24" s="133" t="str">
        <f t="shared" si="114"/>
        <v/>
      </c>
      <c r="DC24" s="133" t="str">
        <f t="shared" si="115"/>
        <v/>
      </c>
      <c r="DD24" s="133" t="str">
        <f t="shared" si="116"/>
        <v/>
      </c>
      <c r="DE24" s="133" t="str">
        <f t="shared" si="117"/>
        <v/>
      </c>
      <c r="DF24" s="133" t="str">
        <f t="shared" si="118"/>
        <v/>
      </c>
      <c r="DG24" s="133" t="str">
        <f t="shared" si="119"/>
        <v/>
      </c>
      <c r="DH24" s="133" t="str">
        <f t="shared" si="120"/>
        <v/>
      </c>
      <c r="DI24" s="133" t="str">
        <f t="shared" si="121"/>
        <v/>
      </c>
      <c r="DJ24" s="133" t="str">
        <f t="shared" si="122"/>
        <v/>
      </c>
      <c r="DK24" s="133" t="str">
        <f t="shared" si="123"/>
        <v/>
      </c>
      <c r="DL24" s="133" t="str">
        <f t="shared" si="124"/>
        <v/>
      </c>
      <c r="DM24" s="133" t="str">
        <f t="shared" si="125"/>
        <v/>
      </c>
      <c r="DN24" s="133" t="str">
        <f t="shared" si="126"/>
        <v/>
      </c>
      <c r="DO24" s="133" t="str">
        <f t="shared" si="127"/>
        <v/>
      </c>
      <c r="DP24" s="133" t="str">
        <f t="shared" si="128"/>
        <v/>
      </c>
      <c r="DQ24" s="133" t="str">
        <f t="shared" si="129"/>
        <v/>
      </c>
      <c r="DR24" s="133" t="str">
        <f t="shared" si="130"/>
        <v/>
      </c>
      <c r="DS24" s="133" t="str">
        <f t="shared" si="131"/>
        <v/>
      </c>
      <c r="DT24" s="133" t="str">
        <f t="shared" si="132"/>
        <v/>
      </c>
      <c r="DU24" s="133" t="str">
        <f t="shared" si="133"/>
        <v/>
      </c>
      <c r="DV24" s="133" t="str">
        <f t="shared" si="134"/>
        <v/>
      </c>
      <c r="DW24" s="133" t="str">
        <f t="shared" si="135"/>
        <v/>
      </c>
      <c r="DX24" s="133" t="str">
        <f t="shared" si="136"/>
        <v/>
      </c>
      <c r="DY24" s="133" t="str">
        <f t="shared" si="137"/>
        <v/>
      </c>
      <c r="DZ24" s="133" t="str">
        <f t="shared" si="138"/>
        <v/>
      </c>
      <c r="EA24" s="133" t="str">
        <f t="shared" si="139"/>
        <v/>
      </c>
      <c r="EB24" s="133" t="str">
        <f t="shared" si="140"/>
        <v/>
      </c>
      <c r="EC24" s="133" t="str">
        <f t="shared" si="141"/>
        <v/>
      </c>
      <c r="ED24" s="133" t="str">
        <f t="shared" si="142"/>
        <v/>
      </c>
      <c r="EE24" s="133" t="str">
        <f t="shared" si="143"/>
        <v/>
      </c>
      <c r="EF24" s="133" t="str">
        <f t="shared" si="144"/>
        <v/>
      </c>
      <c r="EG24" s="133" t="str">
        <f t="shared" si="145"/>
        <v/>
      </c>
      <c r="EH24" s="133" t="str">
        <f t="shared" si="146"/>
        <v/>
      </c>
      <c r="EI24" s="133" t="str">
        <f t="shared" si="147"/>
        <v/>
      </c>
      <c r="EJ24" s="133" t="str">
        <f t="shared" si="148"/>
        <v/>
      </c>
      <c r="EK24" s="133" t="str">
        <f t="shared" si="149"/>
        <v/>
      </c>
      <c r="EL24" s="133" t="str">
        <f t="shared" si="150"/>
        <v/>
      </c>
      <c r="EM24" s="133" t="str">
        <f t="shared" si="151"/>
        <v/>
      </c>
    </row>
    <row r="25" spans="1:327" s="92" customFormat="1" ht="18" customHeight="1">
      <c r="A25" s="1"/>
      <c r="B25" s="1"/>
      <c r="C25" s="1"/>
      <c r="D25" s="1"/>
      <c r="E25" s="4"/>
      <c r="F25" s="20"/>
      <c r="G25" s="104"/>
      <c r="H25" s="14"/>
      <c r="I25" s="15" t="str">
        <f t="shared" ref="I25" ca="1" si="152">IF(H25="","",(TODAY()-H25)/31)</f>
        <v/>
      </c>
      <c r="J25" s="19" t="s">
        <v>24</v>
      </c>
      <c r="K25" s="40"/>
      <c r="L25" s="40"/>
      <c r="M25" s="40"/>
      <c r="N25" s="40"/>
      <c r="O25" s="40"/>
      <c r="P25" s="40"/>
      <c r="Q25" s="40"/>
      <c r="R25" s="40"/>
      <c r="S25" s="91" t="str">
        <f t="shared" si="87"/>
        <v>2.4</v>
      </c>
      <c r="T25" s="56" t="s">
        <v>87</v>
      </c>
      <c r="U25" s="56"/>
      <c r="V25" s="152">
        <v>1</v>
      </c>
      <c r="W25" s="92" t="s">
        <v>72</v>
      </c>
      <c r="X25" s="93"/>
      <c r="Y25" s="94">
        <f>Y24</f>
        <v>46125</v>
      </c>
      <c r="Z25" s="95">
        <f t="shared" ref="Z25" si="153">IF(ISBLANK(Y25)," - ",IF(AA25=0,Y25,Y25+AA25-1))</f>
        <v>46125</v>
      </c>
      <c r="AA25" s="96">
        <v>1</v>
      </c>
      <c r="AB25" s="97">
        <v>1</v>
      </c>
      <c r="AC25" s="98">
        <f t="shared" ref="AC25" si="154">IF(OR(Z25=0,Y25=0)," - ",NETWORKDAYS(Y25,Z25))</f>
        <v>1</v>
      </c>
      <c r="AD25" s="98"/>
      <c r="AE25" s="98" t="str">
        <f t="shared" si="90"/>
        <v/>
      </c>
      <c r="AF25" s="98" t="str">
        <f t="shared" si="90"/>
        <v/>
      </c>
      <c r="AG25" s="98" t="str">
        <f t="shared" si="90"/>
        <v/>
      </c>
      <c r="AH25" s="98" t="str">
        <f t="shared" si="90"/>
        <v/>
      </c>
      <c r="AI25" s="98" t="str">
        <f t="shared" si="90"/>
        <v/>
      </c>
      <c r="AJ25" s="98" t="str">
        <f t="shared" si="90"/>
        <v/>
      </c>
      <c r="AK25" s="98" t="str">
        <f t="shared" si="90"/>
        <v/>
      </c>
      <c r="AL25" s="98">
        <f t="shared" si="90"/>
        <v>1</v>
      </c>
      <c r="AM25" s="98" t="str">
        <f t="shared" si="90"/>
        <v/>
      </c>
      <c r="AN25" s="98" t="str">
        <f t="shared" si="90"/>
        <v/>
      </c>
      <c r="AO25" s="98" t="str">
        <f t="shared" si="91"/>
        <v/>
      </c>
      <c r="AP25" s="98" t="str">
        <f t="shared" si="91"/>
        <v/>
      </c>
      <c r="AQ25" s="98" t="str">
        <f t="shared" si="91"/>
        <v/>
      </c>
      <c r="AR25" s="98" t="str">
        <f t="shared" si="91"/>
        <v/>
      </c>
      <c r="AS25" s="98" t="str">
        <f t="shared" si="91"/>
        <v/>
      </c>
      <c r="AT25" s="98" t="str">
        <f t="shared" si="91"/>
        <v/>
      </c>
      <c r="AU25" s="98" t="str">
        <f t="shared" si="91"/>
        <v/>
      </c>
      <c r="AV25" s="98" t="str">
        <f t="shared" si="91"/>
        <v/>
      </c>
      <c r="AW25" s="98" t="str">
        <f t="shared" si="91"/>
        <v/>
      </c>
      <c r="AX25" s="98" t="str">
        <f t="shared" si="91"/>
        <v/>
      </c>
      <c r="AY25" s="98" t="str">
        <f t="shared" si="92"/>
        <v/>
      </c>
      <c r="AZ25" s="98" t="str">
        <f t="shared" si="92"/>
        <v/>
      </c>
      <c r="BA25" s="98" t="str">
        <f t="shared" si="92"/>
        <v/>
      </c>
      <c r="BB25" s="98" t="str">
        <f t="shared" si="92"/>
        <v/>
      </c>
      <c r="BC25" s="98" t="str">
        <f t="shared" si="92"/>
        <v/>
      </c>
      <c r="BD25" s="98" t="str">
        <f t="shared" si="92"/>
        <v/>
      </c>
      <c r="BE25" s="98" t="str">
        <f t="shared" si="92"/>
        <v/>
      </c>
      <c r="BF25" s="98" t="str">
        <f t="shared" si="92"/>
        <v/>
      </c>
      <c r="BG25" s="98" t="str">
        <f t="shared" si="92"/>
        <v/>
      </c>
      <c r="BH25" s="98" t="str">
        <f t="shared" si="92"/>
        <v/>
      </c>
      <c r="BI25" s="98" t="str">
        <f t="shared" si="93"/>
        <v/>
      </c>
      <c r="BJ25" s="98" t="str">
        <f t="shared" si="93"/>
        <v/>
      </c>
      <c r="BK25" s="98" t="str">
        <f t="shared" si="93"/>
        <v/>
      </c>
      <c r="BL25" s="98" t="str">
        <f t="shared" si="93"/>
        <v/>
      </c>
      <c r="BM25" s="98" t="str">
        <f t="shared" si="93"/>
        <v/>
      </c>
      <c r="BN25" s="98" t="str">
        <f t="shared" si="93"/>
        <v/>
      </c>
      <c r="BO25" s="98" t="str">
        <f t="shared" si="93"/>
        <v/>
      </c>
      <c r="BP25" s="98" t="str">
        <f t="shared" si="93"/>
        <v/>
      </c>
      <c r="BQ25" s="98" t="str">
        <f t="shared" si="93"/>
        <v/>
      </c>
      <c r="BR25" s="98" t="str">
        <f t="shared" si="93"/>
        <v/>
      </c>
      <c r="BS25" s="98" t="str">
        <f t="shared" si="94"/>
        <v/>
      </c>
      <c r="BT25" s="98" t="str">
        <f t="shared" si="94"/>
        <v/>
      </c>
      <c r="BU25" s="98" t="str">
        <f t="shared" si="94"/>
        <v/>
      </c>
      <c r="BV25" s="98" t="str">
        <f t="shared" si="94"/>
        <v/>
      </c>
      <c r="BW25" s="98" t="str">
        <f t="shared" si="94"/>
        <v/>
      </c>
      <c r="BX25" s="98" t="str">
        <f t="shared" si="94"/>
        <v/>
      </c>
      <c r="BY25" s="98" t="str">
        <f t="shared" si="94"/>
        <v/>
      </c>
      <c r="BZ25" s="98" t="str">
        <f t="shared" si="94"/>
        <v/>
      </c>
      <c r="CA25" s="98" t="str">
        <f t="shared" si="94"/>
        <v/>
      </c>
      <c r="CB25" s="98" t="str">
        <f t="shared" si="94"/>
        <v/>
      </c>
      <c r="CC25" s="98" t="str">
        <f t="shared" si="95"/>
        <v/>
      </c>
      <c r="CD25" s="98" t="str">
        <f t="shared" si="95"/>
        <v/>
      </c>
      <c r="CE25" s="98" t="str">
        <f t="shared" si="95"/>
        <v/>
      </c>
      <c r="CF25" s="98" t="str">
        <f t="shared" si="95"/>
        <v/>
      </c>
      <c r="CG25" s="98" t="str">
        <f t="shared" si="95"/>
        <v/>
      </c>
      <c r="CH25" s="98" t="str">
        <f t="shared" si="95"/>
        <v/>
      </c>
      <c r="CI25" s="98"/>
      <c r="CJ25" s="133" t="str">
        <f t="shared" si="96"/>
        <v/>
      </c>
      <c r="CK25" s="133" t="str">
        <f t="shared" si="97"/>
        <v/>
      </c>
      <c r="CL25" s="133" t="str">
        <f t="shared" si="98"/>
        <v/>
      </c>
      <c r="CM25" s="133" t="str">
        <f t="shared" si="99"/>
        <v/>
      </c>
      <c r="CN25" s="133" t="str">
        <f t="shared" si="100"/>
        <v/>
      </c>
      <c r="CO25" s="133" t="str">
        <f t="shared" si="101"/>
        <v/>
      </c>
      <c r="CP25" s="133" t="str">
        <f t="shared" si="102"/>
        <v/>
      </c>
      <c r="CQ25" s="133">
        <f t="shared" si="103"/>
        <v>1</v>
      </c>
      <c r="CR25" s="133" t="str">
        <f t="shared" si="104"/>
        <v/>
      </c>
      <c r="CS25" s="133" t="str">
        <f t="shared" si="105"/>
        <v/>
      </c>
      <c r="CT25" s="133" t="str">
        <f t="shared" si="106"/>
        <v/>
      </c>
      <c r="CU25" s="133" t="str">
        <f t="shared" si="107"/>
        <v/>
      </c>
      <c r="CV25" s="133" t="str">
        <f t="shared" si="108"/>
        <v/>
      </c>
      <c r="CW25" s="133" t="str">
        <f t="shared" si="109"/>
        <v/>
      </c>
      <c r="CX25" s="133" t="str">
        <f t="shared" si="110"/>
        <v/>
      </c>
      <c r="CY25" s="133" t="str">
        <f t="shared" si="111"/>
        <v/>
      </c>
      <c r="CZ25" s="133" t="str">
        <f t="shared" si="112"/>
        <v/>
      </c>
      <c r="DA25" s="133" t="str">
        <f t="shared" si="113"/>
        <v/>
      </c>
      <c r="DB25" s="133" t="str">
        <f t="shared" si="114"/>
        <v/>
      </c>
      <c r="DC25" s="133" t="str">
        <f t="shared" si="115"/>
        <v/>
      </c>
      <c r="DD25" s="133" t="str">
        <f t="shared" si="116"/>
        <v/>
      </c>
      <c r="DE25" s="133" t="str">
        <f t="shared" si="117"/>
        <v/>
      </c>
      <c r="DF25" s="133" t="str">
        <f t="shared" si="118"/>
        <v/>
      </c>
      <c r="DG25" s="133" t="str">
        <f t="shared" si="119"/>
        <v/>
      </c>
      <c r="DH25" s="133" t="str">
        <f t="shared" si="120"/>
        <v/>
      </c>
      <c r="DI25" s="133" t="str">
        <f t="shared" si="121"/>
        <v/>
      </c>
      <c r="DJ25" s="133" t="str">
        <f t="shared" si="122"/>
        <v/>
      </c>
      <c r="DK25" s="133" t="str">
        <f t="shared" si="123"/>
        <v/>
      </c>
      <c r="DL25" s="133" t="str">
        <f t="shared" si="124"/>
        <v/>
      </c>
      <c r="DM25" s="133" t="str">
        <f t="shared" si="125"/>
        <v/>
      </c>
      <c r="DN25" s="133" t="str">
        <f t="shared" si="126"/>
        <v/>
      </c>
      <c r="DO25" s="133" t="str">
        <f t="shared" si="127"/>
        <v/>
      </c>
      <c r="DP25" s="133" t="str">
        <f t="shared" si="128"/>
        <v/>
      </c>
      <c r="DQ25" s="133" t="str">
        <f t="shared" si="129"/>
        <v/>
      </c>
      <c r="DR25" s="133" t="str">
        <f t="shared" si="130"/>
        <v/>
      </c>
      <c r="DS25" s="133" t="str">
        <f t="shared" si="131"/>
        <v/>
      </c>
      <c r="DT25" s="133" t="str">
        <f t="shared" si="132"/>
        <v/>
      </c>
      <c r="DU25" s="133" t="str">
        <f t="shared" si="133"/>
        <v/>
      </c>
      <c r="DV25" s="133" t="str">
        <f t="shared" si="134"/>
        <v/>
      </c>
      <c r="DW25" s="133" t="str">
        <f t="shared" si="135"/>
        <v/>
      </c>
      <c r="DX25" s="133" t="str">
        <f t="shared" si="136"/>
        <v/>
      </c>
      <c r="DY25" s="133" t="str">
        <f t="shared" si="137"/>
        <v/>
      </c>
      <c r="DZ25" s="133" t="str">
        <f t="shared" si="138"/>
        <v/>
      </c>
      <c r="EA25" s="133" t="str">
        <f t="shared" si="139"/>
        <v/>
      </c>
      <c r="EB25" s="133" t="str">
        <f t="shared" si="140"/>
        <v/>
      </c>
      <c r="EC25" s="133" t="str">
        <f t="shared" si="141"/>
        <v/>
      </c>
      <c r="ED25" s="133" t="str">
        <f t="shared" si="142"/>
        <v/>
      </c>
      <c r="EE25" s="133" t="str">
        <f t="shared" si="143"/>
        <v/>
      </c>
      <c r="EF25" s="133" t="str">
        <f t="shared" si="144"/>
        <v/>
      </c>
      <c r="EG25" s="133" t="str">
        <f t="shared" si="145"/>
        <v/>
      </c>
      <c r="EH25" s="133" t="str">
        <f t="shared" si="146"/>
        <v/>
      </c>
      <c r="EI25" s="133" t="str">
        <f t="shared" si="147"/>
        <v/>
      </c>
      <c r="EJ25" s="133" t="str">
        <f t="shared" si="148"/>
        <v/>
      </c>
      <c r="EK25" s="133" t="str">
        <f t="shared" si="149"/>
        <v/>
      </c>
      <c r="EL25" s="133" t="str">
        <f t="shared" si="150"/>
        <v/>
      </c>
      <c r="EM25" s="133" t="str">
        <f t="shared" si="151"/>
        <v/>
      </c>
    </row>
    <row r="26" spans="1:327" s="92" customFormat="1" ht="17">
      <c r="A26" s="1"/>
      <c r="B26" s="1"/>
      <c r="C26" s="1"/>
      <c r="D26" s="1"/>
      <c r="E26" s="4"/>
      <c r="F26" s="20"/>
      <c r="G26" s="104"/>
      <c r="H26" s="14"/>
      <c r="I26" s="15" t="str">
        <f t="shared" ca="1" si="76"/>
        <v/>
      </c>
      <c r="J26" s="19" t="s">
        <v>24</v>
      </c>
      <c r="K26" s="40"/>
      <c r="L26" s="40"/>
      <c r="M26" s="40"/>
      <c r="N26" s="40"/>
      <c r="O26" s="40"/>
      <c r="P26" s="40"/>
      <c r="Q26" s="40"/>
      <c r="R26" s="40"/>
      <c r="S26" s="91" t="str">
        <f t="shared" si="87"/>
        <v>2.5</v>
      </c>
      <c r="T26" s="56" t="s">
        <v>88</v>
      </c>
      <c r="U26" s="56"/>
      <c r="V26" s="152">
        <v>1</v>
      </c>
      <c r="W26" s="92" t="s">
        <v>72</v>
      </c>
      <c r="X26" s="93"/>
      <c r="Y26" s="94">
        <f>Y24</f>
        <v>46125</v>
      </c>
      <c r="Z26" s="95">
        <f t="shared" ref="Z26" si="155">IF(ISBLANK(Y26)," - ",IF(AA26=0,Y26,Y26+AA26-1))</f>
        <v>46125</v>
      </c>
      <c r="AA26" s="96"/>
      <c r="AB26" s="97">
        <v>1</v>
      </c>
      <c r="AC26" s="98">
        <f t="shared" ref="AC26" si="156">IF(OR(Z26=0,Y26=0)," - ",NETWORKDAYS(Y26,Z26))</f>
        <v>1</v>
      </c>
      <c r="AD26" s="98"/>
      <c r="AE26" s="98" t="str">
        <f t="shared" si="90"/>
        <v/>
      </c>
      <c r="AF26" s="98" t="str">
        <f t="shared" si="90"/>
        <v/>
      </c>
      <c r="AG26" s="98" t="str">
        <f t="shared" si="90"/>
        <v/>
      </c>
      <c r="AH26" s="98" t="str">
        <f t="shared" si="90"/>
        <v/>
      </c>
      <c r="AI26" s="98" t="str">
        <f t="shared" si="90"/>
        <v/>
      </c>
      <c r="AJ26" s="98" t="str">
        <f t="shared" si="90"/>
        <v/>
      </c>
      <c r="AK26" s="98" t="str">
        <f t="shared" si="90"/>
        <v/>
      </c>
      <c r="AL26" s="98">
        <f t="shared" si="90"/>
        <v>1</v>
      </c>
      <c r="AM26" s="98" t="str">
        <f t="shared" si="90"/>
        <v/>
      </c>
      <c r="AN26" s="98" t="str">
        <f t="shared" si="90"/>
        <v/>
      </c>
      <c r="AO26" s="98" t="str">
        <f t="shared" si="91"/>
        <v/>
      </c>
      <c r="AP26" s="98" t="str">
        <f t="shared" si="91"/>
        <v/>
      </c>
      <c r="AQ26" s="98" t="str">
        <f t="shared" si="91"/>
        <v/>
      </c>
      <c r="AR26" s="98" t="str">
        <f t="shared" si="91"/>
        <v/>
      </c>
      <c r="AS26" s="98" t="str">
        <f t="shared" si="91"/>
        <v/>
      </c>
      <c r="AT26" s="98" t="str">
        <f t="shared" si="91"/>
        <v/>
      </c>
      <c r="AU26" s="98" t="str">
        <f t="shared" si="91"/>
        <v/>
      </c>
      <c r="AV26" s="98" t="str">
        <f t="shared" si="91"/>
        <v/>
      </c>
      <c r="AW26" s="98" t="str">
        <f t="shared" si="91"/>
        <v/>
      </c>
      <c r="AX26" s="98" t="str">
        <f t="shared" si="91"/>
        <v/>
      </c>
      <c r="AY26" s="98" t="str">
        <f t="shared" si="92"/>
        <v/>
      </c>
      <c r="AZ26" s="98" t="str">
        <f t="shared" si="92"/>
        <v/>
      </c>
      <c r="BA26" s="98" t="str">
        <f t="shared" si="92"/>
        <v/>
      </c>
      <c r="BB26" s="98" t="str">
        <f t="shared" si="92"/>
        <v/>
      </c>
      <c r="BC26" s="98" t="str">
        <f t="shared" si="92"/>
        <v/>
      </c>
      <c r="BD26" s="98" t="str">
        <f t="shared" si="92"/>
        <v/>
      </c>
      <c r="BE26" s="98" t="str">
        <f t="shared" si="92"/>
        <v/>
      </c>
      <c r="BF26" s="98" t="str">
        <f t="shared" si="92"/>
        <v/>
      </c>
      <c r="BG26" s="98" t="str">
        <f t="shared" si="92"/>
        <v/>
      </c>
      <c r="BH26" s="98" t="str">
        <f t="shared" si="92"/>
        <v/>
      </c>
      <c r="BI26" s="98" t="str">
        <f t="shared" si="93"/>
        <v/>
      </c>
      <c r="BJ26" s="98" t="str">
        <f t="shared" si="93"/>
        <v/>
      </c>
      <c r="BK26" s="98" t="str">
        <f t="shared" si="93"/>
        <v/>
      </c>
      <c r="BL26" s="98" t="str">
        <f t="shared" si="93"/>
        <v/>
      </c>
      <c r="BM26" s="98" t="str">
        <f t="shared" si="93"/>
        <v/>
      </c>
      <c r="BN26" s="98" t="str">
        <f t="shared" si="93"/>
        <v/>
      </c>
      <c r="BO26" s="98" t="str">
        <f t="shared" si="93"/>
        <v/>
      </c>
      <c r="BP26" s="98" t="str">
        <f t="shared" si="93"/>
        <v/>
      </c>
      <c r="BQ26" s="98" t="str">
        <f t="shared" si="93"/>
        <v/>
      </c>
      <c r="BR26" s="98" t="str">
        <f t="shared" si="93"/>
        <v/>
      </c>
      <c r="BS26" s="98" t="str">
        <f t="shared" si="94"/>
        <v/>
      </c>
      <c r="BT26" s="98" t="str">
        <f t="shared" si="94"/>
        <v/>
      </c>
      <c r="BU26" s="98" t="str">
        <f t="shared" si="94"/>
        <v/>
      </c>
      <c r="BV26" s="98" t="str">
        <f t="shared" si="94"/>
        <v/>
      </c>
      <c r="BW26" s="98" t="str">
        <f t="shared" si="94"/>
        <v/>
      </c>
      <c r="BX26" s="98" t="str">
        <f t="shared" si="94"/>
        <v/>
      </c>
      <c r="BY26" s="98" t="str">
        <f t="shared" si="94"/>
        <v/>
      </c>
      <c r="BZ26" s="98" t="str">
        <f t="shared" si="94"/>
        <v/>
      </c>
      <c r="CA26" s="98" t="str">
        <f t="shared" si="94"/>
        <v/>
      </c>
      <c r="CB26" s="98" t="str">
        <f t="shared" si="94"/>
        <v/>
      </c>
      <c r="CC26" s="98" t="str">
        <f t="shared" si="95"/>
        <v/>
      </c>
      <c r="CD26" s="98" t="str">
        <f t="shared" si="95"/>
        <v/>
      </c>
      <c r="CE26" s="98" t="str">
        <f t="shared" si="95"/>
        <v/>
      </c>
      <c r="CF26" s="98" t="str">
        <f t="shared" si="95"/>
        <v/>
      </c>
      <c r="CG26" s="98" t="str">
        <f t="shared" si="95"/>
        <v/>
      </c>
      <c r="CH26" s="98" t="str">
        <f t="shared" si="95"/>
        <v/>
      </c>
      <c r="CI26" s="98"/>
      <c r="CJ26" s="133" t="str">
        <f t="shared" si="96"/>
        <v/>
      </c>
      <c r="CK26" s="133" t="str">
        <f t="shared" si="97"/>
        <v/>
      </c>
      <c r="CL26" s="133" t="str">
        <f t="shared" si="98"/>
        <v/>
      </c>
      <c r="CM26" s="133" t="str">
        <f t="shared" si="99"/>
        <v/>
      </c>
      <c r="CN26" s="133" t="str">
        <f t="shared" si="100"/>
        <v/>
      </c>
      <c r="CO26" s="133" t="str">
        <f t="shared" si="101"/>
        <v/>
      </c>
      <c r="CP26" s="133" t="str">
        <f t="shared" si="102"/>
        <v/>
      </c>
      <c r="CQ26" s="133">
        <f t="shared" si="103"/>
        <v>1</v>
      </c>
      <c r="CR26" s="133" t="str">
        <f t="shared" si="104"/>
        <v/>
      </c>
      <c r="CS26" s="133" t="str">
        <f t="shared" si="105"/>
        <v/>
      </c>
      <c r="CT26" s="133" t="str">
        <f t="shared" si="106"/>
        <v/>
      </c>
      <c r="CU26" s="133" t="str">
        <f t="shared" si="107"/>
        <v/>
      </c>
      <c r="CV26" s="133" t="str">
        <f t="shared" si="108"/>
        <v/>
      </c>
      <c r="CW26" s="133" t="str">
        <f t="shared" si="109"/>
        <v/>
      </c>
      <c r="CX26" s="133" t="str">
        <f t="shared" si="110"/>
        <v/>
      </c>
      <c r="CY26" s="133" t="str">
        <f t="shared" si="111"/>
        <v/>
      </c>
      <c r="CZ26" s="133" t="str">
        <f t="shared" si="112"/>
        <v/>
      </c>
      <c r="DA26" s="133" t="str">
        <f t="shared" si="113"/>
        <v/>
      </c>
      <c r="DB26" s="133" t="str">
        <f t="shared" si="114"/>
        <v/>
      </c>
      <c r="DC26" s="133" t="str">
        <f t="shared" si="115"/>
        <v/>
      </c>
      <c r="DD26" s="133" t="str">
        <f t="shared" si="116"/>
        <v/>
      </c>
      <c r="DE26" s="133" t="str">
        <f t="shared" si="117"/>
        <v/>
      </c>
      <c r="DF26" s="133" t="str">
        <f t="shared" si="118"/>
        <v/>
      </c>
      <c r="DG26" s="133" t="str">
        <f t="shared" si="119"/>
        <v/>
      </c>
      <c r="DH26" s="133" t="str">
        <f t="shared" si="120"/>
        <v/>
      </c>
      <c r="DI26" s="133" t="str">
        <f t="shared" si="121"/>
        <v/>
      </c>
      <c r="DJ26" s="133" t="str">
        <f t="shared" si="122"/>
        <v/>
      </c>
      <c r="DK26" s="133" t="str">
        <f t="shared" si="123"/>
        <v/>
      </c>
      <c r="DL26" s="133" t="str">
        <f t="shared" si="124"/>
        <v/>
      </c>
      <c r="DM26" s="133" t="str">
        <f t="shared" si="125"/>
        <v/>
      </c>
      <c r="DN26" s="133" t="str">
        <f t="shared" si="126"/>
        <v/>
      </c>
      <c r="DO26" s="133" t="str">
        <f t="shared" si="127"/>
        <v/>
      </c>
      <c r="DP26" s="133" t="str">
        <f t="shared" si="128"/>
        <v/>
      </c>
      <c r="DQ26" s="133" t="str">
        <f t="shared" si="129"/>
        <v/>
      </c>
      <c r="DR26" s="133" t="str">
        <f t="shared" si="130"/>
        <v/>
      </c>
      <c r="DS26" s="133" t="str">
        <f t="shared" si="131"/>
        <v/>
      </c>
      <c r="DT26" s="133" t="str">
        <f t="shared" si="132"/>
        <v/>
      </c>
      <c r="DU26" s="133" t="str">
        <f t="shared" si="133"/>
        <v/>
      </c>
      <c r="DV26" s="133" t="str">
        <f t="shared" si="134"/>
        <v/>
      </c>
      <c r="DW26" s="133" t="str">
        <f t="shared" si="135"/>
        <v/>
      </c>
      <c r="DX26" s="133" t="str">
        <f t="shared" si="136"/>
        <v/>
      </c>
      <c r="DY26" s="133" t="str">
        <f t="shared" si="137"/>
        <v/>
      </c>
      <c r="DZ26" s="133" t="str">
        <f t="shared" si="138"/>
        <v/>
      </c>
      <c r="EA26" s="133" t="str">
        <f t="shared" si="139"/>
        <v/>
      </c>
      <c r="EB26" s="133" t="str">
        <f t="shared" si="140"/>
        <v/>
      </c>
      <c r="EC26" s="133" t="str">
        <f t="shared" si="141"/>
        <v/>
      </c>
      <c r="ED26" s="133" t="str">
        <f t="shared" si="142"/>
        <v/>
      </c>
      <c r="EE26" s="133" t="str">
        <f t="shared" si="143"/>
        <v/>
      </c>
      <c r="EF26" s="133" t="str">
        <f t="shared" si="144"/>
        <v/>
      </c>
      <c r="EG26" s="133" t="str">
        <f t="shared" si="145"/>
        <v/>
      </c>
      <c r="EH26" s="133" t="str">
        <f t="shared" si="146"/>
        <v/>
      </c>
      <c r="EI26" s="133" t="str">
        <f t="shared" si="147"/>
        <v/>
      </c>
      <c r="EJ26" s="133" t="str">
        <f t="shared" si="148"/>
        <v/>
      </c>
      <c r="EK26" s="133" t="str">
        <f t="shared" si="149"/>
        <v/>
      </c>
      <c r="EL26" s="133" t="str">
        <f t="shared" si="150"/>
        <v/>
      </c>
      <c r="EM26" s="133" t="str">
        <f t="shared" si="151"/>
        <v/>
      </c>
    </row>
    <row r="27" spans="1:327" s="92" customFormat="1" ht="17">
      <c r="A27" s="1"/>
      <c r="B27" s="1"/>
      <c r="C27" s="1"/>
      <c r="D27" s="1"/>
      <c r="E27" s="4"/>
      <c r="F27" s="20"/>
      <c r="G27" s="104"/>
      <c r="H27" s="14"/>
      <c r="I27" s="15" t="str">
        <f t="shared" ca="1" si="76"/>
        <v/>
      </c>
      <c r="J27" s="19" t="s">
        <v>24</v>
      </c>
      <c r="K27" s="40"/>
      <c r="L27" s="40"/>
      <c r="M27" s="40"/>
      <c r="N27" s="40"/>
      <c r="O27" s="40"/>
      <c r="P27" s="40"/>
      <c r="Q27" s="40"/>
      <c r="R27" s="40"/>
      <c r="S27" s="91" t="str">
        <f t="shared" si="87"/>
        <v>2.6</v>
      </c>
      <c r="T27" s="159" t="s">
        <v>84</v>
      </c>
      <c r="U27" s="56" t="s">
        <v>150</v>
      </c>
      <c r="V27" s="152">
        <v>1</v>
      </c>
      <c r="W27" s="92" t="s">
        <v>72</v>
      </c>
      <c r="X27" s="93"/>
      <c r="Y27" s="94">
        <f>CX6</f>
        <v>46132</v>
      </c>
      <c r="Z27" s="95">
        <f t="shared" si="84"/>
        <v>46132</v>
      </c>
      <c r="AA27" s="96"/>
      <c r="AB27" s="97">
        <v>1</v>
      </c>
      <c r="AC27" s="98">
        <f t="shared" si="85"/>
        <v>1</v>
      </c>
      <c r="AD27" s="98"/>
      <c r="AE27" s="98" t="str">
        <f t="shared" si="90"/>
        <v/>
      </c>
      <c r="AF27" s="98" t="str">
        <f t="shared" si="90"/>
        <v/>
      </c>
      <c r="AG27" s="98" t="str">
        <f t="shared" si="90"/>
        <v/>
      </c>
      <c r="AH27" s="98" t="str">
        <f t="shared" si="90"/>
        <v/>
      </c>
      <c r="AI27" s="98" t="str">
        <f t="shared" si="90"/>
        <v/>
      </c>
      <c r="AJ27" s="98" t="str">
        <f t="shared" si="90"/>
        <v/>
      </c>
      <c r="AK27" s="98" t="str">
        <f t="shared" si="90"/>
        <v/>
      </c>
      <c r="AL27" s="98" t="str">
        <f t="shared" si="90"/>
        <v/>
      </c>
      <c r="AM27" s="98" t="str">
        <f t="shared" si="90"/>
        <v/>
      </c>
      <c r="AN27" s="98" t="str">
        <f t="shared" si="90"/>
        <v/>
      </c>
      <c r="AO27" s="98" t="str">
        <f t="shared" si="91"/>
        <v/>
      </c>
      <c r="AP27" s="98" t="str">
        <f t="shared" si="91"/>
        <v/>
      </c>
      <c r="AQ27" s="98" t="str">
        <f t="shared" si="91"/>
        <v/>
      </c>
      <c r="AR27" s="98" t="str">
        <f t="shared" si="91"/>
        <v/>
      </c>
      <c r="AS27" s="98">
        <f t="shared" si="91"/>
        <v>1</v>
      </c>
      <c r="AT27" s="98" t="str">
        <f t="shared" si="91"/>
        <v/>
      </c>
      <c r="AU27" s="98" t="str">
        <f t="shared" si="91"/>
        <v/>
      </c>
      <c r="AV27" s="98" t="str">
        <f t="shared" si="91"/>
        <v/>
      </c>
      <c r="AW27" s="98" t="str">
        <f t="shared" si="91"/>
        <v/>
      </c>
      <c r="AX27" s="98" t="str">
        <f t="shared" si="91"/>
        <v/>
      </c>
      <c r="AY27" s="98" t="str">
        <f t="shared" si="92"/>
        <v/>
      </c>
      <c r="AZ27" s="98" t="str">
        <f t="shared" si="92"/>
        <v/>
      </c>
      <c r="BA27" s="98" t="str">
        <f t="shared" si="92"/>
        <v/>
      </c>
      <c r="BB27" s="98" t="str">
        <f t="shared" si="92"/>
        <v/>
      </c>
      <c r="BC27" s="98" t="str">
        <f t="shared" si="92"/>
        <v/>
      </c>
      <c r="BD27" s="98" t="str">
        <f t="shared" si="92"/>
        <v/>
      </c>
      <c r="BE27" s="98" t="str">
        <f t="shared" si="92"/>
        <v/>
      </c>
      <c r="BF27" s="98" t="str">
        <f t="shared" si="92"/>
        <v/>
      </c>
      <c r="BG27" s="98" t="str">
        <f t="shared" si="92"/>
        <v/>
      </c>
      <c r="BH27" s="98" t="str">
        <f t="shared" si="92"/>
        <v/>
      </c>
      <c r="BI27" s="98" t="str">
        <f t="shared" si="93"/>
        <v/>
      </c>
      <c r="BJ27" s="98" t="str">
        <f t="shared" si="93"/>
        <v/>
      </c>
      <c r="BK27" s="98" t="str">
        <f t="shared" si="93"/>
        <v/>
      </c>
      <c r="BL27" s="98" t="str">
        <f t="shared" si="93"/>
        <v/>
      </c>
      <c r="BM27" s="98" t="str">
        <f t="shared" si="93"/>
        <v/>
      </c>
      <c r="BN27" s="98" t="str">
        <f t="shared" si="93"/>
        <v/>
      </c>
      <c r="BO27" s="98" t="str">
        <f t="shared" si="93"/>
        <v/>
      </c>
      <c r="BP27" s="98" t="str">
        <f t="shared" si="93"/>
        <v/>
      </c>
      <c r="BQ27" s="98" t="str">
        <f t="shared" si="93"/>
        <v/>
      </c>
      <c r="BR27" s="98" t="str">
        <f t="shared" si="93"/>
        <v/>
      </c>
      <c r="BS27" s="98" t="str">
        <f t="shared" si="94"/>
        <v/>
      </c>
      <c r="BT27" s="98" t="str">
        <f t="shared" si="94"/>
        <v/>
      </c>
      <c r="BU27" s="98" t="str">
        <f t="shared" si="94"/>
        <v/>
      </c>
      <c r="BV27" s="98" t="str">
        <f t="shared" si="94"/>
        <v/>
      </c>
      <c r="BW27" s="98" t="str">
        <f t="shared" si="94"/>
        <v/>
      </c>
      <c r="BX27" s="98" t="str">
        <f t="shared" si="94"/>
        <v/>
      </c>
      <c r="BY27" s="98" t="str">
        <f t="shared" si="94"/>
        <v/>
      </c>
      <c r="BZ27" s="98" t="str">
        <f t="shared" si="94"/>
        <v/>
      </c>
      <c r="CA27" s="98" t="str">
        <f t="shared" si="94"/>
        <v/>
      </c>
      <c r="CB27" s="98" t="str">
        <f t="shared" si="94"/>
        <v/>
      </c>
      <c r="CC27" s="98" t="str">
        <f t="shared" si="95"/>
        <v/>
      </c>
      <c r="CD27" s="98" t="str">
        <f t="shared" si="95"/>
        <v/>
      </c>
      <c r="CE27" s="98" t="str">
        <f t="shared" si="95"/>
        <v/>
      </c>
      <c r="CF27" s="98" t="str">
        <f t="shared" si="95"/>
        <v/>
      </c>
      <c r="CG27" s="98" t="str">
        <f t="shared" si="95"/>
        <v/>
      </c>
      <c r="CH27" s="98" t="str">
        <f t="shared" si="95"/>
        <v/>
      </c>
      <c r="CI27" s="98"/>
      <c r="CJ27" s="133" t="str">
        <f t="shared" si="96"/>
        <v/>
      </c>
      <c r="CK27" s="133" t="str">
        <f t="shared" si="97"/>
        <v/>
      </c>
      <c r="CL27" s="133" t="str">
        <f t="shared" si="98"/>
        <v/>
      </c>
      <c r="CM27" s="133" t="str">
        <f t="shared" si="99"/>
        <v/>
      </c>
      <c r="CN27" s="133" t="str">
        <f t="shared" si="100"/>
        <v/>
      </c>
      <c r="CO27" s="133" t="str">
        <f t="shared" si="101"/>
        <v/>
      </c>
      <c r="CP27" s="133" t="str">
        <f t="shared" si="102"/>
        <v/>
      </c>
      <c r="CQ27" s="133" t="str">
        <f t="shared" si="103"/>
        <v/>
      </c>
      <c r="CR27" s="133" t="str">
        <f t="shared" si="104"/>
        <v/>
      </c>
      <c r="CS27" s="133" t="str">
        <f t="shared" si="105"/>
        <v/>
      </c>
      <c r="CT27" s="133" t="str">
        <f t="shared" si="106"/>
        <v/>
      </c>
      <c r="CU27" s="133" t="str">
        <f t="shared" si="107"/>
        <v/>
      </c>
      <c r="CV27" s="133" t="str">
        <f t="shared" si="108"/>
        <v/>
      </c>
      <c r="CW27" s="133" t="str">
        <f t="shared" si="109"/>
        <v/>
      </c>
      <c r="CX27" s="133">
        <f t="shared" si="110"/>
        <v>1</v>
      </c>
      <c r="CY27" s="133" t="str">
        <f t="shared" si="111"/>
        <v/>
      </c>
      <c r="CZ27" s="133" t="str">
        <f t="shared" si="112"/>
        <v/>
      </c>
      <c r="DA27" s="133" t="str">
        <f t="shared" si="113"/>
        <v/>
      </c>
      <c r="DB27" s="133" t="str">
        <f t="shared" si="114"/>
        <v/>
      </c>
      <c r="DC27" s="133" t="str">
        <f t="shared" si="115"/>
        <v/>
      </c>
      <c r="DD27" s="133" t="str">
        <f t="shared" si="116"/>
        <v/>
      </c>
      <c r="DE27" s="133" t="str">
        <f t="shared" si="117"/>
        <v/>
      </c>
      <c r="DF27" s="133" t="str">
        <f t="shared" si="118"/>
        <v/>
      </c>
      <c r="DG27" s="133" t="str">
        <f t="shared" si="119"/>
        <v/>
      </c>
      <c r="DH27" s="133" t="str">
        <f t="shared" si="120"/>
        <v/>
      </c>
      <c r="DI27" s="133" t="str">
        <f t="shared" si="121"/>
        <v/>
      </c>
      <c r="DJ27" s="133" t="str">
        <f t="shared" si="122"/>
        <v/>
      </c>
      <c r="DK27" s="133" t="str">
        <f t="shared" si="123"/>
        <v/>
      </c>
      <c r="DL27" s="133" t="str">
        <f t="shared" si="124"/>
        <v/>
      </c>
      <c r="DM27" s="133" t="str">
        <f t="shared" si="125"/>
        <v/>
      </c>
      <c r="DN27" s="133" t="str">
        <f t="shared" si="126"/>
        <v/>
      </c>
      <c r="DO27" s="133" t="str">
        <f t="shared" si="127"/>
        <v/>
      </c>
      <c r="DP27" s="133" t="str">
        <f t="shared" si="128"/>
        <v/>
      </c>
      <c r="DQ27" s="133" t="str">
        <f t="shared" si="129"/>
        <v/>
      </c>
      <c r="DR27" s="133" t="str">
        <f t="shared" si="130"/>
        <v/>
      </c>
      <c r="DS27" s="133" t="str">
        <f t="shared" si="131"/>
        <v/>
      </c>
      <c r="DT27" s="133" t="str">
        <f t="shared" si="132"/>
        <v/>
      </c>
      <c r="DU27" s="133" t="str">
        <f t="shared" si="133"/>
        <v/>
      </c>
      <c r="DV27" s="133" t="str">
        <f t="shared" si="134"/>
        <v/>
      </c>
      <c r="DW27" s="133" t="str">
        <f t="shared" si="135"/>
        <v/>
      </c>
      <c r="DX27" s="133" t="str">
        <f t="shared" si="136"/>
        <v/>
      </c>
      <c r="DY27" s="133" t="str">
        <f t="shared" si="137"/>
        <v/>
      </c>
      <c r="DZ27" s="133" t="str">
        <f t="shared" si="138"/>
        <v/>
      </c>
      <c r="EA27" s="133" t="str">
        <f t="shared" si="139"/>
        <v/>
      </c>
      <c r="EB27" s="133" t="str">
        <f t="shared" si="140"/>
        <v/>
      </c>
      <c r="EC27" s="133" t="str">
        <f t="shared" si="141"/>
        <v/>
      </c>
      <c r="ED27" s="133" t="str">
        <f t="shared" si="142"/>
        <v/>
      </c>
      <c r="EE27" s="133" t="str">
        <f t="shared" si="143"/>
        <v/>
      </c>
      <c r="EF27" s="133" t="str">
        <f t="shared" si="144"/>
        <v/>
      </c>
      <c r="EG27" s="133" t="str">
        <f t="shared" si="145"/>
        <v/>
      </c>
      <c r="EH27" s="133" t="str">
        <f t="shared" si="146"/>
        <v/>
      </c>
      <c r="EI27" s="133" t="str">
        <f t="shared" si="147"/>
        <v/>
      </c>
      <c r="EJ27" s="133" t="str">
        <f t="shared" si="148"/>
        <v/>
      </c>
      <c r="EK27" s="133" t="str">
        <f t="shared" si="149"/>
        <v/>
      </c>
      <c r="EL27" s="133" t="str">
        <f t="shared" si="150"/>
        <v/>
      </c>
      <c r="EM27" s="133" t="str">
        <f t="shared" si="151"/>
        <v/>
      </c>
    </row>
    <row r="28" spans="1:327" s="92" customFormat="1" ht="17">
      <c r="A28" s="1"/>
      <c r="B28" s="1"/>
      <c r="C28" s="1"/>
      <c r="D28" s="1"/>
      <c r="E28" s="4"/>
      <c r="F28" s="20"/>
      <c r="G28" s="104"/>
      <c r="H28" s="14"/>
      <c r="I28" s="15" t="str">
        <f t="shared" ref="I28" ca="1" si="157">IF(H28="","",(TODAY()-H28)/31)</f>
        <v/>
      </c>
      <c r="J28" s="19" t="s">
        <v>24</v>
      </c>
      <c r="K28" s="40"/>
      <c r="L28" s="40"/>
      <c r="M28" s="40"/>
      <c r="N28" s="40"/>
      <c r="O28" s="40"/>
      <c r="P28" s="40"/>
      <c r="Q28" s="40"/>
      <c r="R28" s="40"/>
      <c r="S28" s="91" t="str">
        <f t="shared" si="87"/>
        <v>2.7</v>
      </c>
      <c r="T28" s="56" t="s">
        <v>135</v>
      </c>
      <c r="U28" s="56"/>
      <c r="V28" s="152">
        <v>0</v>
      </c>
      <c r="W28" s="92" t="s">
        <v>72</v>
      </c>
      <c r="X28" s="93"/>
      <c r="Y28" s="94">
        <f>Y27</f>
        <v>46132</v>
      </c>
      <c r="Z28" s="95">
        <f t="shared" ref="Z28" si="158">IF(ISBLANK(Y28)," - ",IF(AA28=0,Y28,Y28+AA28-1))</f>
        <v>46136</v>
      </c>
      <c r="AA28" s="96">
        <v>5</v>
      </c>
      <c r="AB28" s="97">
        <v>0</v>
      </c>
      <c r="AC28" s="98">
        <f t="shared" ref="AC28" si="159">IF(OR(Z28=0,Y28=0)," - ",NETWORKDAYS(Y28,Z28))</f>
        <v>5</v>
      </c>
      <c r="AD28" s="98"/>
      <c r="AE28" s="98" t="str">
        <f t="shared" si="90"/>
        <v/>
      </c>
      <c r="AF28" s="98" t="str">
        <f t="shared" si="90"/>
        <v/>
      </c>
      <c r="AG28" s="98" t="str">
        <f t="shared" si="90"/>
        <v/>
      </c>
      <c r="AH28" s="98" t="str">
        <f t="shared" si="90"/>
        <v/>
      </c>
      <c r="AI28" s="98" t="str">
        <f t="shared" si="90"/>
        <v/>
      </c>
      <c r="AJ28" s="98" t="str">
        <f t="shared" si="90"/>
        <v/>
      </c>
      <c r="AK28" s="98" t="str">
        <f t="shared" si="90"/>
        <v/>
      </c>
      <c r="AL28" s="98" t="str">
        <f t="shared" si="90"/>
        <v/>
      </c>
      <c r="AM28" s="98" t="str">
        <f t="shared" si="90"/>
        <v/>
      </c>
      <c r="AN28" s="98" t="str">
        <f t="shared" si="90"/>
        <v/>
      </c>
      <c r="AO28" s="98" t="str">
        <f t="shared" si="91"/>
        <v/>
      </c>
      <c r="AP28" s="98" t="str">
        <f t="shared" si="91"/>
        <v/>
      </c>
      <c r="AQ28" s="98" t="str">
        <f t="shared" si="91"/>
        <v/>
      </c>
      <c r="AR28" s="98" t="str">
        <f t="shared" si="91"/>
        <v/>
      </c>
      <c r="AS28" s="98" t="str">
        <f t="shared" si="91"/>
        <v/>
      </c>
      <c r="AT28" s="98" t="str">
        <f t="shared" si="91"/>
        <v/>
      </c>
      <c r="AU28" s="98" t="str">
        <f t="shared" si="91"/>
        <v/>
      </c>
      <c r="AV28" s="98" t="str">
        <f t="shared" si="91"/>
        <v/>
      </c>
      <c r="AW28" s="98" t="str">
        <f t="shared" si="91"/>
        <v/>
      </c>
      <c r="AX28" s="98" t="str">
        <f t="shared" si="91"/>
        <v/>
      </c>
      <c r="AY28" s="98" t="str">
        <f t="shared" si="92"/>
        <v/>
      </c>
      <c r="AZ28" s="98" t="str">
        <f t="shared" si="92"/>
        <v/>
      </c>
      <c r="BA28" s="98" t="str">
        <f t="shared" si="92"/>
        <v/>
      </c>
      <c r="BB28" s="98" t="str">
        <f t="shared" si="92"/>
        <v/>
      </c>
      <c r="BC28" s="98" t="str">
        <f t="shared" si="92"/>
        <v/>
      </c>
      <c r="BD28" s="98" t="str">
        <f t="shared" si="92"/>
        <v/>
      </c>
      <c r="BE28" s="98" t="str">
        <f t="shared" si="92"/>
        <v/>
      </c>
      <c r="BF28" s="98" t="str">
        <f t="shared" si="92"/>
        <v/>
      </c>
      <c r="BG28" s="98" t="str">
        <f t="shared" si="92"/>
        <v/>
      </c>
      <c r="BH28" s="98" t="str">
        <f t="shared" si="92"/>
        <v/>
      </c>
      <c r="BI28" s="98" t="str">
        <f t="shared" si="93"/>
        <v/>
      </c>
      <c r="BJ28" s="98" t="str">
        <f t="shared" si="93"/>
        <v/>
      </c>
      <c r="BK28" s="98" t="str">
        <f t="shared" si="93"/>
        <v/>
      </c>
      <c r="BL28" s="98" t="str">
        <f t="shared" si="93"/>
        <v/>
      </c>
      <c r="BM28" s="98" t="str">
        <f t="shared" si="93"/>
        <v/>
      </c>
      <c r="BN28" s="98" t="str">
        <f t="shared" si="93"/>
        <v/>
      </c>
      <c r="BO28" s="98" t="str">
        <f t="shared" si="93"/>
        <v/>
      </c>
      <c r="BP28" s="98" t="str">
        <f t="shared" si="93"/>
        <v/>
      </c>
      <c r="BQ28" s="98" t="str">
        <f t="shared" si="93"/>
        <v/>
      </c>
      <c r="BR28" s="98" t="str">
        <f t="shared" si="93"/>
        <v/>
      </c>
      <c r="BS28" s="98" t="str">
        <f t="shared" si="94"/>
        <v/>
      </c>
      <c r="BT28" s="98" t="str">
        <f t="shared" si="94"/>
        <v/>
      </c>
      <c r="BU28" s="98" t="str">
        <f t="shared" si="94"/>
        <v/>
      </c>
      <c r="BV28" s="98" t="str">
        <f t="shared" si="94"/>
        <v/>
      </c>
      <c r="BW28" s="98" t="str">
        <f t="shared" si="94"/>
        <v/>
      </c>
      <c r="BX28" s="98" t="str">
        <f t="shared" si="94"/>
        <v/>
      </c>
      <c r="BY28" s="98" t="str">
        <f t="shared" si="94"/>
        <v/>
      </c>
      <c r="BZ28" s="98" t="str">
        <f t="shared" si="94"/>
        <v/>
      </c>
      <c r="CA28" s="98" t="str">
        <f t="shared" si="94"/>
        <v/>
      </c>
      <c r="CB28" s="98" t="str">
        <f t="shared" si="94"/>
        <v/>
      </c>
      <c r="CC28" s="98" t="str">
        <f t="shared" si="95"/>
        <v/>
      </c>
      <c r="CD28" s="98" t="str">
        <f t="shared" si="95"/>
        <v/>
      </c>
      <c r="CE28" s="98" t="str">
        <f t="shared" si="95"/>
        <v/>
      </c>
      <c r="CF28" s="98" t="str">
        <f t="shared" si="95"/>
        <v/>
      </c>
      <c r="CG28" s="98" t="str">
        <f t="shared" si="95"/>
        <v/>
      </c>
      <c r="CH28" s="98" t="str">
        <f t="shared" si="95"/>
        <v/>
      </c>
      <c r="CI28" s="98"/>
      <c r="CJ28" s="133" t="str">
        <f t="shared" si="96"/>
        <v/>
      </c>
      <c r="CK28" s="133" t="str">
        <f t="shared" si="97"/>
        <v/>
      </c>
      <c r="CL28" s="133" t="str">
        <f t="shared" si="98"/>
        <v/>
      </c>
      <c r="CM28" s="133" t="str">
        <f t="shared" si="99"/>
        <v/>
      </c>
      <c r="CN28" s="133" t="str">
        <f t="shared" si="100"/>
        <v/>
      </c>
      <c r="CO28" s="133" t="str">
        <f t="shared" si="101"/>
        <v/>
      </c>
      <c r="CP28" s="133" t="str">
        <f t="shared" si="102"/>
        <v/>
      </c>
      <c r="CQ28" s="133" t="str">
        <f t="shared" si="103"/>
        <v/>
      </c>
      <c r="CR28" s="133" t="str">
        <f t="shared" si="104"/>
        <v/>
      </c>
      <c r="CS28" s="133" t="str">
        <f t="shared" si="105"/>
        <v/>
      </c>
      <c r="CT28" s="133" t="str">
        <f t="shared" si="106"/>
        <v/>
      </c>
      <c r="CU28" s="133" t="str">
        <f t="shared" si="107"/>
        <v/>
      </c>
      <c r="CV28" s="133" t="str">
        <f t="shared" si="108"/>
        <v/>
      </c>
      <c r="CW28" s="133" t="str">
        <f t="shared" si="109"/>
        <v/>
      </c>
      <c r="CX28" s="133" t="str">
        <f t="shared" si="110"/>
        <v/>
      </c>
      <c r="CY28" s="133" t="str">
        <f t="shared" si="111"/>
        <v/>
      </c>
      <c r="CZ28" s="133" t="str">
        <f t="shared" si="112"/>
        <v/>
      </c>
      <c r="DA28" s="133" t="str">
        <f t="shared" si="113"/>
        <v/>
      </c>
      <c r="DB28" s="133" t="str">
        <f t="shared" si="114"/>
        <v/>
      </c>
      <c r="DC28" s="133" t="str">
        <f t="shared" si="115"/>
        <v/>
      </c>
      <c r="DD28" s="133" t="str">
        <f t="shared" si="116"/>
        <v/>
      </c>
      <c r="DE28" s="133" t="str">
        <f t="shared" si="117"/>
        <v/>
      </c>
      <c r="DF28" s="133" t="str">
        <f t="shared" si="118"/>
        <v/>
      </c>
      <c r="DG28" s="133" t="str">
        <f t="shared" si="119"/>
        <v/>
      </c>
      <c r="DH28" s="133" t="str">
        <f t="shared" si="120"/>
        <v/>
      </c>
      <c r="DI28" s="133" t="str">
        <f t="shared" si="121"/>
        <v/>
      </c>
      <c r="DJ28" s="133" t="str">
        <f t="shared" si="122"/>
        <v/>
      </c>
      <c r="DK28" s="133" t="str">
        <f t="shared" si="123"/>
        <v/>
      </c>
      <c r="DL28" s="133" t="str">
        <f t="shared" si="124"/>
        <v/>
      </c>
      <c r="DM28" s="133" t="str">
        <f t="shared" si="125"/>
        <v/>
      </c>
      <c r="DN28" s="133" t="str">
        <f t="shared" si="126"/>
        <v/>
      </c>
      <c r="DO28" s="133" t="str">
        <f t="shared" si="127"/>
        <v/>
      </c>
      <c r="DP28" s="133" t="str">
        <f t="shared" si="128"/>
        <v/>
      </c>
      <c r="DQ28" s="133" t="str">
        <f t="shared" si="129"/>
        <v/>
      </c>
      <c r="DR28" s="133" t="str">
        <f t="shared" si="130"/>
        <v/>
      </c>
      <c r="DS28" s="133" t="str">
        <f t="shared" si="131"/>
        <v/>
      </c>
      <c r="DT28" s="133" t="str">
        <f t="shared" si="132"/>
        <v/>
      </c>
      <c r="DU28" s="133" t="str">
        <f t="shared" si="133"/>
        <v/>
      </c>
      <c r="DV28" s="133" t="str">
        <f t="shared" si="134"/>
        <v/>
      </c>
      <c r="DW28" s="133" t="str">
        <f t="shared" si="135"/>
        <v/>
      </c>
      <c r="DX28" s="133" t="str">
        <f t="shared" si="136"/>
        <v/>
      </c>
      <c r="DY28" s="133" t="str">
        <f t="shared" si="137"/>
        <v/>
      </c>
      <c r="DZ28" s="133" t="str">
        <f t="shared" si="138"/>
        <v/>
      </c>
      <c r="EA28" s="133" t="str">
        <f t="shared" si="139"/>
        <v/>
      </c>
      <c r="EB28" s="133" t="str">
        <f t="shared" si="140"/>
        <v/>
      </c>
      <c r="EC28" s="133" t="str">
        <f t="shared" si="141"/>
        <v/>
      </c>
      <c r="ED28" s="133" t="str">
        <f t="shared" si="142"/>
        <v/>
      </c>
      <c r="EE28" s="133" t="str">
        <f t="shared" si="143"/>
        <v/>
      </c>
      <c r="EF28" s="133" t="str">
        <f t="shared" si="144"/>
        <v/>
      </c>
      <c r="EG28" s="133" t="str">
        <f t="shared" si="145"/>
        <v/>
      </c>
      <c r="EH28" s="133" t="str">
        <f t="shared" si="146"/>
        <v/>
      </c>
      <c r="EI28" s="133" t="str">
        <f t="shared" si="147"/>
        <v/>
      </c>
      <c r="EJ28" s="133" t="str">
        <f t="shared" si="148"/>
        <v/>
      </c>
      <c r="EK28" s="133" t="str">
        <f t="shared" si="149"/>
        <v/>
      </c>
      <c r="EL28" s="133" t="str">
        <f t="shared" si="150"/>
        <v/>
      </c>
      <c r="EM28" s="133" t="str">
        <f t="shared" si="151"/>
        <v/>
      </c>
    </row>
    <row r="29" spans="1:327" s="92" customFormat="1" ht="17">
      <c r="A29" s="1"/>
      <c r="B29" s="1"/>
      <c r="C29" s="1"/>
      <c r="D29" s="1"/>
      <c r="E29" s="4"/>
      <c r="F29" s="20"/>
      <c r="G29" s="104"/>
      <c r="H29" s="53"/>
      <c r="I29" s="15" t="str">
        <f t="shared" ca="1" si="76"/>
        <v/>
      </c>
      <c r="J29" s="19" t="s">
        <v>24</v>
      </c>
      <c r="K29" s="40"/>
      <c r="L29" s="40"/>
      <c r="M29" s="40"/>
      <c r="N29" s="40"/>
      <c r="O29" s="40"/>
      <c r="P29" s="40"/>
      <c r="Q29" s="40"/>
      <c r="R29" s="40"/>
      <c r="S29" s="91" t="str">
        <f t="shared" si="87"/>
        <v>2.8</v>
      </c>
      <c r="T29" s="158" t="s">
        <v>85</v>
      </c>
      <c r="U29" s="56"/>
      <c r="V29" s="152">
        <v>1</v>
      </c>
      <c r="W29" s="92" t="s">
        <v>72</v>
      </c>
      <c r="X29" s="93"/>
      <c r="Y29" s="94">
        <f>Y27+1</f>
        <v>46133</v>
      </c>
      <c r="Z29" s="95">
        <f t="shared" si="84"/>
        <v>46133</v>
      </c>
      <c r="AA29" s="96"/>
      <c r="AB29" s="97">
        <v>1</v>
      </c>
      <c r="AC29" s="98">
        <f t="shared" si="85"/>
        <v>1</v>
      </c>
      <c r="AD29" s="98"/>
      <c r="AE29" s="98" t="str">
        <f t="shared" si="90"/>
        <v/>
      </c>
      <c r="AF29" s="98" t="str">
        <f t="shared" si="90"/>
        <v/>
      </c>
      <c r="AG29" s="98" t="str">
        <f t="shared" si="90"/>
        <v/>
      </c>
      <c r="AH29" s="98" t="str">
        <f t="shared" si="90"/>
        <v/>
      </c>
      <c r="AI29" s="98" t="str">
        <f t="shared" si="90"/>
        <v/>
      </c>
      <c r="AJ29" s="98" t="str">
        <f t="shared" si="90"/>
        <v/>
      </c>
      <c r="AK29" s="98" t="str">
        <f t="shared" si="90"/>
        <v/>
      </c>
      <c r="AL29" s="98" t="str">
        <f t="shared" si="90"/>
        <v/>
      </c>
      <c r="AM29" s="98" t="str">
        <f t="shared" si="90"/>
        <v/>
      </c>
      <c r="AN29" s="98" t="str">
        <f t="shared" si="90"/>
        <v/>
      </c>
      <c r="AO29" s="98" t="str">
        <f t="shared" si="91"/>
        <v/>
      </c>
      <c r="AP29" s="98" t="str">
        <f t="shared" si="91"/>
        <v/>
      </c>
      <c r="AQ29" s="98" t="str">
        <f t="shared" si="91"/>
        <v/>
      </c>
      <c r="AR29" s="98" t="str">
        <f t="shared" si="91"/>
        <v/>
      </c>
      <c r="AS29" s="98" t="str">
        <f t="shared" si="91"/>
        <v/>
      </c>
      <c r="AT29" s="98">
        <f t="shared" si="91"/>
        <v>1</v>
      </c>
      <c r="AU29" s="98" t="str">
        <f t="shared" si="91"/>
        <v/>
      </c>
      <c r="AV29" s="98" t="str">
        <f t="shared" si="91"/>
        <v/>
      </c>
      <c r="AW29" s="98" t="str">
        <f t="shared" si="91"/>
        <v/>
      </c>
      <c r="AX29" s="98" t="str">
        <f t="shared" si="91"/>
        <v/>
      </c>
      <c r="AY29" s="98" t="str">
        <f t="shared" si="92"/>
        <v/>
      </c>
      <c r="AZ29" s="98" t="str">
        <f t="shared" si="92"/>
        <v/>
      </c>
      <c r="BA29" s="98" t="str">
        <f t="shared" si="92"/>
        <v/>
      </c>
      <c r="BB29" s="98" t="str">
        <f t="shared" si="92"/>
        <v/>
      </c>
      <c r="BC29" s="98" t="str">
        <f t="shared" si="92"/>
        <v/>
      </c>
      <c r="BD29" s="98" t="str">
        <f t="shared" si="92"/>
        <v/>
      </c>
      <c r="BE29" s="98" t="str">
        <f t="shared" si="92"/>
        <v/>
      </c>
      <c r="BF29" s="98" t="str">
        <f t="shared" si="92"/>
        <v/>
      </c>
      <c r="BG29" s="98" t="str">
        <f t="shared" si="92"/>
        <v/>
      </c>
      <c r="BH29" s="98" t="str">
        <f t="shared" si="92"/>
        <v/>
      </c>
      <c r="BI29" s="98" t="str">
        <f t="shared" si="93"/>
        <v/>
      </c>
      <c r="BJ29" s="98" t="str">
        <f t="shared" si="93"/>
        <v/>
      </c>
      <c r="BK29" s="98" t="str">
        <f t="shared" si="93"/>
        <v/>
      </c>
      <c r="BL29" s="98" t="str">
        <f t="shared" si="93"/>
        <v/>
      </c>
      <c r="BM29" s="98" t="str">
        <f t="shared" si="93"/>
        <v/>
      </c>
      <c r="BN29" s="98" t="str">
        <f t="shared" si="93"/>
        <v/>
      </c>
      <c r="BO29" s="98" t="str">
        <f t="shared" si="93"/>
        <v/>
      </c>
      <c r="BP29" s="98" t="str">
        <f t="shared" si="93"/>
        <v/>
      </c>
      <c r="BQ29" s="98" t="str">
        <f t="shared" si="93"/>
        <v/>
      </c>
      <c r="BR29" s="98" t="str">
        <f t="shared" si="93"/>
        <v/>
      </c>
      <c r="BS29" s="98" t="str">
        <f t="shared" si="94"/>
        <v/>
      </c>
      <c r="BT29" s="98" t="str">
        <f t="shared" si="94"/>
        <v/>
      </c>
      <c r="BU29" s="98" t="str">
        <f t="shared" si="94"/>
        <v/>
      </c>
      <c r="BV29" s="98" t="str">
        <f t="shared" si="94"/>
        <v/>
      </c>
      <c r="BW29" s="98" t="str">
        <f t="shared" si="94"/>
        <v/>
      </c>
      <c r="BX29" s="98" t="str">
        <f t="shared" si="94"/>
        <v/>
      </c>
      <c r="BY29" s="98" t="str">
        <f t="shared" si="94"/>
        <v/>
      </c>
      <c r="BZ29" s="98" t="str">
        <f t="shared" si="94"/>
        <v/>
      </c>
      <c r="CA29" s="98" t="str">
        <f t="shared" si="94"/>
        <v/>
      </c>
      <c r="CB29" s="98" t="str">
        <f t="shared" si="94"/>
        <v/>
      </c>
      <c r="CC29" s="98" t="str">
        <f t="shared" si="95"/>
        <v/>
      </c>
      <c r="CD29" s="98" t="str">
        <f t="shared" si="95"/>
        <v/>
      </c>
      <c r="CE29" s="98" t="str">
        <f t="shared" si="95"/>
        <v/>
      </c>
      <c r="CF29" s="98" t="str">
        <f t="shared" si="95"/>
        <v/>
      </c>
      <c r="CG29" s="98" t="str">
        <f t="shared" si="95"/>
        <v/>
      </c>
      <c r="CH29" s="98" t="str">
        <f t="shared" si="95"/>
        <v/>
      </c>
      <c r="CI29" s="98"/>
      <c r="CJ29" s="133" t="str">
        <f t="shared" si="96"/>
        <v/>
      </c>
      <c r="CK29" s="133" t="str">
        <f t="shared" si="97"/>
        <v/>
      </c>
      <c r="CL29" s="133" t="str">
        <f t="shared" si="98"/>
        <v/>
      </c>
      <c r="CM29" s="133" t="str">
        <f t="shared" si="99"/>
        <v/>
      </c>
      <c r="CN29" s="133" t="str">
        <f t="shared" si="100"/>
        <v/>
      </c>
      <c r="CO29" s="133" t="str">
        <f t="shared" si="101"/>
        <v/>
      </c>
      <c r="CP29" s="133" t="str">
        <f t="shared" si="102"/>
        <v/>
      </c>
      <c r="CQ29" s="133" t="str">
        <f t="shared" si="103"/>
        <v/>
      </c>
      <c r="CR29" s="133" t="str">
        <f t="shared" si="104"/>
        <v/>
      </c>
      <c r="CS29" s="133" t="str">
        <f t="shared" si="105"/>
        <v/>
      </c>
      <c r="CT29" s="133" t="str">
        <f t="shared" si="106"/>
        <v/>
      </c>
      <c r="CU29" s="133" t="str">
        <f t="shared" si="107"/>
        <v/>
      </c>
      <c r="CV29" s="133" t="str">
        <f t="shared" si="108"/>
        <v/>
      </c>
      <c r="CW29" s="133" t="str">
        <f t="shared" si="109"/>
        <v/>
      </c>
      <c r="CX29" s="133" t="str">
        <f t="shared" si="110"/>
        <v/>
      </c>
      <c r="CY29" s="133">
        <f t="shared" si="111"/>
        <v>1</v>
      </c>
      <c r="CZ29" s="133" t="str">
        <f t="shared" si="112"/>
        <v/>
      </c>
      <c r="DA29" s="133" t="str">
        <f t="shared" si="113"/>
        <v/>
      </c>
      <c r="DB29" s="133" t="str">
        <f t="shared" si="114"/>
        <v/>
      </c>
      <c r="DC29" s="133" t="str">
        <f t="shared" si="115"/>
        <v/>
      </c>
      <c r="DD29" s="133" t="str">
        <f t="shared" si="116"/>
        <v/>
      </c>
      <c r="DE29" s="133" t="str">
        <f t="shared" si="117"/>
        <v/>
      </c>
      <c r="DF29" s="133" t="str">
        <f t="shared" si="118"/>
        <v/>
      </c>
      <c r="DG29" s="133" t="str">
        <f t="shared" si="119"/>
        <v/>
      </c>
      <c r="DH29" s="133" t="str">
        <f t="shared" si="120"/>
        <v/>
      </c>
      <c r="DI29" s="133" t="str">
        <f t="shared" si="121"/>
        <v/>
      </c>
      <c r="DJ29" s="133" t="str">
        <f t="shared" si="122"/>
        <v/>
      </c>
      <c r="DK29" s="133" t="str">
        <f t="shared" si="123"/>
        <v/>
      </c>
      <c r="DL29" s="133" t="str">
        <f t="shared" si="124"/>
        <v/>
      </c>
      <c r="DM29" s="133" t="str">
        <f t="shared" si="125"/>
        <v/>
      </c>
      <c r="DN29" s="133" t="str">
        <f t="shared" si="126"/>
        <v/>
      </c>
      <c r="DO29" s="133" t="str">
        <f t="shared" si="127"/>
        <v/>
      </c>
      <c r="DP29" s="133" t="str">
        <f t="shared" si="128"/>
        <v/>
      </c>
      <c r="DQ29" s="133" t="str">
        <f t="shared" si="129"/>
        <v/>
      </c>
      <c r="DR29" s="133" t="str">
        <f t="shared" si="130"/>
        <v/>
      </c>
      <c r="DS29" s="133" t="str">
        <f t="shared" si="131"/>
        <v/>
      </c>
      <c r="DT29" s="133" t="str">
        <f t="shared" si="132"/>
        <v/>
      </c>
      <c r="DU29" s="133" t="str">
        <f t="shared" si="133"/>
        <v/>
      </c>
      <c r="DV29" s="133" t="str">
        <f t="shared" si="134"/>
        <v/>
      </c>
      <c r="DW29" s="133" t="str">
        <f t="shared" si="135"/>
        <v/>
      </c>
      <c r="DX29" s="133" t="str">
        <f t="shared" si="136"/>
        <v/>
      </c>
      <c r="DY29" s="133" t="str">
        <f t="shared" si="137"/>
        <v/>
      </c>
      <c r="DZ29" s="133" t="str">
        <f t="shared" si="138"/>
        <v/>
      </c>
      <c r="EA29" s="133" t="str">
        <f t="shared" si="139"/>
        <v/>
      </c>
      <c r="EB29" s="133" t="str">
        <f t="shared" si="140"/>
        <v/>
      </c>
      <c r="EC29" s="133" t="str">
        <f t="shared" si="141"/>
        <v/>
      </c>
      <c r="ED29" s="133" t="str">
        <f t="shared" si="142"/>
        <v/>
      </c>
      <c r="EE29" s="133" t="str">
        <f t="shared" si="143"/>
        <v/>
      </c>
      <c r="EF29" s="133" t="str">
        <f t="shared" si="144"/>
        <v/>
      </c>
      <c r="EG29" s="133" t="str">
        <f t="shared" si="145"/>
        <v/>
      </c>
      <c r="EH29" s="133" t="str">
        <f t="shared" si="146"/>
        <v/>
      </c>
      <c r="EI29" s="133" t="str">
        <f t="shared" si="147"/>
        <v/>
      </c>
      <c r="EJ29" s="133" t="str">
        <f t="shared" si="148"/>
        <v/>
      </c>
      <c r="EK29" s="133" t="str">
        <f t="shared" si="149"/>
        <v/>
      </c>
      <c r="EL29" s="133" t="str">
        <f t="shared" si="150"/>
        <v/>
      </c>
      <c r="EM29" s="133" t="str">
        <f t="shared" si="151"/>
        <v/>
      </c>
    </row>
    <row r="30" spans="1:327" s="92" customFormat="1" ht="17">
      <c r="A30" s="1"/>
      <c r="B30" s="1"/>
      <c r="C30" s="1"/>
      <c r="D30" s="1"/>
      <c r="E30" s="4"/>
      <c r="F30" s="20"/>
      <c r="G30" s="104"/>
      <c r="H30" s="14"/>
      <c r="I30" s="15" t="str">
        <f t="shared" ca="1" si="76"/>
        <v/>
      </c>
      <c r="J30" s="19" t="s">
        <v>24</v>
      </c>
      <c r="K30" s="40"/>
      <c r="L30" s="40"/>
      <c r="M30" s="40"/>
      <c r="N30" s="40"/>
      <c r="O30" s="40"/>
      <c r="P30" s="40"/>
      <c r="Q30" s="40"/>
      <c r="R30" s="40"/>
      <c r="S30" s="91" t="str">
        <f t="shared" si="87"/>
        <v>2.9</v>
      </c>
      <c r="T30" s="159" t="s">
        <v>86</v>
      </c>
      <c r="U30" s="56"/>
      <c r="V30" s="152">
        <v>1</v>
      </c>
      <c r="W30" s="92" t="s">
        <v>72</v>
      </c>
      <c r="X30" s="93"/>
      <c r="Y30" s="94">
        <f>Y29</f>
        <v>46133</v>
      </c>
      <c r="Z30" s="95">
        <f t="shared" si="84"/>
        <v>46133</v>
      </c>
      <c r="AA30" s="96"/>
      <c r="AB30" s="97">
        <v>1</v>
      </c>
      <c r="AC30" s="98">
        <f t="shared" si="85"/>
        <v>1</v>
      </c>
      <c r="AD30" s="98"/>
      <c r="AE30" s="98" t="str">
        <f t="shared" si="90"/>
        <v/>
      </c>
      <c r="AF30" s="98" t="str">
        <f t="shared" si="90"/>
        <v/>
      </c>
      <c r="AG30" s="98" t="str">
        <f t="shared" si="90"/>
        <v/>
      </c>
      <c r="AH30" s="98" t="str">
        <f t="shared" si="90"/>
        <v/>
      </c>
      <c r="AI30" s="98" t="str">
        <f t="shared" si="90"/>
        <v/>
      </c>
      <c r="AJ30" s="98" t="str">
        <f t="shared" si="90"/>
        <v/>
      </c>
      <c r="AK30" s="98" t="str">
        <f t="shared" si="90"/>
        <v/>
      </c>
      <c r="AL30" s="98" t="str">
        <f t="shared" si="90"/>
        <v/>
      </c>
      <c r="AM30" s="98" t="str">
        <f t="shared" si="90"/>
        <v/>
      </c>
      <c r="AN30" s="98" t="str">
        <f t="shared" si="90"/>
        <v/>
      </c>
      <c r="AO30" s="98" t="str">
        <f t="shared" si="91"/>
        <v/>
      </c>
      <c r="AP30" s="98" t="str">
        <f t="shared" si="91"/>
        <v/>
      </c>
      <c r="AQ30" s="98" t="str">
        <f t="shared" si="91"/>
        <v/>
      </c>
      <c r="AR30" s="98" t="str">
        <f t="shared" si="91"/>
        <v/>
      </c>
      <c r="AS30" s="98" t="str">
        <f t="shared" si="91"/>
        <v/>
      </c>
      <c r="AT30" s="98">
        <f t="shared" si="91"/>
        <v>1</v>
      </c>
      <c r="AU30" s="98" t="str">
        <f t="shared" si="91"/>
        <v/>
      </c>
      <c r="AV30" s="98" t="str">
        <f t="shared" si="91"/>
        <v/>
      </c>
      <c r="AW30" s="98" t="str">
        <f t="shared" si="91"/>
        <v/>
      </c>
      <c r="AX30" s="98" t="str">
        <f t="shared" si="91"/>
        <v/>
      </c>
      <c r="AY30" s="98" t="str">
        <f t="shared" si="92"/>
        <v/>
      </c>
      <c r="AZ30" s="98" t="str">
        <f t="shared" si="92"/>
        <v/>
      </c>
      <c r="BA30" s="98" t="str">
        <f t="shared" si="92"/>
        <v/>
      </c>
      <c r="BB30" s="98" t="str">
        <f t="shared" si="92"/>
        <v/>
      </c>
      <c r="BC30" s="98" t="str">
        <f t="shared" si="92"/>
        <v/>
      </c>
      <c r="BD30" s="98" t="str">
        <f t="shared" si="92"/>
        <v/>
      </c>
      <c r="BE30" s="98" t="str">
        <f t="shared" si="92"/>
        <v/>
      </c>
      <c r="BF30" s="98" t="str">
        <f t="shared" si="92"/>
        <v/>
      </c>
      <c r="BG30" s="98" t="str">
        <f t="shared" si="92"/>
        <v/>
      </c>
      <c r="BH30" s="98" t="str">
        <f t="shared" si="92"/>
        <v/>
      </c>
      <c r="BI30" s="98" t="str">
        <f t="shared" si="93"/>
        <v/>
      </c>
      <c r="BJ30" s="98" t="str">
        <f t="shared" si="93"/>
        <v/>
      </c>
      <c r="BK30" s="98" t="str">
        <f t="shared" si="93"/>
        <v/>
      </c>
      <c r="BL30" s="98" t="str">
        <f t="shared" si="93"/>
        <v/>
      </c>
      <c r="BM30" s="98" t="str">
        <f t="shared" si="93"/>
        <v/>
      </c>
      <c r="BN30" s="98" t="str">
        <f t="shared" si="93"/>
        <v/>
      </c>
      <c r="BO30" s="98" t="str">
        <f t="shared" si="93"/>
        <v/>
      </c>
      <c r="BP30" s="98" t="str">
        <f t="shared" si="93"/>
        <v/>
      </c>
      <c r="BQ30" s="98" t="str">
        <f t="shared" si="93"/>
        <v/>
      </c>
      <c r="BR30" s="98" t="str">
        <f t="shared" si="93"/>
        <v/>
      </c>
      <c r="BS30" s="98" t="str">
        <f t="shared" si="94"/>
        <v/>
      </c>
      <c r="BT30" s="98" t="str">
        <f t="shared" si="94"/>
        <v/>
      </c>
      <c r="BU30" s="98" t="str">
        <f t="shared" si="94"/>
        <v/>
      </c>
      <c r="BV30" s="98" t="str">
        <f t="shared" si="94"/>
        <v/>
      </c>
      <c r="BW30" s="98" t="str">
        <f t="shared" si="94"/>
        <v/>
      </c>
      <c r="BX30" s="98" t="str">
        <f t="shared" si="94"/>
        <v/>
      </c>
      <c r="BY30" s="98" t="str">
        <f t="shared" si="94"/>
        <v/>
      </c>
      <c r="BZ30" s="98" t="str">
        <f t="shared" si="94"/>
        <v/>
      </c>
      <c r="CA30" s="98" t="str">
        <f t="shared" si="94"/>
        <v/>
      </c>
      <c r="CB30" s="98" t="str">
        <f t="shared" si="94"/>
        <v/>
      </c>
      <c r="CC30" s="98" t="str">
        <f t="shared" si="95"/>
        <v/>
      </c>
      <c r="CD30" s="98" t="str">
        <f t="shared" si="95"/>
        <v/>
      </c>
      <c r="CE30" s="98" t="str">
        <f t="shared" si="95"/>
        <v/>
      </c>
      <c r="CF30" s="98" t="str">
        <f t="shared" si="95"/>
        <v/>
      </c>
      <c r="CG30" s="98" t="str">
        <f t="shared" si="95"/>
        <v/>
      </c>
      <c r="CH30" s="98" t="str">
        <f t="shared" si="95"/>
        <v/>
      </c>
      <c r="CI30" s="98"/>
      <c r="CJ30" s="133" t="str">
        <f t="shared" si="96"/>
        <v/>
      </c>
      <c r="CK30" s="133" t="str">
        <f t="shared" si="97"/>
        <v/>
      </c>
      <c r="CL30" s="133" t="str">
        <f t="shared" si="98"/>
        <v/>
      </c>
      <c r="CM30" s="133" t="str">
        <f t="shared" si="99"/>
        <v/>
      </c>
      <c r="CN30" s="133" t="str">
        <f t="shared" si="100"/>
        <v/>
      </c>
      <c r="CO30" s="133" t="str">
        <f t="shared" si="101"/>
        <v/>
      </c>
      <c r="CP30" s="133" t="str">
        <f t="shared" si="102"/>
        <v/>
      </c>
      <c r="CQ30" s="133" t="str">
        <f t="shared" si="103"/>
        <v/>
      </c>
      <c r="CR30" s="133" t="str">
        <f t="shared" si="104"/>
        <v/>
      </c>
      <c r="CS30" s="133" t="str">
        <f t="shared" si="105"/>
        <v/>
      </c>
      <c r="CT30" s="133" t="str">
        <f t="shared" si="106"/>
        <v/>
      </c>
      <c r="CU30" s="133" t="str">
        <f t="shared" si="107"/>
        <v/>
      </c>
      <c r="CV30" s="133" t="str">
        <f t="shared" si="108"/>
        <v/>
      </c>
      <c r="CW30" s="133" t="str">
        <f t="shared" si="109"/>
        <v/>
      </c>
      <c r="CX30" s="133" t="str">
        <f t="shared" si="110"/>
        <v/>
      </c>
      <c r="CY30" s="133">
        <f t="shared" si="111"/>
        <v>1</v>
      </c>
      <c r="CZ30" s="133" t="str">
        <f t="shared" si="112"/>
        <v/>
      </c>
      <c r="DA30" s="133" t="str">
        <f t="shared" si="113"/>
        <v/>
      </c>
      <c r="DB30" s="133" t="str">
        <f t="shared" si="114"/>
        <v/>
      </c>
      <c r="DC30" s="133" t="str">
        <f t="shared" si="115"/>
        <v/>
      </c>
      <c r="DD30" s="133" t="str">
        <f t="shared" si="116"/>
        <v/>
      </c>
      <c r="DE30" s="133" t="str">
        <f t="shared" si="117"/>
        <v/>
      </c>
      <c r="DF30" s="133" t="str">
        <f t="shared" si="118"/>
        <v/>
      </c>
      <c r="DG30" s="133" t="str">
        <f t="shared" si="119"/>
        <v/>
      </c>
      <c r="DH30" s="133" t="str">
        <f t="shared" si="120"/>
        <v/>
      </c>
      <c r="DI30" s="133" t="str">
        <f t="shared" si="121"/>
        <v/>
      </c>
      <c r="DJ30" s="133" t="str">
        <f t="shared" si="122"/>
        <v/>
      </c>
      <c r="DK30" s="133" t="str">
        <f t="shared" si="123"/>
        <v/>
      </c>
      <c r="DL30" s="133" t="str">
        <f t="shared" si="124"/>
        <v/>
      </c>
      <c r="DM30" s="133" t="str">
        <f t="shared" si="125"/>
        <v/>
      </c>
      <c r="DN30" s="133" t="str">
        <f t="shared" si="126"/>
        <v/>
      </c>
      <c r="DO30" s="133" t="str">
        <f t="shared" si="127"/>
        <v/>
      </c>
      <c r="DP30" s="133" t="str">
        <f t="shared" si="128"/>
        <v/>
      </c>
      <c r="DQ30" s="133" t="str">
        <f t="shared" si="129"/>
        <v/>
      </c>
      <c r="DR30" s="133" t="str">
        <f t="shared" si="130"/>
        <v/>
      </c>
      <c r="DS30" s="133" t="str">
        <f t="shared" si="131"/>
        <v/>
      </c>
      <c r="DT30" s="133" t="str">
        <f t="shared" si="132"/>
        <v/>
      </c>
      <c r="DU30" s="133" t="str">
        <f t="shared" si="133"/>
        <v/>
      </c>
      <c r="DV30" s="133" t="str">
        <f t="shared" si="134"/>
        <v/>
      </c>
      <c r="DW30" s="133" t="str">
        <f t="shared" si="135"/>
        <v/>
      </c>
      <c r="DX30" s="133" t="str">
        <f t="shared" si="136"/>
        <v/>
      </c>
      <c r="DY30" s="133" t="str">
        <f t="shared" si="137"/>
        <v/>
      </c>
      <c r="DZ30" s="133" t="str">
        <f t="shared" si="138"/>
        <v/>
      </c>
      <c r="EA30" s="133" t="str">
        <f t="shared" si="139"/>
        <v/>
      </c>
      <c r="EB30" s="133" t="str">
        <f t="shared" si="140"/>
        <v/>
      </c>
      <c r="EC30" s="133" t="str">
        <f t="shared" si="141"/>
        <v/>
      </c>
      <c r="ED30" s="133" t="str">
        <f t="shared" si="142"/>
        <v/>
      </c>
      <c r="EE30" s="133" t="str">
        <f t="shared" si="143"/>
        <v/>
      </c>
      <c r="EF30" s="133" t="str">
        <f t="shared" si="144"/>
        <v/>
      </c>
      <c r="EG30" s="133" t="str">
        <f t="shared" si="145"/>
        <v/>
      </c>
      <c r="EH30" s="133" t="str">
        <f t="shared" si="146"/>
        <v/>
      </c>
      <c r="EI30" s="133" t="str">
        <f t="shared" si="147"/>
        <v/>
      </c>
      <c r="EJ30" s="133" t="str">
        <f t="shared" si="148"/>
        <v/>
      </c>
      <c r="EK30" s="133" t="str">
        <f t="shared" si="149"/>
        <v/>
      </c>
      <c r="EL30" s="133" t="str">
        <f t="shared" si="150"/>
        <v/>
      </c>
      <c r="EM30" s="133" t="str">
        <f t="shared" si="151"/>
        <v/>
      </c>
    </row>
    <row r="31" spans="1:327" s="92" customFormat="1" ht="17">
      <c r="A31" s="1"/>
      <c r="B31" s="1"/>
      <c r="C31" s="1"/>
      <c r="D31" s="1"/>
      <c r="E31" s="4"/>
      <c r="F31" s="20"/>
      <c r="G31" s="104"/>
      <c r="H31" s="14"/>
      <c r="I31" s="15" t="str">
        <f t="shared" ref="I31" ca="1" si="160">IF(H31="","",(TODAY()-H31)/31)</f>
        <v/>
      </c>
      <c r="J31" s="19" t="s">
        <v>24</v>
      </c>
      <c r="K31" s="40"/>
      <c r="L31" s="40"/>
      <c r="M31" s="40"/>
      <c r="N31" s="40"/>
      <c r="O31" s="40"/>
      <c r="P31" s="40"/>
      <c r="Q31" s="40"/>
      <c r="R31" s="40"/>
      <c r="S31" s="91" t="str">
        <f t="shared" si="87"/>
        <v>2.10</v>
      </c>
      <c r="T31" s="153" t="s">
        <v>138</v>
      </c>
      <c r="U31" s="56"/>
      <c r="V31" s="152">
        <v>0</v>
      </c>
      <c r="W31" s="92" t="s">
        <v>72</v>
      </c>
      <c r="X31" s="93"/>
      <c r="Y31" s="94">
        <f>Y30+3</f>
        <v>46136</v>
      </c>
      <c r="Z31" s="95">
        <f t="shared" ref="Z31" si="161">IF(ISBLANK(Y31)," - ",IF(AA31=0,Y31,Y31+AA31-1))</f>
        <v>46136</v>
      </c>
      <c r="AA31" s="96"/>
      <c r="AB31" s="97">
        <v>0</v>
      </c>
      <c r="AC31" s="98">
        <f t="shared" ref="AC31" si="162">IF(OR(Z31=0,Y31=0)," - ",NETWORKDAYS(Y31,Z31))</f>
        <v>1</v>
      </c>
      <c r="AD31" s="98"/>
      <c r="AE31" s="98" t="str">
        <f t="shared" si="90"/>
        <v/>
      </c>
      <c r="AF31" s="98" t="str">
        <f t="shared" si="90"/>
        <v/>
      </c>
      <c r="AG31" s="98" t="str">
        <f t="shared" si="90"/>
        <v/>
      </c>
      <c r="AH31" s="98" t="str">
        <f t="shared" si="90"/>
        <v/>
      </c>
      <c r="AI31" s="98" t="str">
        <f t="shared" si="90"/>
        <v/>
      </c>
      <c r="AJ31" s="98" t="str">
        <f t="shared" si="90"/>
        <v/>
      </c>
      <c r="AK31" s="98" t="str">
        <f t="shared" si="90"/>
        <v/>
      </c>
      <c r="AL31" s="98" t="str">
        <f t="shared" si="90"/>
        <v/>
      </c>
      <c r="AM31" s="98" t="str">
        <f t="shared" si="90"/>
        <v/>
      </c>
      <c r="AN31" s="98" t="str">
        <f t="shared" si="90"/>
        <v/>
      </c>
      <c r="AO31" s="98" t="str">
        <f t="shared" si="91"/>
        <v/>
      </c>
      <c r="AP31" s="98" t="str">
        <f t="shared" si="91"/>
        <v/>
      </c>
      <c r="AQ31" s="98" t="str">
        <f t="shared" si="91"/>
        <v/>
      </c>
      <c r="AR31" s="98" t="str">
        <f t="shared" si="91"/>
        <v/>
      </c>
      <c r="AS31" s="98" t="str">
        <f t="shared" si="91"/>
        <v/>
      </c>
      <c r="AT31" s="98" t="str">
        <f t="shared" si="91"/>
        <v/>
      </c>
      <c r="AU31" s="98" t="str">
        <f t="shared" si="91"/>
        <v/>
      </c>
      <c r="AV31" s="98" t="str">
        <f t="shared" si="91"/>
        <v/>
      </c>
      <c r="AW31" s="98" t="str">
        <f t="shared" si="91"/>
        <v/>
      </c>
      <c r="AX31" s="98" t="str">
        <f t="shared" si="91"/>
        <v/>
      </c>
      <c r="AY31" s="98" t="str">
        <f t="shared" si="92"/>
        <v/>
      </c>
      <c r="AZ31" s="98" t="str">
        <f t="shared" si="92"/>
        <v/>
      </c>
      <c r="BA31" s="98" t="str">
        <f t="shared" si="92"/>
        <v/>
      </c>
      <c r="BB31" s="98" t="str">
        <f t="shared" si="92"/>
        <v/>
      </c>
      <c r="BC31" s="98" t="str">
        <f t="shared" si="92"/>
        <v/>
      </c>
      <c r="BD31" s="98" t="str">
        <f t="shared" si="92"/>
        <v/>
      </c>
      <c r="BE31" s="98" t="str">
        <f t="shared" si="92"/>
        <v/>
      </c>
      <c r="BF31" s="98" t="str">
        <f t="shared" si="92"/>
        <v/>
      </c>
      <c r="BG31" s="98" t="str">
        <f t="shared" si="92"/>
        <v/>
      </c>
      <c r="BH31" s="98" t="str">
        <f t="shared" si="92"/>
        <v/>
      </c>
      <c r="BI31" s="98" t="str">
        <f t="shared" si="93"/>
        <v/>
      </c>
      <c r="BJ31" s="98" t="str">
        <f t="shared" si="93"/>
        <v/>
      </c>
      <c r="BK31" s="98" t="str">
        <f t="shared" si="93"/>
        <v/>
      </c>
      <c r="BL31" s="98" t="str">
        <f t="shared" si="93"/>
        <v/>
      </c>
      <c r="BM31" s="98" t="str">
        <f t="shared" si="93"/>
        <v/>
      </c>
      <c r="BN31" s="98" t="str">
        <f t="shared" si="93"/>
        <v/>
      </c>
      <c r="BO31" s="98" t="str">
        <f t="shared" si="93"/>
        <v/>
      </c>
      <c r="BP31" s="98" t="str">
        <f t="shared" si="93"/>
        <v/>
      </c>
      <c r="BQ31" s="98" t="str">
        <f t="shared" si="93"/>
        <v/>
      </c>
      <c r="BR31" s="98" t="str">
        <f t="shared" si="93"/>
        <v/>
      </c>
      <c r="BS31" s="98" t="str">
        <f t="shared" si="94"/>
        <v/>
      </c>
      <c r="BT31" s="98" t="str">
        <f t="shared" si="94"/>
        <v/>
      </c>
      <c r="BU31" s="98" t="str">
        <f t="shared" si="94"/>
        <v/>
      </c>
      <c r="BV31" s="98" t="str">
        <f t="shared" si="94"/>
        <v/>
      </c>
      <c r="BW31" s="98" t="str">
        <f t="shared" si="94"/>
        <v/>
      </c>
      <c r="BX31" s="98" t="str">
        <f t="shared" si="94"/>
        <v/>
      </c>
      <c r="BY31" s="98" t="str">
        <f t="shared" si="94"/>
        <v/>
      </c>
      <c r="BZ31" s="98" t="str">
        <f t="shared" si="94"/>
        <v/>
      </c>
      <c r="CA31" s="98" t="str">
        <f t="shared" si="94"/>
        <v/>
      </c>
      <c r="CB31" s="98" t="str">
        <f t="shared" si="94"/>
        <v/>
      </c>
      <c r="CC31" s="98" t="str">
        <f t="shared" si="95"/>
        <v/>
      </c>
      <c r="CD31" s="98" t="str">
        <f t="shared" si="95"/>
        <v/>
      </c>
      <c r="CE31" s="98" t="str">
        <f t="shared" si="95"/>
        <v/>
      </c>
      <c r="CF31" s="98" t="str">
        <f t="shared" si="95"/>
        <v/>
      </c>
      <c r="CG31" s="98" t="str">
        <f t="shared" si="95"/>
        <v/>
      </c>
      <c r="CH31" s="98" t="str">
        <f t="shared" si="95"/>
        <v/>
      </c>
      <c r="CI31" s="98"/>
      <c r="CJ31" s="133" t="str">
        <f t="shared" si="96"/>
        <v/>
      </c>
      <c r="CK31" s="133" t="str">
        <f t="shared" si="97"/>
        <v/>
      </c>
      <c r="CL31" s="133" t="str">
        <f t="shared" si="98"/>
        <v/>
      </c>
      <c r="CM31" s="133" t="str">
        <f t="shared" si="99"/>
        <v/>
      </c>
      <c r="CN31" s="133" t="str">
        <f t="shared" si="100"/>
        <v/>
      </c>
      <c r="CO31" s="133" t="str">
        <f t="shared" si="101"/>
        <v/>
      </c>
      <c r="CP31" s="133" t="str">
        <f t="shared" si="102"/>
        <v/>
      </c>
      <c r="CQ31" s="133" t="str">
        <f t="shared" si="103"/>
        <v/>
      </c>
      <c r="CR31" s="133" t="str">
        <f t="shared" si="104"/>
        <v/>
      </c>
      <c r="CS31" s="133" t="str">
        <f t="shared" si="105"/>
        <v/>
      </c>
      <c r="CT31" s="133" t="str">
        <f t="shared" si="106"/>
        <v/>
      </c>
      <c r="CU31" s="133" t="str">
        <f t="shared" si="107"/>
        <v/>
      </c>
      <c r="CV31" s="133" t="str">
        <f t="shared" si="108"/>
        <v/>
      </c>
      <c r="CW31" s="133" t="str">
        <f t="shared" si="109"/>
        <v/>
      </c>
      <c r="CX31" s="133" t="str">
        <f t="shared" si="110"/>
        <v/>
      </c>
      <c r="CY31" s="133" t="str">
        <f t="shared" si="111"/>
        <v/>
      </c>
      <c r="CZ31" s="133" t="str">
        <f t="shared" si="112"/>
        <v/>
      </c>
      <c r="DA31" s="133" t="str">
        <f t="shared" si="113"/>
        <v/>
      </c>
      <c r="DB31" s="133" t="str">
        <f t="shared" si="114"/>
        <v/>
      </c>
      <c r="DC31" s="133" t="str">
        <f t="shared" si="115"/>
        <v/>
      </c>
      <c r="DD31" s="133" t="str">
        <f t="shared" si="116"/>
        <v/>
      </c>
      <c r="DE31" s="133" t="str">
        <f t="shared" si="117"/>
        <v/>
      </c>
      <c r="DF31" s="133" t="str">
        <f t="shared" si="118"/>
        <v/>
      </c>
      <c r="DG31" s="133" t="str">
        <f t="shared" si="119"/>
        <v/>
      </c>
      <c r="DH31" s="133" t="str">
        <f t="shared" si="120"/>
        <v/>
      </c>
      <c r="DI31" s="133" t="str">
        <f t="shared" si="121"/>
        <v/>
      </c>
      <c r="DJ31" s="133" t="str">
        <f t="shared" si="122"/>
        <v/>
      </c>
      <c r="DK31" s="133" t="str">
        <f t="shared" si="123"/>
        <v/>
      </c>
      <c r="DL31" s="133" t="str">
        <f t="shared" si="124"/>
        <v/>
      </c>
      <c r="DM31" s="133" t="str">
        <f t="shared" si="125"/>
        <v/>
      </c>
      <c r="DN31" s="133" t="str">
        <f t="shared" si="126"/>
        <v/>
      </c>
      <c r="DO31" s="133" t="str">
        <f t="shared" si="127"/>
        <v/>
      </c>
      <c r="DP31" s="133" t="str">
        <f t="shared" si="128"/>
        <v/>
      </c>
      <c r="DQ31" s="133" t="str">
        <f t="shared" si="129"/>
        <v/>
      </c>
      <c r="DR31" s="133" t="str">
        <f t="shared" si="130"/>
        <v/>
      </c>
      <c r="DS31" s="133" t="str">
        <f t="shared" si="131"/>
        <v/>
      </c>
      <c r="DT31" s="133" t="str">
        <f t="shared" si="132"/>
        <v/>
      </c>
      <c r="DU31" s="133" t="str">
        <f t="shared" si="133"/>
        <v/>
      </c>
      <c r="DV31" s="133" t="str">
        <f t="shared" si="134"/>
        <v/>
      </c>
      <c r="DW31" s="133" t="str">
        <f t="shared" si="135"/>
        <v/>
      </c>
      <c r="DX31" s="133" t="str">
        <f t="shared" si="136"/>
        <v/>
      </c>
      <c r="DY31" s="133" t="str">
        <f t="shared" si="137"/>
        <v/>
      </c>
      <c r="DZ31" s="133" t="str">
        <f t="shared" si="138"/>
        <v/>
      </c>
      <c r="EA31" s="133" t="str">
        <f t="shared" si="139"/>
        <v/>
      </c>
      <c r="EB31" s="133" t="str">
        <f t="shared" si="140"/>
        <v/>
      </c>
      <c r="EC31" s="133" t="str">
        <f t="shared" si="141"/>
        <v/>
      </c>
      <c r="ED31" s="133" t="str">
        <f t="shared" si="142"/>
        <v/>
      </c>
      <c r="EE31" s="133" t="str">
        <f t="shared" si="143"/>
        <v/>
      </c>
      <c r="EF31" s="133" t="str">
        <f t="shared" si="144"/>
        <v/>
      </c>
      <c r="EG31" s="133" t="str">
        <f t="shared" si="145"/>
        <v/>
      </c>
      <c r="EH31" s="133" t="str">
        <f t="shared" si="146"/>
        <v/>
      </c>
      <c r="EI31" s="133" t="str">
        <f t="shared" si="147"/>
        <v/>
      </c>
      <c r="EJ31" s="133" t="str">
        <f t="shared" si="148"/>
        <v/>
      </c>
      <c r="EK31" s="133" t="str">
        <f t="shared" si="149"/>
        <v/>
      </c>
      <c r="EL31" s="133" t="str">
        <f t="shared" si="150"/>
        <v/>
      </c>
      <c r="EM31" s="133" t="str">
        <f t="shared" si="151"/>
        <v/>
      </c>
    </row>
    <row r="32" spans="1:327" s="92" customFormat="1" ht="17">
      <c r="A32" s="1"/>
      <c r="B32" s="1"/>
      <c r="C32" s="1"/>
      <c r="D32" s="1"/>
      <c r="E32" s="4"/>
      <c r="F32" s="20"/>
      <c r="G32" s="104"/>
      <c r="H32" s="14"/>
      <c r="I32" s="15" t="str">
        <f t="shared" ref="I32:I34" ca="1" si="163">IF(H32="","",(TODAY()-H32)/31)</f>
        <v/>
      </c>
      <c r="J32" s="19" t="s">
        <v>24</v>
      </c>
      <c r="K32" s="40"/>
      <c r="L32" s="40"/>
      <c r="M32" s="40"/>
      <c r="N32" s="40"/>
      <c r="O32" s="40"/>
      <c r="P32" s="40"/>
      <c r="Q32" s="40"/>
      <c r="R32" s="40"/>
      <c r="S32" s="91" t="str">
        <f t="shared" si="87"/>
        <v>2.11</v>
      </c>
      <c r="T32" s="56" t="s">
        <v>141</v>
      </c>
      <c r="U32" s="56"/>
      <c r="V32" s="152">
        <v>1</v>
      </c>
      <c r="W32" s="92" t="s">
        <v>142</v>
      </c>
      <c r="X32" s="93"/>
      <c r="Y32" s="94">
        <f>DE6</f>
        <v>46139</v>
      </c>
      <c r="Z32" s="95">
        <f t="shared" si="84"/>
        <v>46139</v>
      </c>
      <c r="AA32" s="96"/>
      <c r="AB32" s="97">
        <v>1</v>
      </c>
      <c r="AC32" s="98">
        <f t="shared" si="85"/>
        <v>1</v>
      </c>
      <c r="AD32" s="98"/>
      <c r="AE32" s="98" t="str">
        <f t="shared" ref="AE32:AN45" si="164">IFERROR(IF(AND($Y32&lt;=AE$7,ROUNDDOWN(($Z32-$Y32+1)*$AB32,0)+$Y32-1&gt;=AE$7),$V32,""),"")</f>
        <v/>
      </c>
      <c r="AF32" s="98" t="str">
        <f t="shared" si="164"/>
        <v/>
      </c>
      <c r="AG32" s="98" t="str">
        <f t="shared" si="164"/>
        <v/>
      </c>
      <c r="AH32" s="98" t="str">
        <f t="shared" si="164"/>
        <v/>
      </c>
      <c r="AI32" s="98" t="str">
        <f t="shared" si="164"/>
        <v/>
      </c>
      <c r="AJ32" s="98" t="str">
        <f t="shared" si="164"/>
        <v/>
      </c>
      <c r="AK32" s="98" t="str">
        <f t="shared" si="164"/>
        <v/>
      </c>
      <c r="AL32" s="98" t="str">
        <f t="shared" si="164"/>
        <v/>
      </c>
      <c r="AM32" s="98" t="str">
        <f t="shared" si="164"/>
        <v/>
      </c>
      <c r="AN32" s="98" t="str">
        <f t="shared" si="164"/>
        <v/>
      </c>
      <c r="AO32" s="98" t="str">
        <f t="shared" ref="AO32:AX45" si="165">IFERROR(IF(AND($Y32&lt;=AO$7,ROUNDDOWN(($Z32-$Y32+1)*$AB32,0)+$Y32-1&gt;=AO$7),$V32,""),"")</f>
        <v/>
      </c>
      <c r="AP32" s="98" t="str">
        <f t="shared" si="165"/>
        <v/>
      </c>
      <c r="AQ32" s="98" t="str">
        <f t="shared" si="165"/>
        <v/>
      </c>
      <c r="AR32" s="98" t="str">
        <f t="shared" si="165"/>
        <v/>
      </c>
      <c r="AS32" s="98" t="str">
        <f t="shared" si="165"/>
        <v/>
      </c>
      <c r="AT32" s="98" t="str">
        <f t="shared" si="165"/>
        <v/>
      </c>
      <c r="AU32" s="98" t="str">
        <f t="shared" si="165"/>
        <v/>
      </c>
      <c r="AV32" s="98" t="str">
        <f t="shared" si="165"/>
        <v/>
      </c>
      <c r="AW32" s="98" t="str">
        <f t="shared" si="165"/>
        <v/>
      </c>
      <c r="AX32" s="98" t="str">
        <f t="shared" si="165"/>
        <v/>
      </c>
      <c r="AY32" s="98" t="str">
        <f t="shared" ref="AY32:BH45" si="166">IFERROR(IF(AND($Y32&lt;=AY$7,ROUNDDOWN(($Z32-$Y32+1)*$AB32,0)+$Y32-1&gt;=AY$7),$V32,""),"")</f>
        <v/>
      </c>
      <c r="AZ32" s="98">
        <f t="shared" si="166"/>
        <v>1</v>
      </c>
      <c r="BA32" s="98" t="str">
        <f t="shared" si="166"/>
        <v/>
      </c>
      <c r="BB32" s="98" t="str">
        <f t="shared" si="166"/>
        <v/>
      </c>
      <c r="BC32" s="98" t="str">
        <f t="shared" si="166"/>
        <v/>
      </c>
      <c r="BD32" s="98" t="str">
        <f t="shared" si="166"/>
        <v/>
      </c>
      <c r="BE32" s="98" t="str">
        <f t="shared" si="166"/>
        <v/>
      </c>
      <c r="BF32" s="98" t="str">
        <f t="shared" si="166"/>
        <v/>
      </c>
      <c r="BG32" s="98" t="str">
        <f t="shared" si="166"/>
        <v/>
      </c>
      <c r="BH32" s="98" t="str">
        <f t="shared" si="166"/>
        <v/>
      </c>
      <c r="BI32" s="98" t="str">
        <f t="shared" ref="BI32:BR45" si="167">IFERROR(IF(AND($Y32&lt;=BI$7,ROUNDDOWN(($Z32-$Y32+1)*$AB32,0)+$Y32-1&gt;=BI$7),$V32,""),"")</f>
        <v/>
      </c>
      <c r="BJ32" s="98" t="str">
        <f t="shared" si="167"/>
        <v/>
      </c>
      <c r="BK32" s="98" t="str">
        <f t="shared" si="167"/>
        <v/>
      </c>
      <c r="BL32" s="98" t="str">
        <f t="shared" si="167"/>
        <v/>
      </c>
      <c r="BM32" s="98" t="str">
        <f t="shared" si="167"/>
        <v/>
      </c>
      <c r="BN32" s="98" t="str">
        <f t="shared" si="167"/>
        <v/>
      </c>
      <c r="BO32" s="98" t="str">
        <f t="shared" si="167"/>
        <v/>
      </c>
      <c r="BP32" s="98" t="str">
        <f t="shared" si="167"/>
        <v/>
      </c>
      <c r="BQ32" s="98" t="str">
        <f t="shared" si="167"/>
        <v/>
      </c>
      <c r="BR32" s="98" t="str">
        <f t="shared" si="167"/>
        <v/>
      </c>
      <c r="BS32" s="98" t="str">
        <f t="shared" ref="BS32:CB45" si="168">IFERROR(IF(AND($Y32&lt;=BS$7,ROUNDDOWN(($Z32-$Y32+1)*$AB32,0)+$Y32-1&gt;=BS$7),$V32,""),"")</f>
        <v/>
      </c>
      <c r="BT32" s="98" t="str">
        <f t="shared" si="168"/>
        <v/>
      </c>
      <c r="BU32" s="98" t="str">
        <f t="shared" si="168"/>
        <v/>
      </c>
      <c r="BV32" s="98" t="str">
        <f t="shared" si="168"/>
        <v/>
      </c>
      <c r="BW32" s="98" t="str">
        <f t="shared" si="168"/>
        <v/>
      </c>
      <c r="BX32" s="98" t="str">
        <f t="shared" si="168"/>
        <v/>
      </c>
      <c r="BY32" s="98" t="str">
        <f t="shared" si="168"/>
        <v/>
      </c>
      <c r="BZ32" s="98" t="str">
        <f t="shared" si="168"/>
        <v/>
      </c>
      <c r="CA32" s="98" t="str">
        <f t="shared" si="168"/>
        <v/>
      </c>
      <c r="CB32" s="98" t="str">
        <f t="shared" si="168"/>
        <v/>
      </c>
      <c r="CC32" s="98" t="str">
        <f t="shared" ref="CC32:CH45" si="169">IFERROR(IF(AND($Y32&lt;=CC$7,ROUNDDOWN(($Z32-$Y32+1)*$AB32,0)+$Y32-1&gt;=CC$7),$V32,""),"")</f>
        <v/>
      </c>
      <c r="CD32" s="98" t="str">
        <f t="shared" si="169"/>
        <v/>
      </c>
      <c r="CE32" s="98" t="str">
        <f t="shared" si="169"/>
        <v/>
      </c>
      <c r="CF32" s="98" t="str">
        <f t="shared" si="169"/>
        <v/>
      </c>
      <c r="CG32" s="98" t="str">
        <f t="shared" si="169"/>
        <v/>
      </c>
      <c r="CH32" s="98" t="str">
        <f t="shared" si="169"/>
        <v/>
      </c>
      <c r="CI32" s="98"/>
      <c r="CJ32" s="133" t="str">
        <f t="shared" si="96"/>
        <v/>
      </c>
      <c r="CK32" s="133" t="str">
        <f t="shared" si="97"/>
        <v/>
      </c>
      <c r="CL32" s="133" t="str">
        <f t="shared" si="98"/>
        <v/>
      </c>
      <c r="CM32" s="133" t="str">
        <f t="shared" si="99"/>
        <v/>
      </c>
      <c r="CN32" s="133" t="str">
        <f t="shared" si="100"/>
        <v/>
      </c>
      <c r="CO32" s="133" t="str">
        <f t="shared" si="101"/>
        <v/>
      </c>
      <c r="CP32" s="133" t="str">
        <f t="shared" si="102"/>
        <v/>
      </c>
      <c r="CQ32" s="133" t="str">
        <f t="shared" si="103"/>
        <v/>
      </c>
      <c r="CR32" s="133" t="str">
        <f t="shared" si="104"/>
        <v/>
      </c>
      <c r="CS32" s="133" t="str">
        <f t="shared" si="105"/>
        <v/>
      </c>
      <c r="CT32" s="133" t="str">
        <f t="shared" si="106"/>
        <v/>
      </c>
      <c r="CU32" s="133" t="str">
        <f t="shared" si="107"/>
        <v/>
      </c>
      <c r="CV32" s="133" t="str">
        <f t="shared" si="108"/>
        <v/>
      </c>
      <c r="CW32" s="133" t="str">
        <f t="shared" si="109"/>
        <v/>
      </c>
      <c r="CX32" s="133" t="str">
        <f t="shared" si="110"/>
        <v/>
      </c>
      <c r="CY32" s="133" t="str">
        <f t="shared" si="111"/>
        <v/>
      </c>
      <c r="CZ32" s="133" t="str">
        <f t="shared" si="112"/>
        <v/>
      </c>
      <c r="DA32" s="133" t="str">
        <f t="shared" si="113"/>
        <v/>
      </c>
      <c r="DB32" s="133" t="str">
        <f t="shared" si="114"/>
        <v/>
      </c>
      <c r="DC32" s="133" t="str">
        <f t="shared" si="115"/>
        <v/>
      </c>
      <c r="DD32" s="133" t="str">
        <f t="shared" si="116"/>
        <v/>
      </c>
      <c r="DE32" s="133">
        <f t="shared" si="117"/>
        <v>1</v>
      </c>
      <c r="DF32" s="133" t="str">
        <f t="shared" si="118"/>
        <v/>
      </c>
      <c r="DG32" s="133" t="str">
        <f t="shared" si="119"/>
        <v/>
      </c>
      <c r="DH32" s="133" t="str">
        <f t="shared" si="120"/>
        <v/>
      </c>
      <c r="DI32" s="133" t="str">
        <f t="shared" si="121"/>
        <v/>
      </c>
      <c r="DJ32" s="133" t="str">
        <f t="shared" si="122"/>
        <v/>
      </c>
      <c r="DK32" s="133" t="str">
        <f t="shared" si="123"/>
        <v/>
      </c>
      <c r="DL32" s="133" t="str">
        <f t="shared" si="124"/>
        <v/>
      </c>
      <c r="DM32" s="133" t="str">
        <f t="shared" si="125"/>
        <v/>
      </c>
      <c r="DN32" s="133" t="str">
        <f t="shared" si="126"/>
        <v/>
      </c>
      <c r="DO32" s="133" t="str">
        <f t="shared" si="127"/>
        <v/>
      </c>
      <c r="DP32" s="133" t="str">
        <f t="shared" si="128"/>
        <v/>
      </c>
      <c r="DQ32" s="133" t="str">
        <f t="shared" si="129"/>
        <v/>
      </c>
      <c r="DR32" s="133" t="str">
        <f t="shared" si="130"/>
        <v/>
      </c>
      <c r="DS32" s="133" t="str">
        <f t="shared" si="131"/>
        <v/>
      </c>
      <c r="DT32" s="133" t="str">
        <f t="shared" si="132"/>
        <v/>
      </c>
      <c r="DU32" s="133" t="str">
        <f t="shared" si="133"/>
        <v/>
      </c>
      <c r="DV32" s="133" t="str">
        <f t="shared" si="134"/>
        <v/>
      </c>
      <c r="DW32" s="133" t="str">
        <f t="shared" si="135"/>
        <v/>
      </c>
      <c r="DX32" s="133" t="str">
        <f t="shared" si="136"/>
        <v/>
      </c>
      <c r="DY32" s="133" t="str">
        <f t="shared" si="137"/>
        <v/>
      </c>
      <c r="DZ32" s="133" t="str">
        <f t="shared" si="138"/>
        <v/>
      </c>
      <c r="EA32" s="133" t="str">
        <f t="shared" si="139"/>
        <v/>
      </c>
      <c r="EB32" s="133" t="str">
        <f t="shared" si="140"/>
        <v/>
      </c>
      <c r="EC32" s="133" t="str">
        <f t="shared" si="141"/>
        <v/>
      </c>
      <c r="ED32" s="133" t="str">
        <f t="shared" si="142"/>
        <v/>
      </c>
      <c r="EE32" s="133" t="str">
        <f t="shared" si="143"/>
        <v/>
      </c>
      <c r="EF32" s="133" t="str">
        <f t="shared" si="144"/>
        <v/>
      </c>
      <c r="EG32" s="133" t="str">
        <f t="shared" si="145"/>
        <v/>
      </c>
      <c r="EH32" s="133" t="str">
        <f t="shared" si="146"/>
        <v/>
      </c>
      <c r="EI32" s="133" t="str">
        <f t="shared" si="147"/>
        <v/>
      </c>
      <c r="EJ32" s="133" t="str">
        <f t="shared" si="148"/>
        <v/>
      </c>
      <c r="EK32" s="133" t="str">
        <f t="shared" si="149"/>
        <v/>
      </c>
      <c r="EL32" s="133" t="str">
        <f t="shared" si="150"/>
        <v/>
      </c>
      <c r="EM32" s="133" t="str">
        <f t="shared" si="151"/>
        <v/>
      </c>
    </row>
    <row r="33" spans="1:161" s="92" customFormat="1" ht="17">
      <c r="A33" s="1"/>
      <c r="B33" s="1"/>
      <c r="C33" s="1"/>
      <c r="D33" s="1"/>
      <c r="E33" s="4"/>
      <c r="F33" s="20"/>
      <c r="G33" s="104"/>
      <c r="H33" s="14"/>
      <c r="I33" s="15" t="str">
        <f t="shared" ca="1" si="163"/>
        <v/>
      </c>
      <c r="J33" s="19" t="s">
        <v>24</v>
      </c>
      <c r="K33" s="40"/>
      <c r="L33" s="40"/>
      <c r="M33" s="40"/>
      <c r="N33" s="40"/>
      <c r="O33" s="40"/>
      <c r="P33" s="40"/>
      <c r="Q33" s="40"/>
      <c r="R33" s="40"/>
      <c r="S33" s="91" t="str">
        <f t="shared" si="87"/>
        <v>2.12</v>
      </c>
      <c r="T33" s="159" t="s">
        <v>89</v>
      </c>
      <c r="U33" s="56"/>
      <c r="V33" s="152">
        <v>1</v>
      </c>
      <c r="W33" s="92" t="s">
        <v>72</v>
      </c>
      <c r="X33" s="93"/>
      <c r="Y33" s="94">
        <f>Y32</f>
        <v>46139</v>
      </c>
      <c r="Z33" s="95">
        <f t="shared" si="84"/>
        <v>46139</v>
      </c>
      <c r="AA33" s="96"/>
      <c r="AB33" s="97">
        <v>1</v>
      </c>
      <c r="AC33" s="98">
        <f t="shared" si="85"/>
        <v>1</v>
      </c>
      <c r="AD33" s="98"/>
      <c r="AE33" s="98" t="str">
        <f t="shared" si="164"/>
        <v/>
      </c>
      <c r="AF33" s="98" t="str">
        <f t="shared" si="164"/>
        <v/>
      </c>
      <c r="AG33" s="98" t="str">
        <f t="shared" si="164"/>
        <v/>
      </c>
      <c r="AH33" s="98" t="str">
        <f t="shared" si="164"/>
        <v/>
      </c>
      <c r="AI33" s="98" t="str">
        <f t="shared" si="164"/>
        <v/>
      </c>
      <c r="AJ33" s="98" t="str">
        <f t="shared" si="164"/>
        <v/>
      </c>
      <c r="AK33" s="98" t="str">
        <f t="shared" si="164"/>
        <v/>
      </c>
      <c r="AL33" s="98" t="str">
        <f t="shared" si="164"/>
        <v/>
      </c>
      <c r="AM33" s="98" t="str">
        <f t="shared" si="164"/>
        <v/>
      </c>
      <c r="AN33" s="98" t="str">
        <f t="shared" si="164"/>
        <v/>
      </c>
      <c r="AO33" s="98" t="str">
        <f t="shared" si="165"/>
        <v/>
      </c>
      <c r="AP33" s="98" t="str">
        <f t="shared" si="165"/>
        <v/>
      </c>
      <c r="AQ33" s="98" t="str">
        <f t="shared" si="165"/>
        <v/>
      </c>
      <c r="AR33" s="98" t="str">
        <f t="shared" si="165"/>
        <v/>
      </c>
      <c r="AS33" s="98" t="str">
        <f t="shared" si="165"/>
        <v/>
      </c>
      <c r="AT33" s="98" t="str">
        <f t="shared" si="165"/>
        <v/>
      </c>
      <c r="AU33" s="98" t="str">
        <f t="shared" si="165"/>
        <v/>
      </c>
      <c r="AV33" s="98" t="str">
        <f t="shared" si="165"/>
        <v/>
      </c>
      <c r="AW33" s="98" t="str">
        <f t="shared" si="165"/>
        <v/>
      </c>
      <c r="AX33" s="98" t="str">
        <f t="shared" si="165"/>
        <v/>
      </c>
      <c r="AY33" s="98" t="str">
        <f t="shared" si="166"/>
        <v/>
      </c>
      <c r="AZ33" s="98">
        <f t="shared" si="166"/>
        <v>1</v>
      </c>
      <c r="BA33" s="98" t="str">
        <f t="shared" si="166"/>
        <v/>
      </c>
      <c r="BB33" s="98" t="str">
        <f t="shared" si="166"/>
        <v/>
      </c>
      <c r="BC33" s="98" t="str">
        <f t="shared" si="166"/>
        <v/>
      </c>
      <c r="BD33" s="98" t="str">
        <f t="shared" si="166"/>
        <v/>
      </c>
      <c r="BE33" s="98" t="str">
        <f t="shared" si="166"/>
        <v/>
      </c>
      <c r="BF33" s="98" t="str">
        <f t="shared" si="166"/>
        <v/>
      </c>
      <c r="BG33" s="98" t="str">
        <f t="shared" si="166"/>
        <v/>
      </c>
      <c r="BH33" s="98" t="str">
        <f t="shared" si="166"/>
        <v/>
      </c>
      <c r="BI33" s="98" t="str">
        <f t="shared" si="167"/>
        <v/>
      </c>
      <c r="BJ33" s="98" t="str">
        <f t="shared" si="167"/>
        <v/>
      </c>
      <c r="BK33" s="98" t="str">
        <f t="shared" si="167"/>
        <v/>
      </c>
      <c r="BL33" s="98" t="str">
        <f t="shared" si="167"/>
        <v/>
      </c>
      <c r="BM33" s="98" t="str">
        <f t="shared" si="167"/>
        <v/>
      </c>
      <c r="BN33" s="98" t="str">
        <f t="shared" si="167"/>
        <v/>
      </c>
      <c r="BO33" s="98" t="str">
        <f t="shared" si="167"/>
        <v/>
      </c>
      <c r="BP33" s="98" t="str">
        <f t="shared" si="167"/>
        <v/>
      </c>
      <c r="BQ33" s="98" t="str">
        <f t="shared" si="167"/>
        <v/>
      </c>
      <c r="BR33" s="98" t="str">
        <f t="shared" si="167"/>
        <v/>
      </c>
      <c r="BS33" s="98" t="str">
        <f t="shared" si="168"/>
        <v/>
      </c>
      <c r="BT33" s="98" t="str">
        <f t="shared" si="168"/>
        <v/>
      </c>
      <c r="BU33" s="98" t="str">
        <f t="shared" si="168"/>
        <v/>
      </c>
      <c r="BV33" s="98" t="str">
        <f t="shared" si="168"/>
        <v/>
      </c>
      <c r="BW33" s="98" t="str">
        <f t="shared" si="168"/>
        <v/>
      </c>
      <c r="BX33" s="98" t="str">
        <f t="shared" si="168"/>
        <v/>
      </c>
      <c r="BY33" s="98" t="str">
        <f t="shared" si="168"/>
        <v/>
      </c>
      <c r="BZ33" s="98" t="str">
        <f t="shared" si="168"/>
        <v/>
      </c>
      <c r="CA33" s="98" t="str">
        <f t="shared" si="168"/>
        <v/>
      </c>
      <c r="CB33" s="98" t="str">
        <f t="shared" si="168"/>
        <v/>
      </c>
      <c r="CC33" s="98" t="str">
        <f t="shared" si="169"/>
        <v/>
      </c>
      <c r="CD33" s="98" t="str">
        <f t="shared" si="169"/>
        <v/>
      </c>
      <c r="CE33" s="98" t="str">
        <f t="shared" si="169"/>
        <v/>
      </c>
      <c r="CF33" s="98" t="str">
        <f t="shared" si="169"/>
        <v/>
      </c>
      <c r="CG33" s="98" t="str">
        <f t="shared" si="169"/>
        <v/>
      </c>
      <c r="CH33" s="98" t="str">
        <f t="shared" si="169"/>
        <v/>
      </c>
      <c r="CI33" s="98"/>
      <c r="CJ33" s="133" t="str">
        <f t="shared" si="96"/>
        <v/>
      </c>
      <c r="CK33" s="133" t="str">
        <f t="shared" si="97"/>
        <v/>
      </c>
      <c r="CL33" s="133" t="str">
        <f t="shared" si="98"/>
        <v/>
      </c>
      <c r="CM33" s="133" t="str">
        <f t="shared" si="99"/>
        <v/>
      </c>
      <c r="CN33" s="133" t="str">
        <f t="shared" si="100"/>
        <v/>
      </c>
      <c r="CO33" s="133" t="str">
        <f t="shared" si="101"/>
        <v/>
      </c>
      <c r="CP33" s="133" t="str">
        <f t="shared" si="102"/>
        <v/>
      </c>
      <c r="CQ33" s="133" t="str">
        <f t="shared" si="103"/>
        <v/>
      </c>
      <c r="CR33" s="133" t="str">
        <f t="shared" si="104"/>
        <v/>
      </c>
      <c r="CS33" s="133" t="str">
        <f t="shared" si="105"/>
        <v/>
      </c>
      <c r="CT33" s="133" t="str">
        <f t="shared" si="106"/>
        <v/>
      </c>
      <c r="CU33" s="133" t="str">
        <f t="shared" si="107"/>
        <v/>
      </c>
      <c r="CV33" s="133" t="str">
        <f t="shared" si="108"/>
        <v/>
      </c>
      <c r="CW33" s="133" t="str">
        <f t="shared" si="109"/>
        <v/>
      </c>
      <c r="CX33" s="133" t="str">
        <f t="shared" si="110"/>
        <v/>
      </c>
      <c r="CY33" s="133" t="str">
        <f t="shared" si="111"/>
        <v/>
      </c>
      <c r="CZ33" s="133" t="str">
        <f t="shared" si="112"/>
        <v/>
      </c>
      <c r="DA33" s="133" t="str">
        <f t="shared" si="113"/>
        <v/>
      </c>
      <c r="DB33" s="133" t="str">
        <f t="shared" si="114"/>
        <v/>
      </c>
      <c r="DC33" s="133" t="str">
        <f t="shared" si="115"/>
        <v/>
      </c>
      <c r="DD33" s="133" t="str">
        <f t="shared" si="116"/>
        <v/>
      </c>
      <c r="DE33" s="133">
        <f t="shared" si="117"/>
        <v>1</v>
      </c>
      <c r="DF33" s="133" t="str">
        <f t="shared" si="118"/>
        <v/>
      </c>
      <c r="DG33" s="133" t="str">
        <f t="shared" si="119"/>
        <v/>
      </c>
      <c r="DH33" s="133" t="str">
        <f t="shared" si="120"/>
        <v/>
      </c>
      <c r="DI33" s="133" t="str">
        <f t="shared" si="121"/>
        <v/>
      </c>
      <c r="DJ33" s="133" t="str">
        <f t="shared" si="122"/>
        <v/>
      </c>
      <c r="DK33" s="133" t="str">
        <f t="shared" si="123"/>
        <v/>
      </c>
      <c r="DL33" s="133" t="str">
        <f t="shared" si="124"/>
        <v/>
      </c>
      <c r="DM33" s="133" t="str">
        <f t="shared" si="125"/>
        <v/>
      </c>
      <c r="DN33" s="133" t="str">
        <f t="shared" si="126"/>
        <v/>
      </c>
      <c r="DO33" s="133" t="str">
        <f t="shared" si="127"/>
        <v/>
      </c>
      <c r="DP33" s="133" t="str">
        <f t="shared" si="128"/>
        <v/>
      </c>
      <c r="DQ33" s="133" t="str">
        <f t="shared" si="129"/>
        <v/>
      </c>
      <c r="DR33" s="133" t="str">
        <f t="shared" si="130"/>
        <v/>
      </c>
      <c r="DS33" s="133" t="str">
        <f t="shared" si="131"/>
        <v/>
      </c>
      <c r="DT33" s="133" t="str">
        <f t="shared" si="132"/>
        <v/>
      </c>
      <c r="DU33" s="133" t="str">
        <f t="shared" si="133"/>
        <v/>
      </c>
      <c r="DV33" s="133" t="str">
        <f t="shared" si="134"/>
        <v/>
      </c>
      <c r="DW33" s="133" t="str">
        <f t="shared" si="135"/>
        <v/>
      </c>
      <c r="DX33" s="133" t="str">
        <f t="shared" si="136"/>
        <v/>
      </c>
      <c r="DY33" s="133" t="str">
        <f t="shared" si="137"/>
        <v/>
      </c>
      <c r="DZ33" s="133" t="str">
        <f t="shared" si="138"/>
        <v/>
      </c>
      <c r="EA33" s="133" t="str">
        <f t="shared" si="139"/>
        <v/>
      </c>
      <c r="EB33" s="133" t="str">
        <f t="shared" si="140"/>
        <v/>
      </c>
      <c r="EC33" s="133" t="str">
        <f t="shared" si="141"/>
        <v/>
      </c>
      <c r="ED33" s="133" t="str">
        <f t="shared" si="142"/>
        <v/>
      </c>
      <c r="EE33" s="133" t="str">
        <f t="shared" si="143"/>
        <v/>
      </c>
      <c r="EF33" s="133" t="str">
        <f t="shared" si="144"/>
        <v/>
      </c>
      <c r="EG33" s="133" t="str">
        <f t="shared" si="145"/>
        <v/>
      </c>
      <c r="EH33" s="133" t="str">
        <f t="shared" si="146"/>
        <v/>
      </c>
      <c r="EI33" s="133" t="str">
        <f t="shared" si="147"/>
        <v/>
      </c>
      <c r="EJ33" s="133" t="str">
        <f t="shared" si="148"/>
        <v/>
      </c>
      <c r="EK33" s="133" t="str">
        <f t="shared" si="149"/>
        <v/>
      </c>
      <c r="EL33" s="133" t="str">
        <f t="shared" si="150"/>
        <v/>
      </c>
      <c r="EM33" s="133" t="str">
        <f t="shared" si="151"/>
        <v/>
      </c>
    </row>
    <row r="34" spans="1:161" s="92" customFormat="1" ht="17">
      <c r="A34" s="1"/>
      <c r="B34" s="1"/>
      <c r="C34" s="1"/>
      <c r="D34" s="1"/>
      <c r="E34" s="4"/>
      <c r="F34" s="20"/>
      <c r="G34" s="104"/>
      <c r="H34" s="14"/>
      <c r="I34" s="15" t="str">
        <f t="shared" ca="1" si="163"/>
        <v/>
      </c>
      <c r="J34" s="19" t="s">
        <v>24</v>
      </c>
      <c r="K34" s="40"/>
      <c r="L34" s="40"/>
      <c r="M34" s="40"/>
      <c r="N34" s="40"/>
      <c r="O34" s="40"/>
      <c r="P34" s="40"/>
      <c r="Q34" s="40"/>
      <c r="R34" s="40"/>
      <c r="S34" s="91" t="str">
        <f t="shared" si="87"/>
        <v>2.13</v>
      </c>
      <c r="T34" s="56" t="s">
        <v>90</v>
      </c>
      <c r="U34" s="56"/>
      <c r="V34" s="152">
        <v>0</v>
      </c>
      <c r="W34" s="92" t="s">
        <v>72</v>
      </c>
      <c r="X34" s="93"/>
      <c r="Y34" s="94">
        <f>Y33+2</f>
        <v>46141</v>
      </c>
      <c r="Z34" s="95">
        <f t="shared" si="84"/>
        <v>46141</v>
      </c>
      <c r="AA34" s="96"/>
      <c r="AB34" s="97">
        <v>1</v>
      </c>
      <c r="AC34" s="98">
        <f t="shared" si="85"/>
        <v>1</v>
      </c>
      <c r="AD34" s="98"/>
      <c r="AE34" s="98" t="str">
        <f t="shared" si="164"/>
        <v/>
      </c>
      <c r="AF34" s="98" t="str">
        <f t="shared" si="164"/>
        <v/>
      </c>
      <c r="AG34" s="98" t="str">
        <f t="shared" si="164"/>
        <v/>
      </c>
      <c r="AH34" s="98" t="str">
        <f t="shared" si="164"/>
        <v/>
      </c>
      <c r="AI34" s="98" t="str">
        <f t="shared" si="164"/>
        <v/>
      </c>
      <c r="AJ34" s="98" t="str">
        <f t="shared" si="164"/>
        <v/>
      </c>
      <c r="AK34" s="98" t="str">
        <f t="shared" si="164"/>
        <v/>
      </c>
      <c r="AL34" s="98" t="str">
        <f t="shared" si="164"/>
        <v/>
      </c>
      <c r="AM34" s="98" t="str">
        <f t="shared" si="164"/>
        <v/>
      </c>
      <c r="AN34" s="98" t="str">
        <f t="shared" si="164"/>
        <v/>
      </c>
      <c r="AO34" s="98" t="str">
        <f t="shared" si="165"/>
        <v/>
      </c>
      <c r="AP34" s="98" t="str">
        <f t="shared" si="165"/>
        <v/>
      </c>
      <c r="AQ34" s="98" t="str">
        <f t="shared" si="165"/>
        <v/>
      </c>
      <c r="AR34" s="98" t="str">
        <f t="shared" si="165"/>
        <v/>
      </c>
      <c r="AS34" s="98" t="str">
        <f t="shared" si="165"/>
        <v/>
      </c>
      <c r="AT34" s="98" t="str">
        <f t="shared" si="165"/>
        <v/>
      </c>
      <c r="AU34" s="98" t="str">
        <f t="shared" si="165"/>
        <v/>
      </c>
      <c r="AV34" s="98" t="str">
        <f t="shared" si="165"/>
        <v/>
      </c>
      <c r="AW34" s="98" t="str">
        <f t="shared" si="165"/>
        <v/>
      </c>
      <c r="AX34" s="98" t="str">
        <f t="shared" si="165"/>
        <v/>
      </c>
      <c r="AY34" s="98" t="str">
        <f t="shared" si="166"/>
        <v/>
      </c>
      <c r="AZ34" s="98" t="str">
        <f t="shared" si="166"/>
        <v/>
      </c>
      <c r="BA34" s="98" t="str">
        <f t="shared" si="166"/>
        <v/>
      </c>
      <c r="BB34" s="98">
        <f t="shared" si="166"/>
        <v>0</v>
      </c>
      <c r="BC34" s="98" t="str">
        <f t="shared" si="166"/>
        <v/>
      </c>
      <c r="BD34" s="98" t="str">
        <f t="shared" si="166"/>
        <v/>
      </c>
      <c r="BE34" s="98" t="str">
        <f t="shared" si="166"/>
        <v/>
      </c>
      <c r="BF34" s="98" t="str">
        <f t="shared" si="166"/>
        <v/>
      </c>
      <c r="BG34" s="98" t="str">
        <f t="shared" si="166"/>
        <v/>
      </c>
      <c r="BH34" s="98" t="str">
        <f t="shared" si="166"/>
        <v/>
      </c>
      <c r="BI34" s="98" t="str">
        <f t="shared" si="167"/>
        <v/>
      </c>
      <c r="BJ34" s="98" t="str">
        <f t="shared" si="167"/>
        <v/>
      </c>
      <c r="BK34" s="98" t="str">
        <f t="shared" si="167"/>
        <v/>
      </c>
      <c r="BL34" s="98" t="str">
        <f t="shared" si="167"/>
        <v/>
      </c>
      <c r="BM34" s="98" t="str">
        <f t="shared" si="167"/>
        <v/>
      </c>
      <c r="BN34" s="98" t="str">
        <f t="shared" si="167"/>
        <v/>
      </c>
      <c r="BO34" s="98" t="str">
        <f t="shared" si="167"/>
        <v/>
      </c>
      <c r="BP34" s="98" t="str">
        <f t="shared" si="167"/>
        <v/>
      </c>
      <c r="BQ34" s="98" t="str">
        <f t="shared" si="167"/>
        <v/>
      </c>
      <c r="BR34" s="98" t="str">
        <f t="shared" si="167"/>
        <v/>
      </c>
      <c r="BS34" s="98" t="str">
        <f t="shared" si="168"/>
        <v/>
      </c>
      <c r="BT34" s="98" t="str">
        <f t="shared" si="168"/>
        <v/>
      </c>
      <c r="BU34" s="98" t="str">
        <f t="shared" si="168"/>
        <v/>
      </c>
      <c r="BV34" s="98" t="str">
        <f t="shared" si="168"/>
        <v/>
      </c>
      <c r="BW34" s="98" t="str">
        <f t="shared" si="168"/>
        <v/>
      </c>
      <c r="BX34" s="98" t="str">
        <f t="shared" si="168"/>
        <v/>
      </c>
      <c r="BY34" s="98" t="str">
        <f t="shared" si="168"/>
        <v/>
      </c>
      <c r="BZ34" s="98" t="str">
        <f t="shared" si="168"/>
        <v/>
      </c>
      <c r="CA34" s="98" t="str">
        <f t="shared" si="168"/>
        <v/>
      </c>
      <c r="CB34" s="98" t="str">
        <f t="shared" si="168"/>
        <v/>
      </c>
      <c r="CC34" s="98" t="str">
        <f t="shared" si="169"/>
        <v/>
      </c>
      <c r="CD34" s="98" t="str">
        <f t="shared" si="169"/>
        <v/>
      </c>
      <c r="CE34" s="98" t="str">
        <f t="shared" si="169"/>
        <v/>
      </c>
      <c r="CF34" s="98" t="str">
        <f t="shared" si="169"/>
        <v/>
      </c>
      <c r="CG34" s="98" t="str">
        <f t="shared" si="169"/>
        <v/>
      </c>
      <c r="CH34" s="98" t="str">
        <f t="shared" si="169"/>
        <v/>
      </c>
      <c r="CI34" s="98"/>
      <c r="CJ34" s="133" t="str">
        <f t="shared" si="96"/>
        <v/>
      </c>
      <c r="CK34" s="133" t="str">
        <f t="shared" si="97"/>
        <v/>
      </c>
      <c r="CL34" s="133" t="str">
        <f t="shared" si="98"/>
        <v/>
      </c>
      <c r="CM34" s="133" t="str">
        <f t="shared" si="99"/>
        <v/>
      </c>
      <c r="CN34" s="133" t="str">
        <f t="shared" si="100"/>
        <v/>
      </c>
      <c r="CO34" s="133" t="str">
        <f t="shared" si="101"/>
        <v/>
      </c>
      <c r="CP34" s="133" t="str">
        <f t="shared" si="102"/>
        <v/>
      </c>
      <c r="CQ34" s="133" t="str">
        <f t="shared" si="103"/>
        <v/>
      </c>
      <c r="CR34" s="133" t="str">
        <f t="shared" si="104"/>
        <v/>
      </c>
      <c r="CS34" s="133" t="str">
        <f t="shared" si="105"/>
        <v/>
      </c>
      <c r="CT34" s="133" t="str">
        <f t="shared" si="106"/>
        <v/>
      </c>
      <c r="CU34" s="133" t="str">
        <f t="shared" si="107"/>
        <v/>
      </c>
      <c r="CV34" s="133" t="str">
        <f t="shared" si="108"/>
        <v/>
      </c>
      <c r="CW34" s="133" t="str">
        <f t="shared" si="109"/>
        <v/>
      </c>
      <c r="CX34" s="133" t="str">
        <f t="shared" si="110"/>
        <v/>
      </c>
      <c r="CY34" s="133" t="str">
        <f t="shared" si="111"/>
        <v/>
      </c>
      <c r="CZ34" s="133" t="str">
        <f t="shared" si="112"/>
        <v/>
      </c>
      <c r="DA34" s="133" t="str">
        <f t="shared" si="113"/>
        <v/>
      </c>
      <c r="DB34" s="133" t="str">
        <f t="shared" si="114"/>
        <v/>
      </c>
      <c r="DC34" s="133" t="str">
        <f t="shared" si="115"/>
        <v/>
      </c>
      <c r="DD34" s="133" t="str">
        <f t="shared" si="116"/>
        <v/>
      </c>
      <c r="DE34" s="133" t="str">
        <f t="shared" si="117"/>
        <v/>
      </c>
      <c r="DF34" s="133" t="str">
        <f t="shared" si="118"/>
        <v/>
      </c>
      <c r="DG34" s="133">
        <f t="shared" si="119"/>
        <v>0</v>
      </c>
      <c r="DH34" s="133" t="str">
        <f t="shared" si="120"/>
        <v/>
      </c>
      <c r="DI34" s="133" t="str">
        <f t="shared" si="121"/>
        <v/>
      </c>
      <c r="DJ34" s="133" t="str">
        <f t="shared" si="122"/>
        <v/>
      </c>
      <c r="DK34" s="133" t="str">
        <f t="shared" si="123"/>
        <v/>
      </c>
      <c r="DL34" s="133" t="str">
        <f t="shared" si="124"/>
        <v/>
      </c>
      <c r="DM34" s="133" t="str">
        <f t="shared" si="125"/>
        <v/>
      </c>
      <c r="DN34" s="133" t="str">
        <f t="shared" si="126"/>
        <v/>
      </c>
      <c r="DO34" s="133" t="str">
        <f t="shared" si="127"/>
        <v/>
      </c>
      <c r="DP34" s="133" t="str">
        <f t="shared" si="128"/>
        <v/>
      </c>
      <c r="DQ34" s="133" t="str">
        <f t="shared" si="129"/>
        <v/>
      </c>
      <c r="DR34" s="133" t="str">
        <f t="shared" si="130"/>
        <v/>
      </c>
      <c r="DS34" s="133" t="str">
        <f t="shared" si="131"/>
        <v/>
      </c>
      <c r="DT34" s="133" t="str">
        <f t="shared" si="132"/>
        <v/>
      </c>
      <c r="DU34" s="133" t="str">
        <f t="shared" si="133"/>
        <v/>
      </c>
      <c r="DV34" s="133" t="str">
        <f t="shared" si="134"/>
        <v/>
      </c>
      <c r="DW34" s="133" t="str">
        <f t="shared" si="135"/>
        <v/>
      </c>
      <c r="DX34" s="133" t="str">
        <f t="shared" si="136"/>
        <v/>
      </c>
      <c r="DY34" s="133" t="str">
        <f t="shared" si="137"/>
        <v/>
      </c>
      <c r="DZ34" s="133" t="str">
        <f t="shared" si="138"/>
        <v/>
      </c>
      <c r="EA34" s="133" t="str">
        <f t="shared" si="139"/>
        <v/>
      </c>
      <c r="EB34" s="133" t="str">
        <f t="shared" si="140"/>
        <v/>
      </c>
      <c r="EC34" s="133" t="str">
        <f t="shared" si="141"/>
        <v/>
      </c>
      <c r="ED34" s="133" t="str">
        <f t="shared" si="142"/>
        <v/>
      </c>
      <c r="EE34" s="133" t="str">
        <f t="shared" si="143"/>
        <v/>
      </c>
      <c r="EF34" s="133" t="str">
        <f t="shared" si="144"/>
        <v/>
      </c>
      <c r="EG34" s="133" t="str">
        <f t="shared" si="145"/>
        <v/>
      </c>
      <c r="EH34" s="133" t="str">
        <f t="shared" si="146"/>
        <v/>
      </c>
      <c r="EI34" s="133" t="str">
        <f t="shared" si="147"/>
        <v/>
      </c>
      <c r="EJ34" s="133" t="str">
        <f t="shared" si="148"/>
        <v/>
      </c>
      <c r="EK34" s="133" t="str">
        <f t="shared" si="149"/>
        <v/>
      </c>
      <c r="EL34" s="133" t="str">
        <f t="shared" si="150"/>
        <v/>
      </c>
      <c r="EM34" s="133" t="str">
        <f t="shared" si="151"/>
        <v/>
      </c>
    </row>
    <row r="35" spans="1:161" s="92" customFormat="1" ht="18" customHeight="1">
      <c r="A35" s="1"/>
      <c r="B35" s="1"/>
      <c r="C35" s="1"/>
      <c r="D35" s="1"/>
      <c r="E35" s="173"/>
      <c r="F35" s="20"/>
      <c r="G35" s="104"/>
      <c r="H35" s="14"/>
      <c r="I35" s="15" t="str">
        <f t="shared" ref="I35:I52" ca="1" si="170">IF(H35="","",(TODAY()-H35)/31)</f>
        <v/>
      </c>
      <c r="J35" s="19"/>
      <c r="K35" s="40"/>
      <c r="L35" s="40"/>
      <c r="M35" s="40"/>
      <c r="N35" s="40"/>
      <c r="O35" s="40"/>
      <c r="P35" s="40"/>
      <c r="Q35" s="40"/>
      <c r="R35" s="40"/>
      <c r="S35" s="91" t="str">
        <f t="shared" si="87"/>
        <v>2.14</v>
      </c>
      <c r="T35" s="56" t="s">
        <v>136</v>
      </c>
      <c r="U35" s="56"/>
      <c r="V35" s="152">
        <v>1</v>
      </c>
      <c r="W35" s="92" t="s">
        <v>72</v>
      </c>
      <c r="X35" s="93"/>
      <c r="Y35" s="94">
        <f>DL6</f>
        <v>46146</v>
      </c>
      <c r="Z35" s="95">
        <f t="shared" si="84"/>
        <v>46146</v>
      </c>
      <c r="AA35" s="96"/>
      <c r="AB35" s="97">
        <v>1</v>
      </c>
      <c r="AC35" s="98">
        <f t="shared" si="85"/>
        <v>1</v>
      </c>
      <c r="AD35" s="98"/>
      <c r="AE35" s="98" t="str">
        <f t="shared" si="164"/>
        <v/>
      </c>
      <c r="AF35" s="98" t="str">
        <f t="shared" si="164"/>
        <v/>
      </c>
      <c r="AG35" s="98" t="str">
        <f t="shared" si="164"/>
        <v/>
      </c>
      <c r="AH35" s="98" t="str">
        <f t="shared" si="164"/>
        <v/>
      </c>
      <c r="AI35" s="98" t="str">
        <f t="shared" si="164"/>
        <v/>
      </c>
      <c r="AJ35" s="98" t="str">
        <f t="shared" si="164"/>
        <v/>
      </c>
      <c r="AK35" s="98" t="str">
        <f t="shared" si="164"/>
        <v/>
      </c>
      <c r="AL35" s="98" t="str">
        <f t="shared" si="164"/>
        <v/>
      </c>
      <c r="AM35" s="98" t="str">
        <f t="shared" si="164"/>
        <v/>
      </c>
      <c r="AN35" s="98" t="str">
        <f t="shared" si="164"/>
        <v/>
      </c>
      <c r="AO35" s="98" t="str">
        <f t="shared" si="165"/>
        <v/>
      </c>
      <c r="AP35" s="98" t="str">
        <f t="shared" si="165"/>
        <v/>
      </c>
      <c r="AQ35" s="98" t="str">
        <f t="shared" si="165"/>
        <v/>
      </c>
      <c r="AR35" s="98" t="str">
        <f t="shared" si="165"/>
        <v/>
      </c>
      <c r="AS35" s="98" t="str">
        <f t="shared" si="165"/>
        <v/>
      </c>
      <c r="AT35" s="98" t="str">
        <f t="shared" si="165"/>
        <v/>
      </c>
      <c r="AU35" s="98" t="str">
        <f t="shared" si="165"/>
        <v/>
      </c>
      <c r="AV35" s="98" t="str">
        <f t="shared" si="165"/>
        <v/>
      </c>
      <c r="AW35" s="98" t="str">
        <f t="shared" si="165"/>
        <v/>
      </c>
      <c r="AX35" s="98" t="str">
        <f t="shared" si="165"/>
        <v/>
      </c>
      <c r="AY35" s="98" t="str">
        <f t="shared" si="166"/>
        <v/>
      </c>
      <c r="AZ35" s="98" t="str">
        <f t="shared" si="166"/>
        <v/>
      </c>
      <c r="BA35" s="98" t="str">
        <f t="shared" si="166"/>
        <v/>
      </c>
      <c r="BB35" s="98" t="str">
        <f t="shared" si="166"/>
        <v/>
      </c>
      <c r="BC35" s="98" t="str">
        <f t="shared" si="166"/>
        <v/>
      </c>
      <c r="BD35" s="98" t="str">
        <f t="shared" si="166"/>
        <v/>
      </c>
      <c r="BE35" s="98" t="str">
        <f t="shared" si="166"/>
        <v/>
      </c>
      <c r="BF35" s="98" t="str">
        <f t="shared" si="166"/>
        <v/>
      </c>
      <c r="BG35" s="98">
        <f t="shared" si="166"/>
        <v>1</v>
      </c>
      <c r="BH35" s="98" t="str">
        <f t="shared" si="166"/>
        <v/>
      </c>
      <c r="BI35" s="98" t="str">
        <f t="shared" si="167"/>
        <v/>
      </c>
      <c r="BJ35" s="98" t="str">
        <f t="shared" si="167"/>
        <v/>
      </c>
      <c r="BK35" s="98" t="str">
        <f t="shared" si="167"/>
        <v/>
      </c>
      <c r="BL35" s="98" t="str">
        <f t="shared" si="167"/>
        <v/>
      </c>
      <c r="BM35" s="98" t="str">
        <f t="shared" si="167"/>
        <v/>
      </c>
      <c r="BN35" s="98" t="str">
        <f t="shared" si="167"/>
        <v/>
      </c>
      <c r="BO35" s="98" t="str">
        <f t="shared" si="167"/>
        <v/>
      </c>
      <c r="BP35" s="98" t="str">
        <f t="shared" si="167"/>
        <v/>
      </c>
      <c r="BQ35" s="98" t="str">
        <f t="shared" si="167"/>
        <v/>
      </c>
      <c r="BR35" s="98" t="str">
        <f t="shared" si="167"/>
        <v/>
      </c>
      <c r="BS35" s="98" t="str">
        <f t="shared" si="168"/>
        <v/>
      </c>
      <c r="BT35" s="98" t="str">
        <f t="shared" si="168"/>
        <v/>
      </c>
      <c r="BU35" s="98" t="str">
        <f t="shared" si="168"/>
        <v/>
      </c>
      <c r="BV35" s="98" t="str">
        <f t="shared" si="168"/>
        <v/>
      </c>
      <c r="BW35" s="98" t="str">
        <f t="shared" si="168"/>
        <v/>
      </c>
      <c r="BX35" s="98" t="str">
        <f t="shared" si="168"/>
        <v/>
      </c>
      <c r="BY35" s="98" t="str">
        <f t="shared" si="168"/>
        <v/>
      </c>
      <c r="BZ35" s="98" t="str">
        <f t="shared" si="168"/>
        <v/>
      </c>
      <c r="CA35" s="98" t="str">
        <f t="shared" si="168"/>
        <v/>
      </c>
      <c r="CB35" s="98" t="str">
        <f t="shared" si="168"/>
        <v/>
      </c>
      <c r="CC35" s="98" t="str">
        <f t="shared" si="169"/>
        <v/>
      </c>
      <c r="CD35" s="98" t="str">
        <f t="shared" si="169"/>
        <v/>
      </c>
      <c r="CE35" s="98" t="str">
        <f t="shared" si="169"/>
        <v/>
      </c>
      <c r="CF35" s="98" t="str">
        <f t="shared" si="169"/>
        <v/>
      </c>
      <c r="CG35" s="98" t="str">
        <f t="shared" si="169"/>
        <v/>
      </c>
      <c r="CH35" s="98" t="str">
        <f t="shared" si="169"/>
        <v/>
      </c>
      <c r="CI35" s="98"/>
      <c r="CJ35" s="133" t="str">
        <f t="shared" si="96"/>
        <v/>
      </c>
      <c r="CK35" s="133" t="str">
        <f t="shared" si="97"/>
        <v/>
      </c>
      <c r="CL35" s="133" t="str">
        <f t="shared" si="98"/>
        <v/>
      </c>
      <c r="CM35" s="133" t="str">
        <f t="shared" si="99"/>
        <v/>
      </c>
      <c r="CN35" s="133" t="str">
        <f t="shared" si="100"/>
        <v/>
      </c>
      <c r="CO35" s="133" t="str">
        <f t="shared" si="101"/>
        <v/>
      </c>
      <c r="CP35" s="133" t="str">
        <f t="shared" si="102"/>
        <v/>
      </c>
      <c r="CQ35" s="133" t="str">
        <f t="shared" si="103"/>
        <v/>
      </c>
      <c r="CR35" s="133" t="str">
        <f t="shared" si="104"/>
        <v/>
      </c>
      <c r="CS35" s="133" t="str">
        <f t="shared" si="105"/>
        <v/>
      </c>
      <c r="CT35" s="133" t="str">
        <f t="shared" si="106"/>
        <v/>
      </c>
      <c r="CU35" s="133" t="str">
        <f t="shared" si="107"/>
        <v/>
      </c>
      <c r="CV35" s="133" t="str">
        <f t="shared" si="108"/>
        <v/>
      </c>
      <c r="CW35" s="133" t="str">
        <f t="shared" si="109"/>
        <v/>
      </c>
      <c r="CX35" s="133" t="str">
        <f t="shared" si="110"/>
        <v/>
      </c>
      <c r="CY35" s="133" t="str">
        <f t="shared" si="111"/>
        <v/>
      </c>
      <c r="CZ35" s="133" t="str">
        <f t="shared" si="112"/>
        <v/>
      </c>
      <c r="DA35" s="133" t="str">
        <f t="shared" si="113"/>
        <v/>
      </c>
      <c r="DB35" s="133" t="str">
        <f t="shared" si="114"/>
        <v/>
      </c>
      <c r="DC35" s="133" t="str">
        <f t="shared" si="115"/>
        <v/>
      </c>
      <c r="DD35" s="133" t="str">
        <f t="shared" si="116"/>
        <v/>
      </c>
      <c r="DE35" s="133" t="str">
        <f t="shared" si="117"/>
        <v/>
      </c>
      <c r="DF35" s="133" t="str">
        <f t="shared" si="118"/>
        <v/>
      </c>
      <c r="DG35" s="133" t="str">
        <f t="shared" si="119"/>
        <v/>
      </c>
      <c r="DH35" s="133" t="str">
        <f t="shared" si="120"/>
        <v/>
      </c>
      <c r="DI35" s="133" t="str">
        <f t="shared" si="121"/>
        <v/>
      </c>
      <c r="DJ35" s="133" t="str">
        <f t="shared" si="122"/>
        <v/>
      </c>
      <c r="DK35" s="133" t="str">
        <f t="shared" si="123"/>
        <v/>
      </c>
      <c r="DL35" s="133">
        <f t="shared" si="124"/>
        <v>1</v>
      </c>
      <c r="DM35" s="133" t="str">
        <f t="shared" si="125"/>
        <v/>
      </c>
      <c r="DN35" s="133" t="str">
        <f t="shared" si="126"/>
        <v/>
      </c>
      <c r="DO35" s="133" t="str">
        <f t="shared" si="127"/>
        <v/>
      </c>
      <c r="DP35" s="133" t="str">
        <f t="shared" si="128"/>
        <v/>
      </c>
      <c r="DQ35" s="133" t="str">
        <f t="shared" si="129"/>
        <v/>
      </c>
      <c r="DR35" s="133" t="str">
        <f t="shared" si="130"/>
        <v/>
      </c>
      <c r="DS35" s="133" t="str">
        <f t="shared" si="131"/>
        <v/>
      </c>
      <c r="DT35" s="133" t="str">
        <f t="shared" si="132"/>
        <v/>
      </c>
      <c r="DU35" s="133" t="str">
        <f t="shared" si="133"/>
        <v/>
      </c>
      <c r="DV35" s="133" t="str">
        <f t="shared" si="134"/>
        <v/>
      </c>
      <c r="DW35" s="133" t="str">
        <f t="shared" si="135"/>
        <v/>
      </c>
      <c r="DX35" s="133" t="str">
        <f t="shared" si="136"/>
        <v/>
      </c>
      <c r="DY35" s="133" t="str">
        <f t="shared" si="137"/>
        <v/>
      </c>
      <c r="DZ35" s="133" t="str">
        <f t="shared" si="138"/>
        <v/>
      </c>
      <c r="EA35" s="133" t="str">
        <f t="shared" si="139"/>
        <v/>
      </c>
      <c r="EB35" s="133" t="str">
        <f t="shared" si="140"/>
        <v/>
      </c>
      <c r="EC35" s="133" t="str">
        <f t="shared" si="141"/>
        <v/>
      </c>
      <c r="ED35" s="133" t="str">
        <f t="shared" si="142"/>
        <v/>
      </c>
      <c r="EE35" s="133" t="str">
        <f t="shared" si="143"/>
        <v/>
      </c>
      <c r="EF35" s="133" t="str">
        <f t="shared" si="144"/>
        <v/>
      </c>
      <c r="EG35" s="133" t="str">
        <f t="shared" si="145"/>
        <v/>
      </c>
      <c r="EH35" s="133" t="str">
        <f t="shared" si="146"/>
        <v/>
      </c>
      <c r="EI35" s="133" t="str">
        <f t="shared" si="147"/>
        <v/>
      </c>
      <c r="EJ35" s="133" t="str">
        <f t="shared" si="148"/>
        <v/>
      </c>
      <c r="EK35" s="133" t="str">
        <f t="shared" si="149"/>
        <v/>
      </c>
      <c r="EL35" s="133" t="str">
        <f t="shared" si="150"/>
        <v/>
      </c>
      <c r="EM35" s="133" t="str">
        <f t="shared" si="151"/>
        <v/>
      </c>
    </row>
    <row r="36" spans="1:161" s="92" customFormat="1" ht="18" customHeight="1">
      <c r="A36" s="1"/>
      <c r="B36" s="1"/>
      <c r="C36" s="1"/>
      <c r="D36" s="1"/>
      <c r="E36" s="173"/>
      <c r="F36" s="20"/>
      <c r="G36" s="104"/>
      <c r="H36" s="14"/>
      <c r="I36" s="15" t="str">
        <f t="shared" ca="1" si="170"/>
        <v/>
      </c>
      <c r="J36" s="19"/>
      <c r="K36" s="40"/>
      <c r="L36" s="40"/>
      <c r="M36" s="40"/>
      <c r="N36" s="40"/>
      <c r="O36" s="40"/>
      <c r="P36" s="40"/>
      <c r="Q36" s="40"/>
      <c r="R36" s="40"/>
      <c r="S36" s="91" t="str">
        <f t="shared" si="87"/>
        <v>2.15</v>
      </c>
      <c r="T36" s="153" t="s">
        <v>139</v>
      </c>
      <c r="U36" s="56"/>
      <c r="V36" s="152">
        <v>0</v>
      </c>
      <c r="W36" s="92" t="s">
        <v>72</v>
      </c>
      <c r="X36" s="93"/>
      <c r="Y36" s="94">
        <f>Y35+2</f>
        <v>46148</v>
      </c>
      <c r="Z36" s="95">
        <f t="shared" si="84"/>
        <v>46148</v>
      </c>
      <c r="AA36" s="96"/>
      <c r="AB36" s="97">
        <v>0</v>
      </c>
      <c r="AC36" s="98">
        <f t="shared" si="85"/>
        <v>1</v>
      </c>
      <c r="AD36" s="120"/>
      <c r="AE36" s="98" t="str">
        <f t="shared" si="164"/>
        <v/>
      </c>
      <c r="AF36" s="98" t="str">
        <f t="shared" si="164"/>
        <v/>
      </c>
      <c r="AG36" s="98" t="str">
        <f t="shared" si="164"/>
        <v/>
      </c>
      <c r="AH36" s="98" t="str">
        <f t="shared" si="164"/>
        <v/>
      </c>
      <c r="AI36" s="98" t="str">
        <f t="shared" si="164"/>
        <v/>
      </c>
      <c r="AJ36" s="98" t="str">
        <f t="shared" si="164"/>
        <v/>
      </c>
      <c r="AK36" s="98" t="str">
        <f t="shared" si="164"/>
        <v/>
      </c>
      <c r="AL36" s="98" t="str">
        <f t="shared" si="164"/>
        <v/>
      </c>
      <c r="AM36" s="98" t="str">
        <f t="shared" si="164"/>
        <v/>
      </c>
      <c r="AN36" s="98" t="str">
        <f t="shared" si="164"/>
        <v/>
      </c>
      <c r="AO36" s="98" t="str">
        <f t="shared" si="165"/>
        <v/>
      </c>
      <c r="AP36" s="98" t="str">
        <f t="shared" si="165"/>
        <v/>
      </c>
      <c r="AQ36" s="98" t="str">
        <f t="shared" si="165"/>
        <v/>
      </c>
      <c r="AR36" s="98" t="str">
        <f t="shared" si="165"/>
        <v/>
      </c>
      <c r="AS36" s="98" t="str">
        <f t="shared" si="165"/>
        <v/>
      </c>
      <c r="AT36" s="98" t="str">
        <f t="shared" si="165"/>
        <v/>
      </c>
      <c r="AU36" s="98" t="str">
        <f t="shared" si="165"/>
        <v/>
      </c>
      <c r="AV36" s="98" t="str">
        <f t="shared" si="165"/>
        <v/>
      </c>
      <c r="AW36" s="98" t="str">
        <f t="shared" si="165"/>
        <v/>
      </c>
      <c r="AX36" s="98" t="str">
        <f t="shared" si="165"/>
        <v/>
      </c>
      <c r="AY36" s="98" t="str">
        <f t="shared" si="166"/>
        <v/>
      </c>
      <c r="AZ36" s="98" t="str">
        <f t="shared" si="166"/>
        <v/>
      </c>
      <c r="BA36" s="98" t="str">
        <f t="shared" si="166"/>
        <v/>
      </c>
      <c r="BB36" s="98" t="str">
        <f t="shared" si="166"/>
        <v/>
      </c>
      <c r="BC36" s="98" t="str">
        <f t="shared" si="166"/>
        <v/>
      </c>
      <c r="BD36" s="98" t="str">
        <f t="shared" si="166"/>
        <v/>
      </c>
      <c r="BE36" s="98" t="str">
        <f t="shared" si="166"/>
        <v/>
      </c>
      <c r="BF36" s="98" t="str">
        <f t="shared" si="166"/>
        <v/>
      </c>
      <c r="BG36" s="98" t="str">
        <f t="shared" si="166"/>
        <v/>
      </c>
      <c r="BH36" s="98" t="str">
        <f t="shared" si="166"/>
        <v/>
      </c>
      <c r="BI36" s="98" t="str">
        <f t="shared" si="167"/>
        <v/>
      </c>
      <c r="BJ36" s="98" t="str">
        <f t="shared" si="167"/>
        <v/>
      </c>
      <c r="BK36" s="98" t="str">
        <f t="shared" si="167"/>
        <v/>
      </c>
      <c r="BL36" s="98" t="str">
        <f t="shared" si="167"/>
        <v/>
      </c>
      <c r="BM36" s="98" t="str">
        <f t="shared" si="167"/>
        <v/>
      </c>
      <c r="BN36" s="98" t="str">
        <f t="shared" si="167"/>
        <v/>
      </c>
      <c r="BO36" s="98" t="str">
        <f t="shared" si="167"/>
        <v/>
      </c>
      <c r="BP36" s="98" t="str">
        <f t="shared" si="167"/>
        <v/>
      </c>
      <c r="BQ36" s="98" t="str">
        <f t="shared" si="167"/>
        <v/>
      </c>
      <c r="BR36" s="98" t="str">
        <f t="shared" si="167"/>
        <v/>
      </c>
      <c r="BS36" s="98" t="str">
        <f t="shared" si="168"/>
        <v/>
      </c>
      <c r="BT36" s="98" t="str">
        <f t="shared" si="168"/>
        <v/>
      </c>
      <c r="BU36" s="98" t="str">
        <f t="shared" si="168"/>
        <v/>
      </c>
      <c r="BV36" s="98" t="str">
        <f t="shared" si="168"/>
        <v/>
      </c>
      <c r="BW36" s="98" t="str">
        <f t="shared" si="168"/>
        <v/>
      </c>
      <c r="BX36" s="98" t="str">
        <f t="shared" si="168"/>
        <v/>
      </c>
      <c r="BY36" s="98" t="str">
        <f t="shared" si="168"/>
        <v/>
      </c>
      <c r="BZ36" s="98" t="str">
        <f t="shared" si="168"/>
        <v/>
      </c>
      <c r="CA36" s="98" t="str">
        <f t="shared" si="168"/>
        <v/>
      </c>
      <c r="CB36" s="98" t="str">
        <f t="shared" si="168"/>
        <v/>
      </c>
      <c r="CC36" s="98" t="str">
        <f t="shared" si="169"/>
        <v/>
      </c>
      <c r="CD36" s="98" t="str">
        <f t="shared" si="169"/>
        <v/>
      </c>
      <c r="CE36" s="98" t="str">
        <f t="shared" si="169"/>
        <v/>
      </c>
      <c r="CF36" s="98" t="str">
        <f t="shared" si="169"/>
        <v/>
      </c>
      <c r="CG36" s="98" t="str">
        <f t="shared" si="169"/>
        <v/>
      </c>
      <c r="CH36" s="98" t="str">
        <f t="shared" si="169"/>
        <v/>
      </c>
      <c r="CI36" s="91"/>
      <c r="CJ36" s="133" t="str">
        <f t="shared" si="96"/>
        <v/>
      </c>
      <c r="CK36" s="133" t="str">
        <f t="shared" si="97"/>
        <v/>
      </c>
      <c r="CL36" s="133" t="str">
        <f t="shared" si="98"/>
        <v/>
      </c>
      <c r="CM36" s="133" t="str">
        <f t="shared" si="99"/>
        <v/>
      </c>
      <c r="CN36" s="133" t="str">
        <f t="shared" si="100"/>
        <v/>
      </c>
      <c r="CO36" s="133" t="str">
        <f t="shared" si="101"/>
        <v/>
      </c>
      <c r="CP36" s="133" t="str">
        <f t="shared" si="102"/>
        <v/>
      </c>
      <c r="CQ36" s="133" t="str">
        <f t="shared" si="103"/>
        <v/>
      </c>
      <c r="CR36" s="133" t="str">
        <f t="shared" si="104"/>
        <v/>
      </c>
      <c r="CS36" s="133" t="str">
        <f t="shared" si="105"/>
        <v/>
      </c>
      <c r="CT36" s="133" t="str">
        <f t="shared" si="106"/>
        <v/>
      </c>
      <c r="CU36" s="133" t="str">
        <f t="shared" si="107"/>
        <v/>
      </c>
      <c r="CV36" s="133" t="str">
        <f t="shared" si="108"/>
        <v/>
      </c>
      <c r="CW36" s="133" t="str">
        <f t="shared" si="109"/>
        <v/>
      </c>
      <c r="CX36" s="133" t="str">
        <f t="shared" si="110"/>
        <v/>
      </c>
      <c r="CY36" s="133" t="str">
        <f t="shared" si="111"/>
        <v/>
      </c>
      <c r="CZ36" s="133" t="str">
        <f t="shared" si="112"/>
        <v/>
      </c>
      <c r="DA36" s="133" t="str">
        <f t="shared" si="113"/>
        <v/>
      </c>
      <c r="DB36" s="133" t="str">
        <f t="shared" si="114"/>
        <v/>
      </c>
      <c r="DC36" s="133" t="str">
        <f t="shared" si="115"/>
        <v/>
      </c>
      <c r="DD36" s="133" t="str">
        <f t="shared" si="116"/>
        <v/>
      </c>
      <c r="DE36" s="133" t="str">
        <f t="shared" si="117"/>
        <v/>
      </c>
      <c r="DF36" s="133" t="str">
        <f t="shared" si="118"/>
        <v/>
      </c>
      <c r="DG36" s="133" t="str">
        <f t="shared" si="119"/>
        <v/>
      </c>
      <c r="DH36" s="133" t="str">
        <f t="shared" si="120"/>
        <v/>
      </c>
      <c r="DI36" s="133" t="str">
        <f t="shared" si="121"/>
        <v/>
      </c>
      <c r="DJ36" s="133" t="str">
        <f t="shared" si="122"/>
        <v/>
      </c>
      <c r="DK36" s="133" t="str">
        <f t="shared" si="123"/>
        <v/>
      </c>
      <c r="DL36" s="133" t="str">
        <f t="shared" si="124"/>
        <v/>
      </c>
      <c r="DM36" s="133" t="str">
        <f t="shared" si="125"/>
        <v/>
      </c>
      <c r="DN36" s="133" t="str">
        <f t="shared" si="126"/>
        <v/>
      </c>
      <c r="DO36" s="133" t="str">
        <f t="shared" si="127"/>
        <v/>
      </c>
      <c r="DP36" s="133" t="str">
        <f t="shared" si="128"/>
        <v/>
      </c>
      <c r="DQ36" s="133" t="str">
        <f t="shared" si="129"/>
        <v/>
      </c>
      <c r="DR36" s="133" t="str">
        <f t="shared" si="130"/>
        <v/>
      </c>
      <c r="DS36" s="133" t="str">
        <f t="shared" si="131"/>
        <v/>
      </c>
      <c r="DT36" s="133" t="str">
        <f t="shared" si="132"/>
        <v/>
      </c>
      <c r="DU36" s="133" t="str">
        <f t="shared" si="133"/>
        <v/>
      </c>
      <c r="DV36" s="133" t="str">
        <f t="shared" si="134"/>
        <v/>
      </c>
      <c r="DW36" s="133" t="str">
        <f t="shared" si="135"/>
        <v/>
      </c>
      <c r="DX36" s="133" t="str">
        <f t="shared" si="136"/>
        <v/>
      </c>
      <c r="DY36" s="133" t="str">
        <f t="shared" si="137"/>
        <v/>
      </c>
      <c r="DZ36" s="133" t="str">
        <f t="shared" si="138"/>
        <v/>
      </c>
      <c r="EA36" s="133" t="str">
        <f t="shared" si="139"/>
        <v/>
      </c>
      <c r="EB36" s="133" t="str">
        <f t="shared" si="140"/>
        <v/>
      </c>
      <c r="EC36" s="133" t="str">
        <f t="shared" si="141"/>
        <v/>
      </c>
      <c r="ED36" s="133" t="str">
        <f t="shared" si="142"/>
        <v/>
      </c>
      <c r="EE36" s="133" t="str">
        <f t="shared" si="143"/>
        <v/>
      </c>
      <c r="EF36" s="133" t="str">
        <f t="shared" si="144"/>
        <v/>
      </c>
      <c r="EG36" s="133" t="str">
        <f t="shared" si="145"/>
        <v/>
      </c>
      <c r="EH36" s="133" t="str">
        <f t="shared" si="146"/>
        <v/>
      </c>
      <c r="EI36" s="133" t="str">
        <f t="shared" si="147"/>
        <v/>
      </c>
      <c r="EJ36" s="133" t="str">
        <f t="shared" si="148"/>
        <v/>
      </c>
      <c r="EK36" s="133" t="str">
        <f t="shared" si="149"/>
        <v/>
      </c>
      <c r="EL36" s="133" t="str">
        <f t="shared" si="150"/>
        <v/>
      </c>
      <c r="EM36" s="133" t="str">
        <f t="shared" si="151"/>
        <v/>
      </c>
      <c r="EN36" s="91"/>
      <c r="EO36" s="91"/>
      <c r="EP36" s="91"/>
      <c r="EQ36" s="91"/>
      <c r="ER36" s="91"/>
      <c r="ES36" s="91"/>
      <c r="ET36" s="91"/>
      <c r="EU36" s="91"/>
      <c r="EV36" s="91"/>
      <c r="EW36" s="91"/>
      <c r="EX36" s="91"/>
      <c r="EY36" s="91"/>
      <c r="EZ36" s="91"/>
      <c r="FA36" s="91"/>
      <c r="FB36" s="91"/>
      <c r="FC36" s="91"/>
      <c r="FD36" s="91"/>
      <c r="FE36" s="91"/>
    </row>
    <row r="37" spans="1:161" s="90" customFormat="1" ht="18.5" customHeight="1">
      <c r="A37" s="1"/>
      <c r="B37" s="1"/>
      <c r="C37" s="1"/>
      <c r="D37" s="1"/>
      <c r="E37" s="173"/>
      <c r="F37" s="20"/>
      <c r="G37" s="104"/>
      <c r="H37" s="14"/>
      <c r="I37" s="15" t="str">
        <f t="shared" ref="I37" ca="1" si="171">IF(H37="","",(TODAY()-H37)/31)</f>
        <v/>
      </c>
      <c r="J37" s="19"/>
      <c r="K37" s="40"/>
      <c r="L37" s="40"/>
      <c r="M37" s="40"/>
      <c r="N37" s="40"/>
      <c r="O37" s="40"/>
      <c r="P37" s="40"/>
      <c r="Q37" s="40"/>
      <c r="R37" s="40"/>
      <c r="S37" s="91" t="str">
        <f t="shared" si="87"/>
        <v>2.16</v>
      </c>
      <c r="T37" s="56" t="s">
        <v>91</v>
      </c>
      <c r="U37" s="56"/>
      <c r="V37" s="152">
        <v>1</v>
      </c>
      <c r="W37" s="92" t="s">
        <v>72</v>
      </c>
      <c r="X37" s="93"/>
      <c r="Y37" s="94">
        <f>Y36+4</f>
        <v>46152</v>
      </c>
      <c r="Z37" s="95">
        <f t="shared" ref="Z37" si="172">IF(ISBLANK(Y37)," - ",IF(AA37=0,Y37,Y37+AA37-1))</f>
        <v>46152</v>
      </c>
      <c r="AA37" s="96"/>
      <c r="AB37" s="97">
        <v>1</v>
      </c>
      <c r="AC37" s="98">
        <f t="shared" ref="AC37" si="173">IF(OR(Z37=0,Y37=0)," - ",NETWORKDAYS(Y37,Z37))</f>
        <v>0</v>
      </c>
      <c r="AD37" s="98"/>
      <c r="AE37" s="98" t="str">
        <f t="shared" si="164"/>
        <v/>
      </c>
      <c r="AF37" s="98" t="str">
        <f t="shared" si="164"/>
        <v/>
      </c>
      <c r="AG37" s="98" t="str">
        <f t="shared" si="164"/>
        <v/>
      </c>
      <c r="AH37" s="98" t="str">
        <f t="shared" si="164"/>
        <v/>
      </c>
      <c r="AI37" s="98" t="str">
        <f t="shared" si="164"/>
        <v/>
      </c>
      <c r="AJ37" s="98" t="str">
        <f t="shared" si="164"/>
        <v/>
      </c>
      <c r="AK37" s="98" t="str">
        <f t="shared" si="164"/>
        <v/>
      </c>
      <c r="AL37" s="98" t="str">
        <f t="shared" si="164"/>
        <v/>
      </c>
      <c r="AM37" s="98" t="str">
        <f t="shared" si="164"/>
        <v/>
      </c>
      <c r="AN37" s="98" t="str">
        <f t="shared" si="164"/>
        <v/>
      </c>
      <c r="AO37" s="98" t="str">
        <f t="shared" si="165"/>
        <v/>
      </c>
      <c r="AP37" s="98" t="str">
        <f t="shared" si="165"/>
        <v/>
      </c>
      <c r="AQ37" s="98" t="str">
        <f t="shared" si="165"/>
        <v/>
      </c>
      <c r="AR37" s="98" t="str">
        <f t="shared" si="165"/>
        <v/>
      </c>
      <c r="AS37" s="98" t="str">
        <f t="shared" si="165"/>
        <v/>
      </c>
      <c r="AT37" s="98" t="str">
        <f t="shared" si="165"/>
        <v/>
      </c>
      <c r="AU37" s="98" t="str">
        <f t="shared" si="165"/>
        <v/>
      </c>
      <c r="AV37" s="98" t="str">
        <f t="shared" si="165"/>
        <v/>
      </c>
      <c r="AW37" s="98" t="str">
        <f t="shared" si="165"/>
        <v/>
      </c>
      <c r="AX37" s="98" t="str">
        <f t="shared" si="165"/>
        <v/>
      </c>
      <c r="AY37" s="98" t="str">
        <f t="shared" si="166"/>
        <v/>
      </c>
      <c r="AZ37" s="98" t="str">
        <f t="shared" si="166"/>
        <v/>
      </c>
      <c r="BA37" s="98" t="str">
        <f t="shared" si="166"/>
        <v/>
      </c>
      <c r="BB37" s="98" t="str">
        <f t="shared" si="166"/>
        <v/>
      </c>
      <c r="BC37" s="98" t="str">
        <f t="shared" si="166"/>
        <v/>
      </c>
      <c r="BD37" s="98" t="str">
        <f t="shared" si="166"/>
        <v/>
      </c>
      <c r="BE37" s="98" t="str">
        <f t="shared" si="166"/>
        <v/>
      </c>
      <c r="BF37" s="98" t="str">
        <f t="shared" si="166"/>
        <v/>
      </c>
      <c r="BG37" s="98" t="str">
        <f t="shared" si="166"/>
        <v/>
      </c>
      <c r="BH37" s="98" t="str">
        <f t="shared" si="166"/>
        <v/>
      </c>
      <c r="BI37" s="98" t="str">
        <f t="shared" si="167"/>
        <v/>
      </c>
      <c r="BJ37" s="98" t="str">
        <f t="shared" si="167"/>
        <v/>
      </c>
      <c r="BK37" s="98" t="str">
        <f t="shared" si="167"/>
        <v/>
      </c>
      <c r="BL37" s="98" t="str">
        <f t="shared" si="167"/>
        <v/>
      </c>
      <c r="BM37" s="98">
        <f t="shared" si="167"/>
        <v>1</v>
      </c>
      <c r="BN37" s="98" t="str">
        <f t="shared" si="167"/>
        <v/>
      </c>
      <c r="BO37" s="98" t="str">
        <f t="shared" si="167"/>
        <v/>
      </c>
      <c r="BP37" s="98" t="str">
        <f t="shared" si="167"/>
        <v/>
      </c>
      <c r="BQ37" s="98" t="str">
        <f t="shared" si="167"/>
        <v/>
      </c>
      <c r="BR37" s="98" t="str">
        <f t="shared" si="167"/>
        <v/>
      </c>
      <c r="BS37" s="98" t="str">
        <f t="shared" si="168"/>
        <v/>
      </c>
      <c r="BT37" s="98" t="str">
        <f t="shared" si="168"/>
        <v/>
      </c>
      <c r="BU37" s="98" t="str">
        <f t="shared" si="168"/>
        <v/>
      </c>
      <c r="BV37" s="98" t="str">
        <f t="shared" si="168"/>
        <v/>
      </c>
      <c r="BW37" s="98" t="str">
        <f t="shared" si="168"/>
        <v/>
      </c>
      <c r="BX37" s="98" t="str">
        <f t="shared" si="168"/>
        <v/>
      </c>
      <c r="BY37" s="98" t="str">
        <f t="shared" si="168"/>
        <v/>
      </c>
      <c r="BZ37" s="98" t="str">
        <f t="shared" si="168"/>
        <v/>
      </c>
      <c r="CA37" s="98" t="str">
        <f t="shared" si="168"/>
        <v/>
      </c>
      <c r="CB37" s="98" t="str">
        <f t="shared" si="168"/>
        <v/>
      </c>
      <c r="CC37" s="98" t="str">
        <f t="shared" si="169"/>
        <v/>
      </c>
      <c r="CD37" s="98" t="str">
        <f t="shared" si="169"/>
        <v/>
      </c>
      <c r="CE37" s="98" t="str">
        <f t="shared" si="169"/>
        <v/>
      </c>
      <c r="CF37" s="98" t="str">
        <f t="shared" si="169"/>
        <v/>
      </c>
      <c r="CG37" s="98" t="str">
        <f t="shared" si="169"/>
        <v/>
      </c>
      <c r="CH37" s="98" t="str">
        <f t="shared" si="169"/>
        <v/>
      </c>
      <c r="CI37" s="98"/>
      <c r="CJ37" s="133" t="str">
        <f t="shared" si="96"/>
        <v/>
      </c>
      <c r="CK37" s="133" t="str">
        <f t="shared" si="97"/>
        <v/>
      </c>
      <c r="CL37" s="133" t="str">
        <f t="shared" si="98"/>
        <v/>
      </c>
      <c r="CM37" s="133" t="str">
        <f t="shared" si="99"/>
        <v/>
      </c>
      <c r="CN37" s="133" t="str">
        <f t="shared" si="100"/>
        <v/>
      </c>
      <c r="CO37" s="133" t="str">
        <f t="shared" si="101"/>
        <v/>
      </c>
      <c r="CP37" s="133" t="str">
        <f t="shared" si="102"/>
        <v/>
      </c>
      <c r="CQ37" s="133" t="str">
        <f t="shared" si="103"/>
        <v/>
      </c>
      <c r="CR37" s="133" t="str">
        <f t="shared" si="104"/>
        <v/>
      </c>
      <c r="CS37" s="133" t="str">
        <f t="shared" si="105"/>
        <v/>
      </c>
      <c r="CT37" s="133" t="str">
        <f t="shared" si="106"/>
        <v/>
      </c>
      <c r="CU37" s="133" t="str">
        <f t="shared" si="107"/>
        <v/>
      </c>
      <c r="CV37" s="133" t="str">
        <f t="shared" si="108"/>
        <v/>
      </c>
      <c r="CW37" s="133" t="str">
        <f t="shared" si="109"/>
        <v/>
      </c>
      <c r="CX37" s="133" t="str">
        <f t="shared" si="110"/>
        <v/>
      </c>
      <c r="CY37" s="133" t="str">
        <f t="shared" si="111"/>
        <v/>
      </c>
      <c r="CZ37" s="133" t="str">
        <f t="shared" si="112"/>
        <v/>
      </c>
      <c r="DA37" s="133" t="str">
        <f t="shared" si="113"/>
        <v/>
      </c>
      <c r="DB37" s="133" t="str">
        <f t="shared" si="114"/>
        <v/>
      </c>
      <c r="DC37" s="133" t="str">
        <f t="shared" si="115"/>
        <v/>
      </c>
      <c r="DD37" s="133" t="str">
        <f t="shared" si="116"/>
        <v/>
      </c>
      <c r="DE37" s="133" t="str">
        <f t="shared" si="117"/>
        <v/>
      </c>
      <c r="DF37" s="133" t="str">
        <f t="shared" si="118"/>
        <v/>
      </c>
      <c r="DG37" s="133" t="str">
        <f t="shared" si="119"/>
        <v/>
      </c>
      <c r="DH37" s="133" t="str">
        <f t="shared" si="120"/>
        <v/>
      </c>
      <c r="DI37" s="133" t="str">
        <f t="shared" si="121"/>
        <v/>
      </c>
      <c r="DJ37" s="133" t="str">
        <f t="shared" si="122"/>
        <v/>
      </c>
      <c r="DK37" s="133" t="str">
        <f t="shared" si="123"/>
        <v/>
      </c>
      <c r="DL37" s="133" t="str">
        <f t="shared" si="124"/>
        <v/>
      </c>
      <c r="DM37" s="133" t="str">
        <f t="shared" si="125"/>
        <v/>
      </c>
      <c r="DN37" s="133" t="str">
        <f t="shared" si="126"/>
        <v/>
      </c>
      <c r="DO37" s="133" t="str">
        <f t="shared" si="127"/>
        <v/>
      </c>
      <c r="DP37" s="133" t="str">
        <f t="shared" si="128"/>
        <v/>
      </c>
      <c r="DQ37" s="133" t="str">
        <f t="shared" si="129"/>
        <v/>
      </c>
      <c r="DR37" s="133">
        <f t="shared" si="130"/>
        <v>1</v>
      </c>
      <c r="DS37" s="133" t="str">
        <f t="shared" si="131"/>
        <v/>
      </c>
      <c r="DT37" s="133" t="str">
        <f t="shared" si="132"/>
        <v/>
      </c>
      <c r="DU37" s="133" t="str">
        <f t="shared" si="133"/>
        <v/>
      </c>
      <c r="DV37" s="133" t="str">
        <f t="shared" si="134"/>
        <v/>
      </c>
      <c r="DW37" s="133" t="str">
        <f t="shared" si="135"/>
        <v/>
      </c>
      <c r="DX37" s="133" t="str">
        <f t="shared" si="136"/>
        <v/>
      </c>
      <c r="DY37" s="133" t="str">
        <f t="shared" si="137"/>
        <v/>
      </c>
      <c r="DZ37" s="133" t="str">
        <f t="shared" si="138"/>
        <v/>
      </c>
      <c r="EA37" s="133" t="str">
        <f t="shared" si="139"/>
        <v/>
      </c>
      <c r="EB37" s="133" t="str">
        <f t="shared" si="140"/>
        <v/>
      </c>
      <c r="EC37" s="133" t="str">
        <f t="shared" si="141"/>
        <v/>
      </c>
      <c r="ED37" s="133" t="str">
        <f t="shared" si="142"/>
        <v/>
      </c>
      <c r="EE37" s="133" t="str">
        <f t="shared" si="143"/>
        <v/>
      </c>
      <c r="EF37" s="133" t="str">
        <f t="shared" si="144"/>
        <v/>
      </c>
      <c r="EG37" s="133" t="str">
        <f t="shared" si="145"/>
        <v/>
      </c>
      <c r="EH37" s="133" t="str">
        <f t="shared" si="146"/>
        <v/>
      </c>
      <c r="EI37" s="133" t="str">
        <f t="shared" si="147"/>
        <v/>
      </c>
      <c r="EJ37" s="133" t="str">
        <f t="shared" si="148"/>
        <v/>
      </c>
      <c r="EK37" s="133" t="str">
        <f t="shared" si="149"/>
        <v/>
      </c>
      <c r="EL37" s="133" t="str">
        <f t="shared" si="150"/>
        <v/>
      </c>
      <c r="EM37" s="133" t="str">
        <f t="shared" si="151"/>
        <v/>
      </c>
      <c r="EN37" s="92"/>
      <c r="EO37" s="92"/>
      <c r="EP37" s="92"/>
      <c r="EQ37" s="92"/>
      <c r="ER37" s="92"/>
      <c r="ES37" s="92"/>
      <c r="ET37" s="92"/>
      <c r="EU37" s="92"/>
      <c r="EV37" s="92"/>
      <c r="EW37" s="92"/>
      <c r="EX37" s="92"/>
      <c r="EY37" s="92"/>
      <c r="EZ37" s="92"/>
      <c r="FA37" s="92"/>
      <c r="FB37" s="92"/>
      <c r="FC37" s="92"/>
      <c r="FD37" s="92"/>
      <c r="FE37" s="92"/>
    </row>
    <row r="38" spans="1:161" s="92" customFormat="1" ht="18" customHeight="1">
      <c r="A38" s="1"/>
      <c r="B38" s="1"/>
      <c r="C38" s="1"/>
      <c r="D38" s="1"/>
      <c r="E38" s="173"/>
      <c r="F38" s="20"/>
      <c r="G38" s="104"/>
      <c r="H38" s="14"/>
      <c r="I38" s="15" t="str">
        <f t="shared" ca="1" si="170"/>
        <v/>
      </c>
      <c r="J38" s="19"/>
      <c r="K38" s="40"/>
      <c r="L38" s="40"/>
      <c r="M38" s="40"/>
      <c r="N38" s="40"/>
      <c r="O38" s="40"/>
      <c r="P38" s="40"/>
      <c r="Q38" s="40"/>
      <c r="R38" s="40"/>
      <c r="S38" s="91" t="str">
        <f t="shared" si="87"/>
        <v>2.17</v>
      </c>
      <c r="T38" s="56" t="s">
        <v>94</v>
      </c>
      <c r="U38" s="56"/>
      <c r="V38" s="152">
        <v>1</v>
      </c>
      <c r="W38" s="92" t="s">
        <v>72</v>
      </c>
      <c r="X38" s="93"/>
      <c r="Y38" s="94">
        <f>DS6</f>
        <v>46153</v>
      </c>
      <c r="Z38" s="95">
        <f t="shared" si="84"/>
        <v>46153</v>
      </c>
      <c r="AA38" s="96"/>
      <c r="AB38" s="97">
        <v>1</v>
      </c>
      <c r="AC38" s="98">
        <f t="shared" si="85"/>
        <v>1</v>
      </c>
      <c r="AD38" s="120"/>
      <c r="AE38" s="98" t="str">
        <f t="shared" si="164"/>
        <v/>
      </c>
      <c r="AF38" s="98" t="str">
        <f t="shared" si="164"/>
        <v/>
      </c>
      <c r="AG38" s="98" t="str">
        <f t="shared" si="164"/>
        <v/>
      </c>
      <c r="AH38" s="98" t="str">
        <f t="shared" si="164"/>
        <v/>
      </c>
      <c r="AI38" s="98" t="str">
        <f t="shared" si="164"/>
        <v/>
      </c>
      <c r="AJ38" s="98" t="str">
        <f t="shared" si="164"/>
        <v/>
      </c>
      <c r="AK38" s="98" t="str">
        <f t="shared" si="164"/>
        <v/>
      </c>
      <c r="AL38" s="98" t="str">
        <f t="shared" si="164"/>
        <v/>
      </c>
      <c r="AM38" s="98" t="str">
        <f t="shared" si="164"/>
        <v/>
      </c>
      <c r="AN38" s="98" t="str">
        <f t="shared" si="164"/>
        <v/>
      </c>
      <c r="AO38" s="98" t="str">
        <f t="shared" si="165"/>
        <v/>
      </c>
      <c r="AP38" s="98" t="str">
        <f t="shared" si="165"/>
        <v/>
      </c>
      <c r="AQ38" s="98" t="str">
        <f t="shared" si="165"/>
        <v/>
      </c>
      <c r="AR38" s="98" t="str">
        <f t="shared" si="165"/>
        <v/>
      </c>
      <c r="AS38" s="98" t="str">
        <f t="shared" si="165"/>
        <v/>
      </c>
      <c r="AT38" s="98" t="str">
        <f t="shared" si="165"/>
        <v/>
      </c>
      <c r="AU38" s="98" t="str">
        <f t="shared" si="165"/>
        <v/>
      </c>
      <c r="AV38" s="98" t="str">
        <f t="shared" si="165"/>
        <v/>
      </c>
      <c r="AW38" s="98" t="str">
        <f t="shared" si="165"/>
        <v/>
      </c>
      <c r="AX38" s="98" t="str">
        <f t="shared" si="165"/>
        <v/>
      </c>
      <c r="AY38" s="98" t="str">
        <f t="shared" si="166"/>
        <v/>
      </c>
      <c r="AZ38" s="98" t="str">
        <f t="shared" si="166"/>
        <v/>
      </c>
      <c r="BA38" s="98" t="str">
        <f t="shared" si="166"/>
        <v/>
      </c>
      <c r="BB38" s="98" t="str">
        <f t="shared" si="166"/>
        <v/>
      </c>
      <c r="BC38" s="98" t="str">
        <f t="shared" si="166"/>
        <v/>
      </c>
      <c r="BD38" s="98" t="str">
        <f t="shared" si="166"/>
        <v/>
      </c>
      <c r="BE38" s="98" t="str">
        <f t="shared" si="166"/>
        <v/>
      </c>
      <c r="BF38" s="98" t="str">
        <f t="shared" si="166"/>
        <v/>
      </c>
      <c r="BG38" s="98" t="str">
        <f t="shared" si="166"/>
        <v/>
      </c>
      <c r="BH38" s="98" t="str">
        <f t="shared" si="166"/>
        <v/>
      </c>
      <c r="BI38" s="98" t="str">
        <f t="shared" si="167"/>
        <v/>
      </c>
      <c r="BJ38" s="98" t="str">
        <f t="shared" si="167"/>
        <v/>
      </c>
      <c r="BK38" s="98" t="str">
        <f t="shared" si="167"/>
        <v/>
      </c>
      <c r="BL38" s="98" t="str">
        <f t="shared" si="167"/>
        <v/>
      </c>
      <c r="BM38" s="98" t="str">
        <f t="shared" si="167"/>
        <v/>
      </c>
      <c r="BN38" s="98">
        <f t="shared" si="167"/>
        <v>1</v>
      </c>
      <c r="BO38" s="98" t="str">
        <f t="shared" si="167"/>
        <v/>
      </c>
      <c r="BP38" s="98" t="str">
        <f t="shared" si="167"/>
        <v/>
      </c>
      <c r="BQ38" s="98" t="str">
        <f t="shared" si="167"/>
        <v/>
      </c>
      <c r="BR38" s="98" t="str">
        <f t="shared" si="167"/>
        <v/>
      </c>
      <c r="BS38" s="98" t="str">
        <f t="shared" si="168"/>
        <v/>
      </c>
      <c r="BT38" s="98" t="str">
        <f t="shared" si="168"/>
        <v/>
      </c>
      <c r="BU38" s="98" t="str">
        <f t="shared" si="168"/>
        <v/>
      </c>
      <c r="BV38" s="98" t="str">
        <f t="shared" si="168"/>
        <v/>
      </c>
      <c r="BW38" s="98" t="str">
        <f t="shared" si="168"/>
        <v/>
      </c>
      <c r="BX38" s="98" t="str">
        <f t="shared" si="168"/>
        <v/>
      </c>
      <c r="BY38" s="98" t="str">
        <f t="shared" si="168"/>
        <v/>
      </c>
      <c r="BZ38" s="98" t="str">
        <f t="shared" si="168"/>
        <v/>
      </c>
      <c r="CA38" s="98" t="str">
        <f t="shared" si="168"/>
        <v/>
      </c>
      <c r="CB38" s="98" t="str">
        <f t="shared" si="168"/>
        <v/>
      </c>
      <c r="CC38" s="98" t="str">
        <f t="shared" si="169"/>
        <v/>
      </c>
      <c r="CD38" s="98" t="str">
        <f t="shared" si="169"/>
        <v/>
      </c>
      <c r="CE38" s="98" t="str">
        <f t="shared" si="169"/>
        <v/>
      </c>
      <c r="CF38" s="98" t="str">
        <f t="shared" si="169"/>
        <v/>
      </c>
      <c r="CG38" s="98" t="str">
        <f t="shared" si="169"/>
        <v/>
      </c>
      <c r="CH38" s="98" t="str">
        <f t="shared" si="169"/>
        <v/>
      </c>
      <c r="CI38" s="91"/>
      <c r="CJ38" s="133" t="str">
        <f t="shared" si="96"/>
        <v/>
      </c>
      <c r="CK38" s="133" t="str">
        <f t="shared" si="97"/>
        <v/>
      </c>
      <c r="CL38" s="133" t="str">
        <f t="shared" si="98"/>
        <v/>
      </c>
      <c r="CM38" s="133" t="str">
        <f t="shared" si="99"/>
        <v/>
      </c>
      <c r="CN38" s="133" t="str">
        <f t="shared" si="100"/>
        <v/>
      </c>
      <c r="CO38" s="133" t="str">
        <f t="shared" si="101"/>
        <v/>
      </c>
      <c r="CP38" s="133" t="str">
        <f t="shared" si="102"/>
        <v/>
      </c>
      <c r="CQ38" s="133" t="str">
        <f t="shared" si="103"/>
        <v/>
      </c>
      <c r="CR38" s="133" t="str">
        <f t="shared" si="104"/>
        <v/>
      </c>
      <c r="CS38" s="133" t="str">
        <f t="shared" si="105"/>
        <v/>
      </c>
      <c r="CT38" s="133" t="str">
        <f t="shared" si="106"/>
        <v/>
      </c>
      <c r="CU38" s="133" t="str">
        <f t="shared" si="107"/>
        <v/>
      </c>
      <c r="CV38" s="133" t="str">
        <f t="shared" si="108"/>
        <v/>
      </c>
      <c r="CW38" s="133" t="str">
        <f t="shared" si="109"/>
        <v/>
      </c>
      <c r="CX38" s="133" t="str">
        <f t="shared" si="110"/>
        <v/>
      </c>
      <c r="CY38" s="133" t="str">
        <f t="shared" si="111"/>
        <v/>
      </c>
      <c r="CZ38" s="133" t="str">
        <f t="shared" si="112"/>
        <v/>
      </c>
      <c r="DA38" s="133" t="str">
        <f t="shared" si="113"/>
        <v/>
      </c>
      <c r="DB38" s="133" t="str">
        <f t="shared" si="114"/>
        <v/>
      </c>
      <c r="DC38" s="133" t="str">
        <f t="shared" si="115"/>
        <v/>
      </c>
      <c r="DD38" s="133" t="str">
        <f t="shared" si="116"/>
        <v/>
      </c>
      <c r="DE38" s="133" t="str">
        <f t="shared" si="117"/>
        <v/>
      </c>
      <c r="DF38" s="133" t="str">
        <f t="shared" si="118"/>
        <v/>
      </c>
      <c r="DG38" s="133" t="str">
        <f t="shared" si="119"/>
        <v/>
      </c>
      <c r="DH38" s="133" t="str">
        <f t="shared" si="120"/>
        <v/>
      </c>
      <c r="DI38" s="133" t="str">
        <f t="shared" si="121"/>
        <v/>
      </c>
      <c r="DJ38" s="133" t="str">
        <f t="shared" si="122"/>
        <v/>
      </c>
      <c r="DK38" s="133" t="str">
        <f t="shared" si="123"/>
        <v/>
      </c>
      <c r="DL38" s="133" t="str">
        <f t="shared" si="124"/>
        <v/>
      </c>
      <c r="DM38" s="133" t="str">
        <f t="shared" si="125"/>
        <v/>
      </c>
      <c r="DN38" s="133" t="str">
        <f t="shared" si="126"/>
        <v/>
      </c>
      <c r="DO38" s="133" t="str">
        <f t="shared" si="127"/>
        <v/>
      </c>
      <c r="DP38" s="133" t="str">
        <f t="shared" si="128"/>
        <v/>
      </c>
      <c r="DQ38" s="133" t="str">
        <f t="shared" si="129"/>
        <v/>
      </c>
      <c r="DR38" s="133" t="str">
        <f t="shared" si="130"/>
        <v/>
      </c>
      <c r="DS38" s="133">
        <f t="shared" si="131"/>
        <v>1</v>
      </c>
      <c r="DT38" s="133" t="str">
        <f t="shared" si="132"/>
        <v/>
      </c>
      <c r="DU38" s="133" t="str">
        <f t="shared" si="133"/>
        <v/>
      </c>
      <c r="DV38" s="133" t="str">
        <f t="shared" si="134"/>
        <v/>
      </c>
      <c r="DW38" s="133" t="str">
        <f t="shared" si="135"/>
        <v/>
      </c>
      <c r="DX38" s="133" t="str">
        <f t="shared" si="136"/>
        <v/>
      </c>
      <c r="DY38" s="133" t="str">
        <f t="shared" si="137"/>
        <v/>
      </c>
      <c r="DZ38" s="133" t="str">
        <f t="shared" si="138"/>
        <v/>
      </c>
      <c r="EA38" s="133" t="str">
        <f t="shared" si="139"/>
        <v/>
      </c>
      <c r="EB38" s="133" t="str">
        <f t="shared" si="140"/>
        <v/>
      </c>
      <c r="EC38" s="133" t="str">
        <f t="shared" si="141"/>
        <v/>
      </c>
      <c r="ED38" s="133" t="str">
        <f t="shared" si="142"/>
        <v/>
      </c>
      <c r="EE38" s="133" t="str">
        <f t="shared" si="143"/>
        <v/>
      </c>
      <c r="EF38" s="133" t="str">
        <f t="shared" si="144"/>
        <v/>
      </c>
      <c r="EG38" s="133" t="str">
        <f t="shared" si="145"/>
        <v/>
      </c>
      <c r="EH38" s="133" t="str">
        <f t="shared" si="146"/>
        <v/>
      </c>
      <c r="EI38" s="133" t="str">
        <f t="shared" si="147"/>
        <v/>
      </c>
      <c r="EJ38" s="133" t="str">
        <f t="shared" si="148"/>
        <v/>
      </c>
      <c r="EK38" s="133" t="str">
        <f t="shared" si="149"/>
        <v/>
      </c>
      <c r="EL38" s="133" t="str">
        <f t="shared" si="150"/>
        <v/>
      </c>
      <c r="EM38" s="133" t="str">
        <f t="shared" si="151"/>
        <v/>
      </c>
      <c r="EN38" s="91"/>
      <c r="EO38" s="91"/>
      <c r="EP38" s="91"/>
      <c r="EQ38" s="91"/>
      <c r="ER38" s="91"/>
      <c r="ES38" s="91"/>
      <c r="ET38" s="91"/>
      <c r="EU38" s="91"/>
      <c r="EV38" s="91"/>
      <c r="EW38" s="91"/>
      <c r="EX38" s="91"/>
      <c r="EY38" s="91"/>
      <c r="EZ38" s="91"/>
      <c r="FA38" s="91"/>
      <c r="FB38" s="91"/>
      <c r="FC38" s="91"/>
      <c r="FD38" s="91"/>
      <c r="FE38" s="91"/>
    </row>
    <row r="39" spans="1:161" s="92" customFormat="1" ht="18" customHeight="1">
      <c r="A39" s="1"/>
      <c r="B39" s="1"/>
      <c r="C39" s="1"/>
      <c r="D39" s="1"/>
      <c r="E39" s="173"/>
      <c r="F39" s="20"/>
      <c r="G39" s="104"/>
      <c r="H39" s="14"/>
      <c r="I39" s="15" t="str">
        <f t="shared" ref="I39" ca="1" si="174">IF(H39="","",(TODAY()-H39)/31)</f>
        <v/>
      </c>
      <c r="J39" s="19"/>
      <c r="K39" s="40"/>
      <c r="L39" s="40"/>
      <c r="M39" s="40"/>
      <c r="N39" s="40"/>
      <c r="O39" s="40"/>
      <c r="P39" s="40"/>
      <c r="Q39" s="40"/>
      <c r="R39" s="40"/>
      <c r="S39" s="91" t="str">
        <f t="shared" si="87"/>
        <v>2.18</v>
      </c>
      <c r="T39" s="56" t="s">
        <v>92</v>
      </c>
      <c r="U39" s="56"/>
      <c r="V39" s="152">
        <v>1</v>
      </c>
      <c r="W39" s="92" t="s">
        <v>72</v>
      </c>
      <c r="X39" s="93"/>
      <c r="Y39" s="94">
        <f>Y38</f>
        <v>46153</v>
      </c>
      <c r="Z39" s="95">
        <f t="shared" ref="Z39" si="175">IF(ISBLANK(Y39)," - ",IF(AA39=0,Y39,Y39+AA39-1))</f>
        <v>46153</v>
      </c>
      <c r="AA39" s="96"/>
      <c r="AB39" s="97">
        <v>1</v>
      </c>
      <c r="AC39" s="98">
        <f t="shared" ref="AC39" si="176">IF(OR(Z39=0,Y39=0)," - ",NETWORKDAYS(Y39,Z39))</f>
        <v>1</v>
      </c>
      <c r="AD39" s="98"/>
      <c r="AE39" s="98" t="str">
        <f t="shared" si="164"/>
        <v/>
      </c>
      <c r="AF39" s="98" t="str">
        <f t="shared" si="164"/>
        <v/>
      </c>
      <c r="AG39" s="98" t="str">
        <f t="shared" si="164"/>
        <v/>
      </c>
      <c r="AH39" s="98" t="str">
        <f t="shared" si="164"/>
        <v/>
      </c>
      <c r="AI39" s="98" t="str">
        <f t="shared" si="164"/>
        <v/>
      </c>
      <c r="AJ39" s="98" t="str">
        <f t="shared" si="164"/>
        <v/>
      </c>
      <c r="AK39" s="98" t="str">
        <f t="shared" si="164"/>
        <v/>
      </c>
      <c r="AL39" s="98" t="str">
        <f t="shared" si="164"/>
        <v/>
      </c>
      <c r="AM39" s="98" t="str">
        <f t="shared" si="164"/>
        <v/>
      </c>
      <c r="AN39" s="98" t="str">
        <f t="shared" si="164"/>
        <v/>
      </c>
      <c r="AO39" s="98" t="str">
        <f t="shared" si="165"/>
        <v/>
      </c>
      <c r="AP39" s="98" t="str">
        <f t="shared" si="165"/>
        <v/>
      </c>
      <c r="AQ39" s="98" t="str">
        <f t="shared" si="165"/>
        <v/>
      </c>
      <c r="AR39" s="98" t="str">
        <f t="shared" si="165"/>
        <v/>
      </c>
      <c r="AS39" s="98" t="str">
        <f t="shared" si="165"/>
        <v/>
      </c>
      <c r="AT39" s="98" t="str">
        <f t="shared" si="165"/>
        <v/>
      </c>
      <c r="AU39" s="98" t="str">
        <f t="shared" si="165"/>
        <v/>
      </c>
      <c r="AV39" s="98" t="str">
        <f t="shared" si="165"/>
        <v/>
      </c>
      <c r="AW39" s="98" t="str">
        <f t="shared" si="165"/>
        <v/>
      </c>
      <c r="AX39" s="98" t="str">
        <f t="shared" si="165"/>
        <v/>
      </c>
      <c r="AY39" s="98" t="str">
        <f t="shared" si="166"/>
        <v/>
      </c>
      <c r="AZ39" s="98" t="str">
        <f t="shared" si="166"/>
        <v/>
      </c>
      <c r="BA39" s="98" t="str">
        <f t="shared" si="166"/>
        <v/>
      </c>
      <c r="BB39" s="98" t="str">
        <f t="shared" si="166"/>
        <v/>
      </c>
      <c r="BC39" s="98" t="str">
        <f t="shared" si="166"/>
        <v/>
      </c>
      <c r="BD39" s="98" t="str">
        <f t="shared" si="166"/>
        <v/>
      </c>
      <c r="BE39" s="98" t="str">
        <f t="shared" si="166"/>
        <v/>
      </c>
      <c r="BF39" s="98" t="str">
        <f t="shared" si="166"/>
        <v/>
      </c>
      <c r="BG39" s="98" t="str">
        <f t="shared" si="166"/>
        <v/>
      </c>
      <c r="BH39" s="98" t="str">
        <f t="shared" si="166"/>
        <v/>
      </c>
      <c r="BI39" s="98" t="str">
        <f t="shared" si="167"/>
        <v/>
      </c>
      <c r="BJ39" s="98" t="str">
        <f t="shared" si="167"/>
        <v/>
      </c>
      <c r="BK39" s="98" t="str">
        <f t="shared" si="167"/>
        <v/>
      </c>
      <c r="BL39" s="98" t="str">
        <f t="shared" si="167"/>
        <v/>
      </c>
      <c r="BM39" s="98" t="str">
        <f t="shared" si="167"/>
        <v/>
      </c>
      <c r="BN39" s="98">
        <f t="shared" si="167"/>
        <v>1</v>
      </c>
      <c r="BO39" s="98" t="str">
        <f t="shared" si="167"/>
        <v/>
      </c>
      <c r="BP39" s="98" t="str">
        <f t="shared" si="167"/>
        <v/>
      </c>
      <c r="BQ39" s="98" t="str">
        <f t="shared" si="167"/>
        <v/>
      </c>
      <c r="BR39" s="98" t="str">
        <f t="shared" si="167"/>
        <v/>
      </c>
      <c r="BS39" s="98" t="str">
        <f t="shared" si="168"/>
        <v/>
      </c>
      <c r="BT39" s="98" t="str">
        <f t="shared" si="168"/>
        <v/>
      </c>
      <c r="BU39" s="98" t="str">
        <f t="shared" si="168"/>
        <v/>
      </c>
      <c r="BV39" s="98" t="str">
        <f t="shared" si="168"/>
        <v/>
      </c>
      <c r="BW39" s="98" t="str">
        <f t="shared" si="168"/>
        <v/>
      </c>
      <c r="BX39" s="98" t="str">
        <f t="shared" si="168"/>
        <v/>
      </c>
      <c r="BY39" s="98" t="str">
        <f t="shared" si="168"/>
        <v/>
      </c>
      <c r="BZ39" s="98" t="str">
        <f t="shared" si="168"/>
        <v/>
      </c>
      <c r="CA39" s="98" t="str">
        <f t="shared" si="168"/>
        <v/>
      </c>
      <c r="CB39" s="98" t="str">
        <f t="shared" si="168"/>
        <v/>
      </c>
      <c r="CC39" s="98" t="str">
        <f t="shared" si="169"/>
        <v/>
      </c>
      <c r="CD39" s="98" t="str">
        <f t="shared" si="169"/>
        <v/>
      </c>
      <c r="CE39" s="98" t="str">
        <f t="shared" si="169"/>
        <v/>
      </c>
      <c r="CF39" s="98" t="str">
        <f t="shared" si="169"/>
        <v/>
      </c>
      <c r="CG39" s="98" t="str">
        <f t="shared" si="169"/>
        <v/>
      </c>
      <c r="CH39" s="98" t="str">
        <f t="shared" si="169"/>
        <v/>
      </c>
      <c r="CI39" s="98"/>
      <c r="CJ39" s="133" t="str">
        <f t="shared" si="96"/>
        <v/>
      </c>
      <c r="CK39" s="133" t="str">
        <f t="shared" si="97"/>
        <v/>
      </c>
      <c r="CL39" s="133" t="str">
        <f t="shared" si="98"/>
        <v/>
      </c>
      <c r="CM39" s="133" t="str">
        <f t="shared" si="99"/>
        <v/>
      </c>
      <c r="CN39" s="133" t="str">
        <f t="shared" si="100"/>
        <v/>
      </c>
      <c r="CO39" s="133" t="str">
        <f t="shared" si="101"/>
        <v/>
      </c>
      <c r="CP39" s="133" t="str">
        <f t="shared" si="102"/>
        <v/>
      </c>
      <c r="CQ39" s="133" t="str">
        <f t="shared" si="103"/>
        <v/>
      </c>
      <c r="CR39" s="133" t="str">
        <f t="shared" si="104"/>
        <v/>
      </c>
      <c r="CS39" s="133" t="str">
        <f t="shared" si="105"/>
        <v/>
      </c>
      <c r="CT39" s="133" t="str">
        <f t="shared" si="106"/>
        <v/>
      </c>
      <c r="CU39" s="133" t="str">
        <f t="shared" si="107"/>
        <v/>
      </c>
      <c r="CV39" s="133" t="str">
        <f t="shared" si="108"/>
        <v/>
      </c>
      <c r="CW39" s="133" t="str">
        <f t="shared" si="109"/>
        <v/>
      </c>
      <c r="CX39" s="133" t="str">
        <f t="shared" si="110"/>
        <v/>
      </c>
      <c r="CY39" s="133" t="str">
        <f t="shared" si="111"/>
        <v/>
      </c>
      <c r="CZ39" s="133" t="str">
        <f t="shared" si="112"/>
        <v/>
      </c>
      <c r="DA39" s="133" t="str">
        <f t="shared" si="113"/>
        <v/>
      </c>
      <c r="DB39" s="133" t="str">
        <f t="shared" si="114"/>
        <v/>
      </c>
      <c r="DC39" s="133" t="str">
        <f t="shared" si="115"/>
        <v/>
      </c>
      <c r="DD39" s="133" t="str">
        <f t="shared" si="116"/>
        <v/>
      </c>
      <c r="DE39" s="133" t="str">
        <f t="shared" si="117"/>
        <v/>
      </c>
      <c r="DF39" s="133" t="str">
        <f t="shared" si="118"/>
        <v/>
      </c>
      <c r="DG39" s="133" t="str">
        <f t="shared" si="119"/>
        <v/>
      </c>
      <c r="DH39" s="133" t="str">
        <f t="shared" si="120"/>
        <v/>
      </c>
      <c r="DI39" s="133" t="str">
        <f t="shared" si="121"/>
        <v/>
      </c>
      <c r="DJ39" s="133" t="str">
        <f t="shared" si="122"/>
        <v/>
      </c>
      <c r="DK39" s="133" t="str">
        <f t="shared" si="123"/>
        <v/>
      </c>
      <c r="DL39" s="133" t="str">
        <f t="shared" si="124"/>
        <v/>
      </c>
      <c r="DM39" s="133" t="str">
        <f t="shared" si="125"/>
        <v/>
      </c>
      <c r="DN39" s="133" t="str">
        <f t="shared" si="126"/>
        <v/>
      </c>
      <c r="DO39" s="133" t="str">
        <f t="shared" si="127"/>
        <v/>
      </c>
      <c r="DP39" s="133" t="str">
        <f t="shared" si="128"/>
        <v/>
      </c>
      <c r="DQ39" s="133" t="str">
        <f t="shared" si="129"/>
        <v/>
      </c>
      <c r="DR39" s="133" t="str">
        <f t="shared" si="130"/>
        <v/>
      </c>
      <c r="DS39" s="133">
        <f t="shared" si="131"/>
        <v>1</v>
      </c>
      <c r="DT39" s="133" t="str">
        <f t="shared" si="132"/>
        <v/>
      </c>
      <c r="DU39" s="133" t="str">
        <f t="shared" si="133"/>
        <v/>
      </c>
      <c r="DV39" s="133" t="str">
        <f t="shared" si="134"/>
        <v/>
      </c>
      <c r="DW39" s="133" t="str">
        <f t="shared" si="135"/>
        <v/>
      </c>
      <c r="DX39" s="133" t="str">
        <f t="shared" si="136"/>
        <v/>
      </c>
      <c r="DY39" s="133" t="str">
        <f t="shared" si="137"/>
        <v/>
      </c>
      <c r="DZ39" s="133" t="str">
        <f t="shared" si="138"/>
        <v/>
      </c>
      <c r="EA39" s="133" t="str">
        <f t="shared" si="139"/>
        <v/>
      </c>
      <c r="EB39" s="133" t="str">
        <f t="shared" si="140"/>
        <v/>
      </c>
      <c r="EC39" s="133" t="str">
        <f t="shared" si="141"/>
        <v/>
      </c>
      <c r="ED39" s="133" t="str">
        <f t="shared" si="142"/>
        <v/>
      </c>
      <c r="EE39" s="133" t="str">
        <f t="shared" si="143"/>
        <v/>
      </c>
      <c r="EF39" s="133" t="str">
        <f t="shared" si="144"/>
        <v/>
      </c>
      <c r="EG39" s="133" t="str">
        <f t="shared" si="145"/>
        <v/>
      </c>
      <c r="EH39" s="133" t="str">
        <f t="shared" si="146"/>
        <v/>
      </c>
      <c r="EI39" s="133" t="str">
        <f t="shared" si="147"/>
        <v/>
      </c>
      <c r="EJ39" s="133" t="str">
        <f t="shared" si="148"/>
        <v/>
      </c>
      <c r="EK39" s="133" t="str">
        <f t="shared" si="149"/>
        <v/>
      </c>
      <c r="EL39" s="133" t="str">
        <f t="shared" si="150"/>
        <v/>
      </c>
      <c r="EM39" s="133" t="str">
        <f t="shared" si="151"/>
        <v/>
      </c>
    </row>
    <row r="40" spans="1:161" s="92" customFormat="1" ht="18" customHeight="1">
      <c r="A40" s="1"/>
      <c r="B40" s="1"/>
      <c r="C40" s="1"/>
      <c r="D40" s="1"/>
      <c r="E40" s="173"/>
      <c r="F40" s="20"/>
      <c r="G40" s="104"/>
      <c r="H40" s="14"/>
      <c r="I40" s="15" t="str">
        <f t="shared" ca="1" si="170"/>
        <v/>
      </c>
      <c r="J40" s="19"/>
      <c r="K40" s="40"/>
      <c r="L40" s="40"/>
      <c r="M40" s="40"/>
      <c r="N40" s="40"/>
      <c r="O40" s="40"/>
      <c r="P40" s="40"/>
      <c r="Q40" s="40"/>
      <c r="R40" s="40"/>
      <c r="S40" s="91" t="str">
        <f t="shared" si="87"/>
        <v>2.19</v>
      </c>
      <c r="T40" s="160" t="s">
        <v>95</v>
      </c>
      <c r="U40" s="115"/>
      <c r="V40" s="157">
        <v>1</v>
      </c>
      <c r="W40" s="92" t="s">
        <v>72</v>
      </c>
      <c r="X40" s="93"/>
      <c r="Y40" s="94">
        <f>Y38</f>
        <v>46153</v>
      </c>
      <c r="Z40" s="95">
        <f t="shared" si="84"/>
        <v>46153</v>
      </c>
      <c r="AA40" s="96"/>
      <c r="AB40" s="97">
        <v>1</v>
      </c>
      <c r="AC40" s="98">
        <f t="shared" si="85"/>
        <v>1</v>
      </c>
      <c r="AD40" s="120"/>
      <c r="AE40" s="98" t="str">
        <f t="shared" si="164"/>
        <v/>
      </c>
      <c r="AF40" s="98" t="str">
        <f t="shared" si="164"/>
        <v/>
      </c>
      <c r="AG40" s="98" t="str">
        <f t="shared" si="164"/>
        <v/>
      </c>
      <c r="AH40" s="98" t="str">
        <f t="shared" si="164"/>
        <v/>
      </c>
      <c r="AI40" s="98" t="str">
        <f t="shared" si="164"/>
        <v/>
      </c>
      <c r="AJ40" s="98" t="str">
        <f t="shared" si="164"/>
        <v/>
      </c>
      <c r="AK40" s="98" t="str">
        <f t="shared" si="164"/>
        <v/>
      </c>
      <c r="AL40" s="98" t="str">
        <f t="shared" si="164"/>
        <v/>
      </c>
      <c r="AM40" s="98" t="str">
        <f t="shared" si="164"/>
        <v/>
      </c>
      <c r="AN40" s="98" t="str">
        <f t="shared" si="164"/>
        <v/>
      </c>
      <c r="AO40" s="98" t="str">
        <f t="shared" si="165"/>
        <v/>
      </c>
      <c r="AP40" s="98" t="str">
        <f t="shared" si="165"/>
        <v/>
      </c>
      <c r="AQ40" s="98" t="str">
        <f t="shared" si="165"/>
        <v/>
      </c>
      <c r="AR40" s="98" t="str">
        <f t="shared" si="165"/>
        <v/>
      </c>
      <c r="AS40" s="98" t="str">
        <f t="shared" si="165"/>
        <v/>
      </c>
      <c r="AT40" s="98" t="str">
        <f t="shared" si="165"/>
        <v/>
      </c>
      <c r="AU40" s="98" t="str">
        <f t="shared" si="165"/>
        <v/>
      </c>
      <c r="AV40" s="98" t="str">
        <f t="shared" si="165"/>
        <v/>
      </c>
      <c r="AW40" s="98" t="str">
        <f t="shared" si="165"/>
        <v/>
      </c>
      <c r="AX40" s="98" t="str">
        <f t="shared" si="165"/>
        <v/>
      </c>
      <c r="AY40" s="98" t="str">
        <f t="shared" si="166"/>
        <v/>
      </c>
      <c r="AZ40" s="98" t="str">
        <f t="shared" si="166"/>
        <v/>
      </c>
      <c r="BA40" s="98" t="str">
        <f t="shared" si="166"/>
        <v/>
      </c>
      <c r="BB40" s="98" t="str">
        <f t="shared" si="166"/>
        <v/>
      </c>
      <c r="BC40" s="98" t="str">
        <f t="shared" si="166"/>
        <v/>
      </c>
      <c r="BD40" s="98" t="str">
        <f t="shared" si="166"/>
        <v/>
      </c>
      <c r="BE40" s="98" t="str">
        <f t="shared" si="166"/>
        <v/>
      </c>
      <c r="BF40" s="98" t="str">
        <f t="shared" si="166"/>
        <v/>
      </c>
      <c r="BG40" s="98" t="str">
        <f t="shared" si="166"/>
        <v/>
      </c>
      <c r="BH40" s="98" t="str">
        <f t="shared" si="166"/>
        <v/>
      </c>
      <c r="BI40" s="98" t="str">
        <f t="shared" si="167"/>
        <v/>
      </c>
      <c r="BJ40" s="98" t="str">
        <f t="shared" si="167"/>
        <v/>
      </c>
      <c r="BK40" s="98" t="str">
        <f t="shared" si="167"/>
        <v/>
      </c>
      <c r="BL40" s="98" t="str">
        <f t="shared" si="167"/>
        <v/>
      </c>
      <c r="BM40" s="98" t="str">
        <f t="shared" si="167"/>
        <v/>
      </c>
      <c r="BN40" s="98">
        <f t="shared" si="167"/>
        <v>1</v>
      </c>
      <c r="BO40" s="98" t="str">
        <f t="shared" si="167"/>
        <v/>
      </c>
      <c r="BP40" s="98" t="str">
        <f t="shared" si="167"/>
        <v/>
      </c>
      <c r="BQ40" s="98" t="str">
        <f t="shared" si="167"/>
        <v/>
      </c>
      <c r="BR40" s="98" t="str">
        <f t="shared" si="167"/>
        <v/>
      </c>
      <c r="BS40" s="98" t="str">
        <f t="shared" si="168"/>
        <v/>
      </c>
      <c r="BT40" s="98" t="str">
        <f t="shared" si="168"/>
        <v/>
      </c>
      <c r="BU40" s="98" t="str">
        <f t="shared" si="168"/>
        <v/>
      </c>
      <c r="BV40" s="98" t="str">
        <f t="shared" si="168"/>
        <v/>
      </c>
      <c r="BW40" s="98" t="str">
        <f t="shared" si="168"/>
        <v/>
      </c>
      <c r="BX40" s="98" t="str">
        <f t="shared" si="168"/>
        <v/>
      </c>
      <c r="BY40" s="98" t="str">
        <f t="shared" si="168"/>
        <v/>
      </c>
      <c r="BZ40" s="98" t="str">
        <f t="shared" si="168"/>
        <v/>
      </c>
      <c r="CA40" s="98" t="str">
        <f t="shared" si="168"/>
        <v/>
      </c>
      <c r="CB40" s="98" t="str">
        <f t="shared" si="168"/>
        <v/>
      </c>
      <c r="CC40" s="98" t="str">
        <f t="shared" si="169"/>
        <v/>
      </c>
      <c r="CD40" s="98" t="str">
        <f t="shared" si="169"/>
        <v/>
      </c>
      <c r="CE40" s="98" t="str">
        <f t="shared" si="169"/>
        <v/>
      </c>
      <c r="CF40" s="98" t="str">
        <f t="shared" si="169"/>
        <v/>
      </c>
      <c r="CG40" s="98" t="str">
        <f t="shared" si="169"/>
        <v/>
      </c>
      <c r="CH40" s="98" t="str">
        <f t="shared" si="169"/>
        <v/>
      </c>
      <c r="CI40" s="91"/>
      <c r="CJ40" s="133" t="str">
        <f t="shared" si="96"/>
        <v/>
      </c>
      <c r="CK40" s="133" t="str">
        <f t="shared" si="97"/>
        <v/>
      </c>
      <c r="CL40" s="133" t="str">
        <f t="shared" si="98"/>
        <v/>
      </c>
      <c r="CM40" s="133" t="str">
        <f t="shared" si="99"/>
        <v/>
      </c>
      <c r="CN40" s="133" t="str">
        <f t="shared" si="100"/>
        <v/>
      </c>
      <c r="CO40" s="133" t="str">
        <f t="shared" si="101"/>
        <v/>
      </c>
      <c r="CP40" s="133" t="str">
        <f t="shared" si="102"/>
        <v/>
      </c>
      <c r="CQ40" s="133" t="str">
        <f t="shared" si="103"/>
        <v/>
      </c>
      <c r="CR40" s="133" t="str">
        <f t="shared" si="104"/>
        <v/>
      </c>
      <c r="CS40" s="133" t="str">
        <f t="shared" si="105"/>
        <v/>
      </c>
      <c r="CT40" s="133" t="str">
        <f t="shared" si="106"/>
        <v/>
      </c>
      <c r="CU40" s="133" t="str">
        <f t="shared" si="107"/>
        <v/>
      </c>
      <c r="CV40" s="133" t="str">
        <f t="shared" si="108"/>
        <v/>
      </c>
      <c r="CW40" s="133" t="str">
        <f t="shared" si="109"/>
        <v/>
      </c>
      <c r="CX40" s="133" t="str">
        <f t="shared" si="110"/>
        <v/>
      </c>
      <c r="CY40" s="133" t="str">
        <f t="shared" si="111"/>
        <v/>
      </c>
      <c r="CZ40" s="133" t="str">
        <f t="shared" si="112"/>
        <v/>
      </c>
      <c r="DA40" s="133" t="str">
        <f t="shared" si="113"/>
        <v/>
      </c>
      <c r="DB40" s="133" t="str">
        <f t="shared" si="114"/>
        <v/>
      </c>
      <c r="DC40" s="133" t="str">
        <f t="shared" si="115"/>
        <v/>
      </c>
      <c r="DD40" s="133" t="str">
        <f t="shared" si="116"/>
        <v/>
      </c>
      <c r="DE40" s="133" t="str">
        <f t="shared" si="117"/>
        <v/>
      </c>
      <c r="DF40" s="133" t="str">
        <f t="shared" si="118"/>
        <v/>
      </c>
      <c r="DG40" s="133" t="str">
        <f t="shared" si="119"/>
        <v/>
      </c>
      <c r="DH40" s="133" t="str">
        <f t="shared" si="120"/>
        <v/>
      </c>
      <c r="DI40" s="133" t="str">
        <f t="shared" si="121"/>
        <v/>
      </c>
      <c r="DJ40" s="133" t="str">
        <f t="shared" si="122"/>
        <v/>
      </c>
      <c r="DK40" s="133" t="str">
        <f t="shared" si="123"/>
        <v/>
      </c>
      <c r="DL40" s="133" t="str">
        <f t="shared" si="124"/>
        <v/>
      </c>
      <c r="DM40" s="133" t="str">
        <f t="shared" si="125"/>
        <v/>
      </c>
      <c r="DN40" s="133" t="str">
        <f t="shared" si="126"/>
        <v/>
      </c>
      <c r="DO40" s="133" t="str">
        <f t="shared" si="127"/>
        <v/>
      </c>
      <c r="DP40" s="133" t="str">
        <f t="shared" si="128"/>
        <v/>
      </c>
      <c r="DQ40" s="133" t="str">
        <f t="shared" si="129"/>
        <v/>
      </c>
      <c r="DR40" s="133" t="str">
        <f t="shared" si="130"/>
        <v/>
      </c>
      <c r="DS40" s="133">
        <f t="shared" si="131"/>
        <v>1</v>
      </c>
      <c r="DT40" s="133" t="str">
        <f t="shared" si="132"/>
        <v/>
      </c>
      <c r="DU40" s="133" t="str">
        <f t="shared" si="133"/>
        <v/>
      </c>
      <c r="DV40" s="133" t="str">
        <f t="shared" si="134"/>
        <v/>
      </c>
      <c r="DW40" s="133" t="str">
        <f t="shared" si="135"/>
        <v/>
      </c>
      <c r="DX40" s="133" t="str">
        <f t="shared" si="136"/>
        <v/>
      </c>
      <c r="DY40" s="133" t="str">
        <f t="shared" si="137"/>
        <v/>
      </c>
      <c r="DZ40" s="133" t="str">
        <f t="shared" si="138"/>
        <v/>
      </c>
      <c r="EA40" s="133" t="str">
        <f t="shared" si="139"/>
        <v/>
      </c>
      <c r="EB40" s="133" t="str">
        <f t="shared" si="140"/>
        <v/>
      </c>
      <c r="EC40" s="133" t="str">
        <f t="shared" si="141"/>
        <v/>
      </c>
      <c r="ED40" s="133" t="str">
        <f t="shared" si="142"/>
        <v/>
      </c>
      <c r="EE40" s="133" t="str">
        <f t="shared" si="143"/>
        <v/>
      </c>
      <c r="EF40" s="133" t="str">
        <f t="shared" si="144"/>
        <v/>
      </c>
      <c r="EG40" s="133" t="str">
        <f t="shared" si="145"/>
        <v/>
      </c>
      <c r="EH40" s="133" t="str">
        <f t="shared" si="146"/>
        <v/>
      </c>
      <c r="EI40" s="133" t="str">
        <f t="shared" si="147"/>
        <v/>
      </c>
      <c r="EJ40" s="133" t="str">
        <f t="shared" si="148"/>
        <v/>
      </c>
      <c r="EK40" s="133" t="str">
        <f t="shared" si="149"/>
        <v/>
      </c>
      <c r="EL40" s="133" t="str">
        <f t="shared" si="150"/>
        <v/>
      </c>
      <c r="EM40" s="133" t="str">
        <f t="shared" si="151"/>
        <v/>
      </c>
      <c r="EN40" s="91"/>
      <c r="EO40" s="91"/>
      <c r="EP40" s="91"/>
      <c r="EQ40" s="91"/>
      <c r="ER40" s="91"/>
      <c r="ES40" s="91"/>
      <c r="ET40" s="91"/>
      <c r="EU40" s="91"/>
      <c r="EV40" s="91"/>
      <c r="EW40" s="91"/>
      <c r="EX40" s="91"/>
      <c r="EY40" s="91"/>
      <c r="EZ40" s="91"/>
      <c r="FA40" s="91"/>
      <c r="FB40" s="91"/>
      <c r="FC40" s="91"/>
      <c r="FD40" s="91"/>
      <c r="FE40" s="91"/>
    </row>
    <row r="41" spans="1:161" s="92" customFormat="1" ht="18" customHeight="1">
      <c r="A41" s="1"/>
      <c r="B41" s="1"/>
      <c r="C41" s="1"/>
      <c r="D41" s="1"/>
      <c r="E41" s="173"/>
      <c r="F41" s="20"/>
      <c r="G41" s="104"/>
      <c r="H41" s="14"/>
      <c r="I41" s="15" t="str">
        <f t="shared" ref="I41" ca="1" si="177">IF(H41="","",(TODAY()-H41)/31)</f>
        <v/>
      </c>
      <c r="J41" s="19"/>
      <c r="K41" s="40"/>
      <c r="L41" s="40"/>
      <c r="M41" s="40"/>
      <c r="N41" s="40"/>
      <c r="O41" s="40"/>
      <c r="P41" s="40"/>
      <c r="Q41" s="40"/>
      <c r="R41" s="40"/>
      <c r="S41" s="91" t="str">
        <f t="shared" si="87"/>
        <v>2.20</v>
      </c>
      <c r="T41" s="56" t="s">
        <v>93</v>
      </c>
      <c r="U41" s="56"/>
      <c r="V41" s="152">
        <v>1</v>
      </c>
      <c r="W41" s="92" t="s">
        <v>72</v>
      </c>
      <c r="X41" s="93"/>
      <c r="Y41" s="94">
        <f>Y40+4</f>
        <v>46157</v>
      </c>
      <c r="Z41" s="95">
        <f t="shared" ref="Z41" si="178">IF(ISBLANK(Y41)," - ",IF(AA41=0,Y41,Y41+AA41-1))</f>
        <v>46157</v>
      </c>
      <c r="AA41" s="96"/>
      <c r="AB41" s="97">
        <v>1</v>
      </c>
      <c r="AC41" s="98">
        <f t="shared" ref="AC41" si="179">IF(OR(Z41=0,Y41=0)," - ",NETWORKDAYS(Y41,Z41))</f>
        <v>1</v>
      </c>
      <c r="AD41" s="120"/>
      <c r="AE41" s="98" t="str">
        <f t="shared" si="164"/>
        <v/>
      </c>
      <c r="AF41" s="98" t="str">
        <f t="shared" si="164"/>
        <v/>
      </c>
      <c r="AG41" s="98" t="str">
        <f t="shared" si="164"/>
        <v/>
      </c>
      <c r="AH41" s="98" t="str">
        <f t="shared" si="164"/>
        <v/>
      </c>
      <c r="AI41" s="98" t="str">
        <f t="shared" si="164"/>
        <v/>
      </c>
      <c r="AJ41" s="98" t="str">
        <f t="shared" si="164"/>
        <v/>
      </c>
      <c r="AK41" s="98" t="str">
        <f t="shared" si="164"/>
        <v/>
      </c>
      <c r="AL41" s="98" t="str">
        <f t="shared" si="164"/>
        <v/>
      </c>
      <c r="AM41" s="98" t="str">
        <f t="shared" si="164"/>
        <v/>
      </c>
      <c r="AN41" s="98" t="str">
        <f t="shared" si="164"/>
        <v/>
      </c>
      <c r="AO41" s="98" t="str">
        <f t="shared" si="165"/>
        <v/>
      </c>
      <c r="AP41" s="98" t="str">
        <f t="shared" si="165"/>
        <v/>
      </c>
      <c r="AQ41" s="98" t="str">
        <f t="shared" si="165"/>
        <v/>
      </c>
      <c r="AR41" s="98" t="str">
        <f t="shared" si="165"/>
        <v/>
      </c>
      <c r="AS41" s="98" t="str">
        <f t="shared" si="165"/>
        <v/>
      </c>
      <c r="AT41" s="98" t="str">
        <f t="shared" si="165"/>
        <v/>
      </c>
      <c r="AU41" s="98" t="str">
        <f t="shared" si="165"/>
        <v/>
      </c>
      <c r="AV41" s="98" t="str">
        <f t="shared" si="165"/>
        <v/>
      </c>
      <c r="AW41" s="98" t="str">
        <f t="shared" si="165"/>
        <v/>
      </c>
      <c r="AX41" s="98" t="str">
        <f t="shared" si="165"/>
        <v/>
      </c>
      <c r="AY41" s="98" t="str">
        <f t="shared" si="166"/>
        <v/>
      </c>
      <c r="AZ41" s="98" t="str">
        <f t="shared" si="166"/>
        <v/>
      </c>
      <c r="BA41" s="98" t="str">
        <f t="shared" si="166"/>
        <v/>
      </c>
      <c r="BB41" s="98" t="str">
        <f t="shared" si="166"/>
        <v/>
      </c>
      <c r="BC41" s="98" t="str">
        <f t="shared" si="166"/>
        <v/>
      </c>
      <c r="BD41" s="98" t="str">
        <f t="shared" si="166"/>
        <v/>
      </c>
      <c r="BE41" s="98" t="str">
        <f t="shared" si="166"/>
        <v/>
      </c>
      <c r="BF41" s="98" t="str">
        <f t="shared" si="166"/>
        <v/>
      </c>
      <c r="BG41" s="98" t="str">
        <f t="shared" si="166"/>
        <v/>
      </c>
      <c r="BH41" s="98" t="str">
        <f t="shared" si="166"/>
        <v/>
      </c>
      <c r="BI41" s="98" t="str">
        <f t="shared" si="167"/>
        <v/>
      </c>
      <c r="BJ41" s="98" t="str">
        <f t="shared" si="167"/>
        <v/>
      </c>
      <c r="BK41" s="98" t="str">
        <f t="shared" si="167"/>
        <v/>
      </c>
      <c r="BL41" s="98" t="str">
        <f t="shared" si="167"/>
        <v/>
      </c>
      <c r="BM41" s="98" t="str">
        <f t="shared" si="167"/>
        <v/>
      </c>
      <c r="BN41" s="98" t="str">
        <f t="shared" si="167"/>
        <v/>
      </c>
      <c r="BO41" s="98" t="str">
        <f t="shared" si="167"/>
        <v/>
      </c>
      <c r="BP41" s="98" t="str">
        <f t="shared" si="167"/>
        <v/>
      </c>
      <c r="BQ41" s="98" t="str">
        <f t="shared" si="167"/>
        <v/>
      </c>
      <c r="BR41" s="98">
        <f t="shared" si="167"/>
        <v>1</v>
      </c>
      <c r="BS41" s="98" t="str">
        <f t="shared" si="168"/>
        <v/>
      </c>
      <c r="BT41" s="98" t="str">
        <f t="shared" si="168"/>
        <v/>
      </c>
      <c r="BU41" s="98" t="str">
        <f t="shared" si="168"/>
        <v/>
      </c>
      <c r="BV41" s="98" t="str">
        <f t="shared" si="168"/>
        <v/>
      </c>
      <c r="BW41" s="98" t="str">
        <f t="shared" si="168"/>
        <v/>
      </c>
      <c r="BX41" s="98" t="str">
        <f t="shared" si="168"/>
        <v/>
      </c>
      <c r="BY41" s="98" t="str">
        <f t="shared" si="168"/>
        <v/>
      </c>
      <c r="BZ41" s="98" t="str">
        <f t="shared" si="168"/>
        <v/>
      </c>
      <c r="CA41" s="98" t="str">
        <f t="shared" si="168"/>
        <v/>
      </c>
      <c r="CB41" s="98" t="str">
        <f t="shared" si="168"/>
        <v/>
      </c>
      <c r="CC41" s="98" t="str">
        <f t="shared" si="169"/>
        <v/>
      </c>
      <c r="CD41" s="98" t="str">
        <f t="shared" si="169"/>
        <v/>
      </c>
      <c r="CE41" s="98" t="str">
        <f t="shared" si="169"/>
        <v/>
      </c>
      <c r="CF41" s="98" t="str">
        <f t="shared" si="169"/>
        <v/>
      </c>
      <c r="CG41" s="98" t="str">
        <f t="shared" si="169"/>
        <v/>
      </c>
      <c r="CH41" s="98" t="str">
        <f t="shared" si="169"/>
        <v/>
      </c>
      <c r="CI41" s="91"/>
      <c r="CJ41" s="133" t="str">
        <f t="shared" si="96"/>
        <v/>
      </c>
      <c r="CK41" s="133" t="str">
        <f t="shared" si="97"/>
        <v/>
      </c>
      <c r="CL41" s="133" t="str">
        <f t="shared" si="98"/>
        <v/>
      </c>
      <c r="CM41" s="133" t="str">
        <f t="shared" si="99"/>
        <v/>
      </c>
      <c r="CN41" s="133" t="str">
        <f t="shared" si="100"/>
        <v/>
      </c>
      <c r="CO41" s="133" t="str">
        <f t="shared" si="101"/>
        <v/>
      </c>
      <c r="CP41" s="133" t="str">
        <f t="shared" si="102"/>
        <v/>
      </c>
      <c r="CQ41" s="133" t="str">
        <f t="shared" si="103"/>
        <v/>
      </c>
      <c r="CR41" s="133" t="str">
        <f t="shared" si="104"/>
        <v/>
      </c>
      <c r="CS41" s="133" t="str">
        <f t="shared" si="105"/>
        <v/>
      </c>
      <c r="CT41" s="133" t="str">
        <f t="shared" si="106"/>
        <v/>
      </c>
      <c r="CU41" s="133" t="str">
        <f t="shared" si="107"/>
        <v/>
      </c>
      <c r="CV41" s="133" t="str">
        <f t="shared" si="108"/>
        <v/>
      </c>
      <c r="CW41" s="133" t="str">
        <f t="shared" si="109"/>
        <v/>
      </c>
      <c r="CX41" s="133" t="str">
        <f t="shared" si="110"/>
        <v/>
      </c>
      <c r="CY41" s="133" t="str">
        <f t="shared" si="111"/>
        <v/>
      </c>
      <c r="CZ41" s="133" t="str">
        <f t="shared" si="112"/>
        <v/>
      </c>
      <c r="DA41" s="133" t="str">
        <f t="shared" si="113"/>
        <v/>
      </c>
      <c r="DB41" s="133" t="str">
        <f t="shared" si="114"/>
        <v/>
      </c>
      <c r="DC41" s="133" t="str">
        <f t="shared" si="115"/>
        <v/>
      </c>
      <c r="DD41" s="133" t="str">
        <f t="shared" si="116"/>
        <v/>
      </c>
      <c r="DE41" s="133" t="str">
        <f t="shared" si="117"/>
        <v/>
      </c>
      <c r="DF41" s="133" t="str">
        <f t="shared" si="118"/>
        <v/>
      </c>
      <c r="DG41" s="133" t="str">
        <f t="shared" si="119"/>
        <v/>
      </c>
      <c r="DH41" s="133" t="str">
        <f t="shared" si="120"/>
        <v/>
      </c>
      <c r="DI41" s="133" t="str">
        <f t="shared" si="121"/>
        <v/>
      </c>
      <c r="DJ41" s="133" t="str">
        <f t="shared" si="122"/>
        <v/>
      </c>
      <c r="DK41" s="133" t="str">
        <f t="shared" si="123"/>
        <v/>
      </c>
      <c r="DL41" s="133" t="str">
        <f t="shared" si="124"/>
        <v/>
      </c>
      <c r="DM41" s="133" t="str">
        <f t="shared" si="125"/>
        <v/>
      </c>
      <c r="DN41" s="133" t="str">
        <f t="shared" si="126"/>
        <v/>
      </c>
      <c r="DO41" s="133" t="str">
        <f t="shared" si="127"/>
        <v/>
      </c>
      <c r="DP41" s="133" t="str">
        <f t="shared" si="128"/>
        <v/>
      </c>
      <c r="DQ41" s="133" t="str">
        <f t="shared" si="129"/>
        <v/>
      </c>
      <c r="DR41" s="133" t="str">
        <f t="shared" si="130"/>
        <v/>
      </c>
      <c r="DS41" s="133" t="str">
        <f t="shared" si="131"/>
        <v/>
      </c>
      <c r="DT41" s="133" t="str">
        <f t="shared" si="132"/>
        <v/>
      </c>
      <c r="DU41" s="133" t="str">
        <f t="shared" si="133"/>
        <v/>
      </c>
      <c r="DV41" s="133" t="str">
        <f t="shared" si="134"/>
        <v/>
      </c>
      <c r="DW41" s="133">
        <f t="shared" si="135"/>
        <v>1</v>
      </c>
      <c r="DX41" s="133" t="str">
        <f t="shared" si="136"/>
        <v/>
      </c>
      <c r="DY41" s="133" t="str">
        <f t="shared" si="137"/>
        <v/>
      </c>
      <c r="DZ41" s="133" t="str">
        <f t="shared" si="138"/>
        <v/>
      </c>
      <c r="EA41" s="133" t="str">
        <f t="shared" si="139"/>
        <v/>
      </c>
      <c r="EB41" s="133" t="str">
        <f t="shared" si="140"/>
        <v/>
      </c>
      <c r="EC41" s="133" t="str">
        <f t="shared" si="141"/>
        <v/>
      </c>
      <c r="ED41" s="133" t="str">
        <f t="shared" si="142"/>
        <v/>
      </c>
      <c r="EE41" s="133" t="str">
        <f t="shared" si="143"/>
        <v/>
      </c>
      <c r="EF41" s="133" t="str">
        <f t="shared" si="144"/>
        <v/>
      </c>
      <c r="EG41" s="133" t="str">
        <f t="shared" si="145"/>
        <v/>
      </c>
      <c r="EH41" s="133" t="str">
        <f t="shared" si="146"/>
        <v/>
      </c>
      <c r="EI41" s="133" t="str">
        <f t="shared" si="147"/>
        <v/>
      </c>
      <c r="EJ41" s="133" t="str">
        <f t="shared" si="148"/>
        <v/>
      </c>
      <c r="EK41" s="133" t="str">
        <f t="shared" si="149"/>
        <v/>
      </c>
      <c r="EL41" s="133" t="str">
        <f t="shared" si="150"/>
        <v/>
      </c>
      <c r="EM41" s="133" t="str">
        <f t="shared" si="151"/>
        <v/>
      </c>
      <c r="EN41" s="91"/>
      <c r="EO41" s="91"/>
      <c r="EP41" s="91"/>
      <c r="EQ41" s="91"/>
      <c r="ER41" s="91"/>
      <c r="ES41" s="91"/>
      <c r="ET41" s="91"/>
      <c r="EU41" s="91"/>
      <c r="EV41" s="91"/>
      <c r="EW41" s="91"/>
      <c r="EX41" s="91"/>
      <c r="EY41" s="91"/>
      <c r="EZ41" s="91"/>
      <c r="FA41" s="91"/>
      <c r="FB41" s="91"/>
      <c r="FC41" s="91"/>
      <c r="FD41" s="91"/>
      <c r="FE41" s="91"/>
    </row>
    <row r="42" spans="1:161" s="92" customFormat="1" ht="18" customHeight="1">
      <c r="A42" s="1"/>
      <c r="B42" s="1"/>
      <c r="C42" s="1"/>
      <c r="D42" s="1"/>
      <c r="E42" s="173"/>
      <c r="F42" s="20"/>
      <c r="G42" s="104"/>
      <c r="H42" s="14"/>
      <c r="I42" s="15" t="str">
        <f t="shared" ca="1" si="170"/>
        <v/>
      </c>
      <c r="J42" s="19"/>
      <c r="K42" s="40"/>
      <c r="L42" s="40"/>
      <c r="M42" s="40"/>
      <c r="N42" s="40"/>
      <c r="O42" s="40"/>
      <c r="P42" s="40"/>
      <c r="Q42" s="40"/>
      <c r="R42" s="40"/>
      <c r="S42" s="91" t="str">
        <f t="shared" si="87"/>
        <v>2.21</v>
      </c>
      <c r="T42" s="153" t="s">
        <v>140</v>
      </c>
      <c r="U42" s="56"/>
      <c r="V42" s="152"/>
      <c r="W42" s="92" t="s">
        <v>72</v>
      </c>
      <c r="X42" s="93"/>
      <c r="Y42" s="94">
        <f>DZ6</f>
        <v>46160</v>
      </c>
      <c r="Z42" s="95">
        <f t="shared" si="84"/>
        <v>46164</v>
      </c>
      <c r="AA42" s="96">
        <v>5</v>
      </c>
      <c r="AB42" s="97">
        <v>0</v>
      </c>
      <c r="AC42" s="98">
        <f t="shared" si="85"/>
        <v>5</v>
      </c>
      <c r="AD42" s="120"/>
      <c r="AE42" s="98" t="str">
        <f t="shared" si="164"/>
        <v/>
      </c>
      <c r="AF42" s="98" t="str">
        <f t="shared" si="164"/>
        <v/>
      </c>
      <c r="AG42" s="98" t="str">
        <f t="shared" si="164"/>
        <v/>
      </c>
      <c r="AH42" s="98" t="str">
        <f t="shared" si="164"/>
        <v/>
      </c>
      <c r="AI42" s="98" t="str">
        <f t="shared" si="164"/>
        <v/>
      </c>
      <c r="AJ42" s="98" t="str">
        <f t="shared" si="164"/>
        <v/>
      </c>
      <c r="AK42" s="98" t="str">
        <f t="shared" si="164"/>
        <v/>
      </c>
      <c r="AL42" s="98" t="str">
        <f t="shared" si="164"/>
        <v/>
      </c>
      <c r="AM42" s="98" t="str">
        <f t="shared" si="164"/>
        <v/>
      </c>
      <c r="AN42" s="98" t="str">
        <f t="shared" si="164"/>
        <v/>
      </c>
      <c r="AO42" s="98" t="str">
        <f t="shared" si="165"/>
        <v/>
      </c>
      <c r="AP42" s="98" t="str">
        <f t="shared" si="165"/>
        <v/>
      </c>
      <c r="AQ42" s="98" t="str">
        <f t="shared" si="165"/>
        <v/>
      </c>
      <c r="AR42" s="98" t="str">
        <f t="shared" si="165"/>
        <v/>
      </c>
      <c r="AS42" s="98" t="str">
        <f t="shared" si="165"/>
        <v/>
      </c>
      <c r="AT42" s="98" t="str">
        <f t="shared" si="165"/>
        <v/>
      </c>
      <c r="AU42" s="98" t="str">
        <f t="shared" si="165"/>
        <v/>
      </c>
      <c r="AV42" s="98" t="str">
        <f t="shared" si="165"/>
        <v/>
      </c>
      <c r="AW42" s="98" t="str">
        <f t="shared" si="165"/>
        <v/>
      </c>
      <c r="AX42" s="98" t="str">
        <f t="shared" si="165"/>
        <v/>
      </c>
      <c r="AY42" s="98" t="str">
        <f t="shared" si="166"/>
        <v/>
      </c>
      <c r="AZ42" s="98" t="str">
        <f t="shared" si="166"/>
        <v/>
      </c>
      <c r="BA42" s="98" t="str">
        <f t="shared" si="166"/>
        <v/>
      </c>
      <c r="BB42" s="98" t="str">
        <f t="shared" si="166"/>
        <v/>
      </c>
      <c r="BC42" s="98" t="str">
        <f t="shared" si="166"/>
        <v/>
      </c>
      <c r="BD42" s="98" t="str">
        <f t="shared" si="166"/>
        <v/>
      </c>
      <c r="BE42" s="98" t="str">
        <f t="shared" si="166"/>
        <v/>
      </c>
      <c r="BF42" s="98" t="str">
        <f t="shared" si="166"/>
        <v/>
      </c>
      <c r="BG42" s="98" t="str">
        <f t="shared" si="166"/>
        <v/>
      </c>
      <c r="BH42" s="98" t="str">
        <f t="shared" si="166"/>
        <v/>
      </c>
      <c r="BI42" s="98" t="str">
        <f t="shared" si="167"/>
        <v/>
      </c>
      <c r="BJ42" s="98" t="str">
        <f t="shared" si="167"/>
        <v/>
      </c>
      <c r="BK42" s="98" t="str">
        <f t="shared" si="167"/>
        <v/>
      </c>
      <c r="BL42" s="98" t="str">
        <f t="shared" si="167"/>
        <v/>
      </c>
      <c r="BM42" s="98" t="str">
        <f t="shared" si="167"/>
        <v/>
      </c>
      <c r="BN42" s="98" t="str">
        <f t="shared" si="167"/>
        <v/>
      </c>
      <c r="BO42" s="98" t="str">
        <f t="shared" si="167"/>
        <v/>
      </c>
      <c r="BP42" s="98" t="str">
        <f t="shared" si="167"/>
        <v/>
      </c>
      <c r="BQ42" s="98" t="str">
        <f t="shared" si="167"/>
        <v/>
      </c>
      <c r="BR42" s="98" t="str">
        <f t="shared" si="167"/>
        <v/>
      </c>
      <c r="BS42" s="98" t="str">
        <f t="shared" si="168"/>
        <v/>
      </c>
      <c r="BT42" s="98" t="str">
        <f t="shared" si="168"/>
        <v/>
      </c>
      <c r="BU42" s="98" t="str">
        <f t="shared" si="168"/>
        <v/>
      </c>
      <c r="BV42" s="98" t="str">
        <f t="shared" si="168"/>
        <v/>
      </c>
      <c r="BW42" s="98" t="str">
        <f t="shared" si="168"/>
        <v/>
      </c>
      <c r="BX42" s="98" t="str">
        <f t="shared" si="168"/>
        <v/>
      </c>
      <c r="BY42" s="98" t="str">
        <f t="shared" si="168"/>
        <v/>
      </c>
      <c r="BZ42" s="98" t="str">
        <f t="shared" si="168"/>
        <v/>
      </c>
      <c r="CA42" s="98" t="str">
        <f t="shared" si="168"/>
        <v/>
      </c>
      <c r="CB42" s="98" t="str">
        <f t="shared" si="168"/>
        <v/>
      </c>
      <c r="CC42" s="98" t="str">
        <f t="shared" si="169"/>
        <v/>
      </c>
      <c r="CD42" s="98" t="str">
        <f t="shared" si="169"/>
        <v/>
      </c>
      <c r="CE42" s="98" t="str">
        <f t="shared" si="169"/>
        <v/>
      </c>
      <c r="CF42" s="98" t="str">
        <f t="shared" si="169"/>
        <v/>
      </c>
      <c r="CG42" s="98" t="str">
        <f t="shared" si="169"/>
        <v/>
      </c>
      <c r="CH42" s="98" t="str">
        <f t="shared" si="169"/>
        <v/>
      </c>
      <c r="CI42" s="91"/>
      <c r="CJ42" s="133" t="str">
        <f t="shared" si="96"/>
        <v/>
      </c>
      <c r="CK42" s="133" t="str">
        <f t="shared" si="97"/>
        <v/>
      </c>
      <c r="CL42" s="133" t="str">
        <f t="shared" si="98"/>
        <v/>
      </c>
      <c r="CM42" s="133" t="str">
        <f t="shared" si="99"/>
        <v/>
      </c>
      <c r="CN42" s="133" t="str">
        <f t="shared" si="100"/>
        <v/>
      </c>
      <c r="CO42" s="133" t="str">
        <f t="shared" si="101"/>
        <v/>
      </c>
      <c r="CP42" s="133" t="str">
        <f t="shared" si="102"/>
        <v/>
      </c>
      <c r="CQ42" s="133" t="str">
        <f t="shared" si="103"/>
        <v/>
      </c>
      <c r="CR42" s="133" t="str">
        <f t="shared" si="104"/>
        <v/>
      </c>
      <c r="CS42" s="133" t="str">
        <f t="shared" si="105"/>
        <v/>
      </c>
      <c r="CT42" s="133" t="str">
        <f t="shared" si="106"/>
        <v/>
      </c>
      <c r="CU42" s="133" t="str">
        <f t="shared" si="107"/>
        <v/>
      </c>
      <c r="CV42" s="133" t="str">
        <f t="shared" si="108"/>
        <v/>
      </c>
      <c r="CW42" s="133" t="str">
        <f t="shared" si="109"/>
        <v/>
      </c>
      <c r="CX42" s="133" t="str">
        <f t="shared" si="110"/>
        <v/>
      </c>
      <c r="CY42" s="133" t="str">
        <f t="shared" si="111"/>
        <v/>
      </c>
      <c r="CZ42" s="133" t="str">
        <f t="shared" si="112"/>
        <v/>
      </c>
      <c r="DA42" s="133" t="str">
        <f t="shared" si="113"/>
        <v/>
      </c>
      <c r="DB42" s="133" t="str">
        <f t="shared" si="114"/>
        <v/>
      </c>
      <c r="DC42" s="133" t="str">
        <f t="shared" si="115"/>
        <v/>
      </c>
      <c r="DD42" s="133" t="str">
        <f t="shared" si="116"/>
        <v/>
      </c>
      <c r="DE42" s="133" t="str">
        <f t="shared" si="117"/>
        <v/>
      </c>
      <c r="DF42" s="133" t="str">
        <f t="shared" si="118"/>
        <v/>
      </c>
      <c r="DG42" s="133" t="str">
        <f t="shared" si="119"/>
        <v/>
      </c>
      <c r="DH42" s="133" t="str">
        <f t="shared" si="120"/>
        <v/>
      </c>
      <c r="DI42" s="133" t="str">
        <f t="shared" si="121"/>
        <v/>
      </c>
      <c r="DJ42" s="133" t="str">
        <f t="shared" si="122"/>
        <v/>
      </c>
      <c r="DK42" s="133" t="str">
        <f t="shared" si="123"/>
        <v/>
      </c>
      <c r="DL42" s="133" t="str">
        <f t="shared" si="124"/>
        <v/>
      </c>
      <c r="DM42" s="133" t="str">
        <f t="shared" si="125"/>
        <v/>
      </c>
      <c r="DN42" s="133" t="str">
        <f t="shared" si="126"/>
        <v/>
      </c>
      <c r="DO42" s="133" t="str">
        <f t="shared" si="127"/>
        <v/>
      </c>
      <c r="DP42" s="133" t="str">
        <f t="shared" si="128"/>
        <v/>
      </c>
      <c r="DQ42" s="133" t="str">
        <f t="shared" si="129"/>
        <v/>
      </c>
      <c r="DR42" s="133" t="str">
        <f t="shared" si="130"/>
        <v/>
      </c>
      <c r="DS42" s="133" t="str">
        <f t="shared" si="131"/>
        <v/>
      </c>
      <c r="DT42" s="133" t="str">
        <f t="shared" si="132"/>
        <v/>
      </c>
      <c r="DU42" s="133" t="str">
        <f t="shared" si="133"/>
        <v/>
      </c>
      <c r="DV42" s="133" t="str">
        <f t="shared" si="134"/>
        <v/>
      </c>
      <c r="DW42" s="133" t="str">
        <f t="shared" si="135"/>
        <v/>
      </c>
      <c r="DX42" s="133" t="str">
        <f t="shared" si="136"/>
        <v/>
      </c>
      <c r="DY42" s="133" t="str">
        <f t="shared" si="137"/>
        <v/>
      </c>
      <c r="DZ42" s="133" t="str">
        <f t="shared" si="138"/>
        <v/>
      </c>
      <c r="EA42" s="133" t="str">
        <f t="shared" si="139"/>
        <v/>
      </c>
      <c r="EB42" s="133" t="str">
        <f t="shared" si="140"/>
        <v/>
      </c>
      <c r="EC42" s="133" t="str">
        <f t="shared" si="141"/>
        <v/>
      </c>
      <c r="ED42" s="133" t="str">
        <f t="shared" si="142"/>
        <v/>
      </c>
      <c r="EE42" s="133" t="str">
        <f t="shared" si="143"/>
        <v/>
      </c>
      <c r="EF42" s="133" t="str">
        <f t="shared" si="144"/>
        <v/>
      </c>
      <c r="EG42" s="133" t="str">
        <f t="shared" si="145"/>
        <v/>
      </c>
      <c r="EH42" s="133" t="str">
        <f t="shared" si="146"/>
        <v/>
      </c>
      <c r="EI42" s="133" t="str">
        <f t="shared" si="147"/>
        <v/>
      </c>
      <c r="EJ42" s="133" t="str">
        <f t="shared" si="148"/>
        <v/>
      </c>
      <c r="EK42" s="133" t="str">
        <f t="shared" si="149"/>
        <v/>
      </c>
      <c r="EL42" s="133" t="str">
        <f t="shared" si="150"/>
        <v/>
      </c>
      <c r="EM42" s="133" t="str">
        <f t="shared" si="151"/>
        <v/>
      </c>
      <c r="EN42" s="91"/>
      <c r="EO42" s="91"/>
      <c r="EP42" s="91"/>
      <c r="EQ42" s="91"/>
      <c r="ER42" s="91"/>
      <c r="ES42" s="91"/>
      <c r="ET42" s="91"/>
      <c r="EU42" s="91"/>
      <c r="EV42" s="91"/>
      <c r="EW42" s="91"/>
      <c r="EX42" s="91"/>
      <c r="EY42" s="91"/>
      <c r="EZ42" s="91"/>
      <c r="FA42" s="91"/>
      <c r="FB42" s="91"/>
      <c r="FC42" s="91"/>
      <c r="FD42" s="91"/>
      <c r="FE42" s="91"/>
    </row>
    <row r="43" spans="1:161" s="92" customFormat="1" ht="18" customHeight="1" thickBot="1">
      <c r="A43" s="1"/>
      <c r="B43" s="1"/>
      <c r="C43" s="1"/>
      <c r="D43" s="1"/>
      <c r="E43" s="173"/>
      <c r="F43" s="20"/>
      <c r="G43" s="116"/>
      <c r="H43" s="14"/>
      <c r="I43" s="15" t="str">
        <f t="shared" ca="1" si="170"/>
        <v/>
      </c>
      <c r="J43" s="19"/>
      <c r="K43" s="40"/>
      <c r="L43" s="40"/>
      <c r="M43" s="40"/>
      <c r="N43" s="40"/>
      <c r="O43" s="40"/>
      <c r="P43" s="40"/>
      <c r="Q43" s="40"/>
      <c r="R43" s="40"/>
      <c r="S43" s="91" t="str">
        <f t="shared" si="87"/>
        <v>2.22</v>
      </c>
      <c r="T43" s="147"/>
      <c r="U43" s="147"/>
      <c r="V43" s="163"/>
      <c r="W43" s="92" t="s">
        <v>72</v>
      </c>
      <c r="X43" s="93"/>
      <c r="Y43" s="113"/>
      <c r="Z43" s="114" t="str">
        <f t="shared" si="84"/>
        <v xml:space="preserve"> - </v>
      </c>
      <c r="AA43" s="96"/>
      <c r="AB43" s="97">
        <v>0</v>
      </c>
      <c r="AC43" s="98" t="str">
        <f t="shared" si="85"/>
        <v xml:space="preserve"> - </v>
      </c>
      <c r="AD43" s="98"/>
      <c r="AE43" s="98" t="str">
        <f t="shared" si="164"/>
        <v/>
      </c>
      <c r="AF43" s="98" t="str">
        <f t="shared" si="164"/>
        <v/>
      </c>
      <c r="AG43" s="98" t="str">
        <f t="shared" si="164"/>
        <v/>
      </c>
      <c r="AH43" s="98" t="str">
        <f t="shared" si="164"/>
        <v/>
      </c>
      <c r="AI43" s="98" t="str">
        <f t="shared" si="164"/>
        <v/>
      </c>
      <c r="AJ43" s="98" t="str">
        <f t="shared" si="164"/>
        <v/>
      </c>
      <c r="AK43" s="98" t="str">
        <f t="shared" si="164"/>
        <v/>
      </c>
      <c r="AL43" s="98" t="str">
        <f t="shared" si="164"/>
        <v/>
      </c>
      <c r="AM43" s="98" t="str">
        <f t="shared" si="164"/>
        <v/>
      </c>
      <c r="AN43" s="98" t="str">
        <f t="shared" si="164"/>
        <v/>
      </c>
      <c r="AO43" s="98" t="str">
        <f t="shared" si="165"/>
        <v/>
      </c>
      <c r="AP43" s="98" t="str">
        <f t="shared" si="165"/>
        <v/>
      </c>
      <c r="AQ43" s="98" t="str">
        <f t="shared" si="165"/>
        <v/>
      </c>
      <c r="AR43" s="98" t="str">
        <f t="shared" si="165"/>
        <v/>
      </c>
      <c r="AS43" s="98" t="str">
        <f t="shared" si="165"/>
        <v/>
      </c>
      <c r="AT43" s="98" t="str">
        <f t="shared" si="165"/>
        <v/>
      </c>
      <c r="AU43" s="98" t="str">
        <f t="shared" si="165"/>
        <v/>
      </c>
      <c r="AV43" s="98" t="str">
        <f t="shared" si="165"/>
        <v/>
      </c>
      <c r="AW43" s="98" t="str">
        <f t="shared" si="165"/>
        <v/>
      </c>
      <c r="AX43" s="98" t="str">
        <f t="shared" si="165"/>
        <v/>
      </c>
      <c r="AY43" s="98" t="str">
        <f t="shared" si="166"/>
        <v/>
      </c>
      <c r="AZ43" s="98" t="str">
        <f t="shared" si="166"/>
        <v/>
      </c>
      <c r="BA43" s="98" t="str">
        <f t="shared" si="166"/>
        <v/>
      </c>
      <c r="BB43" s="98" t="str">
        <f t="shared" si="166"/>
        <v/>
      </c>
      <c r="BC43" s="98" t="str">
        <f t="shared" si="166"/>
        <v/>
      </c>
      <c r="BD43" s="98" t="str">
        <f t="shared" si="166"/>
        <v/>
      </c>
      <c r="BE43" s="98" t="str">
        <f t="shared" si="166"/>
        <v/>
      </c>
      <c r="BF43" s="98" t="str">
        <f t="shared" si="166"/>
        <v/>
      </c>
      <c r="BG43" s="98" t="str">
        <f t="shared" si="166"/>
        <v/>
      </c>
      <c r="BH43" s="98" t="str">
        <f t="shared" si="166"/>
        <v/>
      </c>
      <c r="BI43" s="98" t="str">
        <f t="shared" si="167"/>
        <v/>
      </c>
      <c r="BJ43" s="98" t="str">
        <f t="shared" si="167"/>
        <v/>
      </c>
      <c r="BK43" s="98" t="str">
        <f t="shared" si="167"/>
        <v/>
      </c>
      <c r="BL43" s="98" t="str">
        <f t="shared" si="167"/>
        <v/>
      </c>
      <c r="BM43" s="98" t="str">
        <f t="shared" si="167"/>
        <v/>
      </c>
      <c r="BN43" s="98" t="str">
        <f t="shared" si="167"/>
        <v/>
      </c>
      <c r="BO43" s="98" t="str">
        <f t="shared" si="167"/>
        <v/>
      </c>
      <c r="BP43" s="98" t="str">
        <f t="shared" si="167"/>
        <v/>
      </c>
      <c r="BQ43" s="98" t="str">
        <f t="shared" si="167"/>
        <v/>
      </c>
      <c r="BR43" s="98" t="str">
        <f t="shared" si="167"/>
        <v/>
      </c>
      <c r="BS43" s="98" t="str">
        <f t="shared" si="168"/>
        <v/>
      </c>
      <c r="BT43" s="98" t="str">
        <f t="shared" si="168"/>
        <v/>
      </c>
      <c r="BU43" s="98" t="str">
        <f t="shared" si="168"/>
        <v/>
      </c>
      <c r="BV43" s="98" t="str">
        <f t="shared" si="168"/>
        <v/>
      </c>
      <c r="BW43" s="98" t="str">
        <f t="shared" si="168"/>
        <v/>
      </c>
      <c r="BX43" s="98" t="str">
        <f t="shared" si="168"/>
        <v/>
      </c>
      <c r="BY43" s="98" t="str">
        <f t="shared" si="168"/>
        <v/>
      </c>
      <c r="BZ43" s="98" t="str">
        <f t="shared" si="168"/>
        <v/>
      </c>
      <c r="CA43" s="98" t="str">
        <f t="shared" si="168"/>
        <v/>
      </c>
      <c r="CB43" s="98" t="str">
        <f t="shared" si="168"/>
        <v/>
      </c>
      <c r="CC43" s="98" t="str">
        <f t="shared" si="169"/>
        <v/>
      </c>
      <c r="CD43" s="98" t="str">
        <f t="shared" si="169"/>
        <v/>
      </c>
      <c r="CE43" s="98" t="str">
        <f t="shared" si="169"/>
        <v/>
      </c>
      <c r="CF43" s="98" t="str">
        <f t="shared" si="169"/>
        <v/>
      </c>
      <c r="CG43" s="98" t="str">
        <f t="shared" si="169"/>
        <v/>
      </c>
      <c r="CH43" s="98" t="str">
        <f t="shared" si="169"/>
        <v/>
      </c>
      <c r="CI43" s="98"/>
      <c r="CJ43" s="133" t="str">
        <f t="shared" si="96"/>
        <v/>
      </c>
      <c r="CK43" s="133" t="str">
        <f t="shared" si="97"/>
        <v/>
      </c>
      <c r="CL43" s="133" t="str">
        <f t="shared" si="98"/>
        <v/>
      </c>
      <c r="CM43" s="133" t="str">
        <f t="shared" si="99"/>
        <v/>
      </c>
      <c r="CN43" s="133" t="str">
        <f t="shared" si="100"/>
        <v/>
      </c>
      <c r="CO43" s="133" t="str">
        <f t="shared" si="101"/>
        <v/>
      </c>
      <c r="CP43" s="133" t="str">
        <f t="shared" si="102"/>
        <v/>
      </c>
      <c r="CQ43" s="133" t="str">
        <f t="shared" si="103"/>
        <v/>
      </c>
      <c r="CR43" s="133" t="str">
        <f t="shared" si="104"/>
        <v/>
      </c>
      <c r="CS43" s="133" t="str">
        <f t="shared" si="105"/>
        <v/>
      </c>
      <c r="CT43" s="133" t="str">
        <f t="shared" si="106"/>
        <v/>
      </c>
      <c r="CU43" s="133" t="str">
        <f t="shared" si="107"/>
        <v/>
      </c>
      <c r="CV43" s="133" t="str">
        <f t="shared" si="108"/>
        <v/>
      </c>
      <c r="CW43" s="133" t="str">
        <f t="shared" si="109"/>
        <v/>
      </c>
      <c r="CX43" s="133" t="str">
        <f t="shared" si="110"/>
        <v/>
      </c>
      <c r="CY43" s="133" t="str">
        <f t="shared" si="111"/>
        <v/>
      </c>
      <c r="CZ43" s="133" t="str">
        <f t="shared" si="112"/>
        <v/>
      </c>
      <c r="DA43" s="133" t="str">
        <f t="shared" si="113"/>
        <v/>
      </c>
      <c r="DB43" s="133" t="str">
        <f t="shared" si="114"/>
        <v/>
      </c>
      <c r="DC43" s="133" t="str">
        <f t="shared" si="115"/>
        <v/>
      </c>
      <c r="DD43" s="133" t="str">
        <f t="shared" si="116"/>
        <v/>
      </c>
      <c r="DE43" s="133" t="str">
        <f t="shared" si="117"/>
        <v/>
      </c>
      <c r="DF43" s="133" t="str">
        <f t="shared" si="118"/>
        <v/>
      </c>
      <c r="DG43" s="133" t="str">
        <f t="shared" si="119"/>
        <v/>
      </c>
      <c r="DH43" s="133" t="str">
        <f t="shared" si="120"/>
        <v/>
      </c>
      <c r="DI43" s="133" t="str">
        <f t="shared" si="121"/>
        <v/>
      </c>
      <c r="DJ43" s="133" t="str">
        <f t="shared" si="122"/>
        <v/>
      </c>
      <c r="DK43" s="133" t="str">
        <f t="shared" si="123"/>
        <v/>
      </c>
      <c r="DL43" s="133" t="str">
        <f t="shared" si="124"/>
        <v/>
      </c>
      <c r="DM43" s="133" t="str">
        <f t="shared" si="125"/>
        <v/>
      </c>
      <c r="DN43" s="133" t="str">
        <f t="shared" si="126"/>
        <v/>
      </c>
      <c r="DO43" s="133" t="str">
        <f t="shared" si="127"/>
        <v/>
      </c>
      <c r="DP43" s="133" t="str">
        <f t="shared" si="128"/>
        <v/>
      </c>
      <c r="DQ43" s="133" t="str">
        <f t="shared" si="129"/>
        <v/>
      </c>
      <c r="DR43" s="133" t="str">
        <f t="shared" si="130"/>
        <v/>
      </c>
      <c r="DS43" s="133" t="str">
        <f t="shared" si="131"/>
        <v/>
      </c>
      <c r="DT43" s="133" t="str">
        <f t="shared" si="132"/>
        <v/>
      </c>
      <c r="DU43" s="133" t="str">
        <f t="shared" si="133"/>
        <v/>
      </c>
      <c r="DV43" s="133" t="str">
        <f t="shared" si="134"/>
        <v/>
      </c>
      <c r="DW43" s="133" t="str">
        <f t="shared" si="135"/>
        <v/>
      </c>
      <c r="DX43" s="133" t="str">
        <f t="shared" si="136"/>
        <v/>
      </c>
      <c r="DY43" s="133" t="str">
        <f t="shared" si="137"/>
        <v/>
      </c>
      <c r="DZ43" s="133" t="str">
        <f t="shared" si="138"/>
        <v/>
      </c>
      <c r="EA43" s="133" t="str">
        <f t="shared" si="139"/>
        <v/>
      </c>
      <c r="EB43" s="133" t="str">
        <f t="shared" si="140"/>
        <v/>
      </c>
      <c r="EC43" s="133" t="str">
        <f t="shared" si="141"/>
        <v/>
      </c>
      <c r="ED43" s="133" t="str">
        <f t="shared" si="142"/>
        <v/>
      </c>
      <c r="EE43" s="133" t="str">
        <f t="shared" si="143"/>
        <v/>
      </c>
      <c r="EF43" s="133" t="str">
        <f t="shared" si="144"/>
        <v/>
      </c>
      <c r="EG43" s="133" t="str">
        <f t="shared" si="145"/>
        <v/>
      </c>
      <c r="EH43" s="133" t="str">
        <f t="shared" si="146"/>
        <v/>
      </c>
      <c r="EI43" s="133" t="str">
        <f t="shared" si="147"/>
        <v/>
      </c>
      <c r="EJ43" s="133" t="str">
        <f t="shared" si="148"/>
        <v/>
      </c>
      <c r="EK43" s="133" t="str">
        <f t="shared" si="149"/>
        <v/>
      </c>
      <c r="EL43" s="133" t="str">
        <f t="shared" si="150"/>
        <v/>
      </c>
      <c r="EM43" s="133" t="str">
        <f t="shared" si="151"/>
        <v/>
      </c>
      <c r="EN43" s="91"/>
      <c r="EO43" s="91"/>
      <c r="EP43" s="91"/>
      <c r="EQ43" s="91"/>
      <c r="ER43" s="91"/>
      <c r="ES43" s="91"/>
      <c r="ET43" s="91"/>
      <c r="EU43" s="91"/>
      <c r="EV43" s="91"/>
      <c r="EW43" s="91"/>
      <c r="EX43" s="91"/>
      <c r="EY43" s="91"/>
      <c r="EZ43" s="91"/>
      <c r="FA43" s="91"/>
      <c r="FB43" s="91"/>
      <c r="FC43" s="91"/>
      <c r="FD43" s="91"/>
      <c r="FE43" s="91"/>
    </row>
    <row r="44" spans="1:161" s="92" customFormat="1" ht="18" customHeight="1">
      <c r="A44" s="1"/>
      <c r="B44" s="1"/>
      <c r="C44" s="1"/>
      <c r="D44" s="1"/>
      <c r="E44" s="17" t="s">
        <v>25</v>
      </c>
      <c r="F44" s="13"/>
      <c r="G44" s="104"/>
      <c r="H44" s="14"/>
      <c r="I44" s="54" t="str">
        <f t="shared" ca="1" si="170"/>
        <v/>
      </c>
      <c r="J44" s="19"/>
      <c r="K44" s="40"/>
      <c r="L44" s="40"/>
      <c r="M44" s="40"/>
      <c r="N44" s="40"/>
      <c r="O44" s="40"/>
      <c r="P44" s="40"/>
      <c r="Q44" s="40"/>
      <c r="R44" s="40"/>
      <c r="S44" s="91" t="str">
        <f t="shared" si="87"/>
        <v>2.23</v>
      </c>
      <c r="T44" s="164" t="s">
        <v>156</v>
      </c>
      <c r="U44" s="165"/>
      <c r="V44" s="166">
        <f>SUM(V22:V43)</f>
        <v>15</v>
      </c>
      <c r="W44" s="92" t="s">
        <v>72</v>
      </c>
      <c r="X44" s="93"/>
      <c r="Y44" s="113"/>
      <c r="Z44" s="114" t="str">
        <f t="shared" si="84"/>
        <v xml:space="preserve"> - </v>
      </c>
      <c r="AA44" s="96"/>
      <c r="AB44" s="97">
        <v>0</v>
      </c>
      <c r="AC44" s="98" t="str">
        <f t="shared" si="85"/>
        <v xml:space="preserve"> - </v>
      </c>
      <c r="AD44" s="98"/>
      <c r="AE44" s="98" t="str">
        <f t="shared" si="164"/>
        <v/>
      </c>
      <c r="AF44" s="98" t="str">
        <f t="shared" si="164"/>
        <v/>
      </c>
      <c r="AG44" s="98" t="str">
        <f t="shared" si="164"/>
        <v/>
      </c>
      <c r="AH44" s="98" t="str">
        <f t="shared" si="164"/>
        <v/>
      </c>
      <c r="AI44" s="98" t="str">
        <f t="shared" si="164"/>
        <v/>
      </c>
      <c r="AJ44" s="98" t="str">
        <f t="shared" si="164"/>
        <v/>
      </c>
      <c r="AK44" s="98" t="str">
        <f t="shared" si="164"/>
        <v/>
      </c>
      <c r="AL44" s="98" t="str">
        <f t="shared" si="164"/>
        <v/>
      </c>
      <c r="AM44" s="98" t="str">
        <f t="shared" si="164"/>
        <v/>
      </c>
      <c r="AN44" s="98" t="str">
        <f t="shared" si="164"/>
        <v/>
      </c>
      <c r="AO44" s="98" t="str">
        <f t="shared" si="165"/>
        <v/>
      </c>
      <c r="AP44" s="98" t="str">
        <f t="shared" si="165"/>
        <v/>
      </c>
      <c r="AQ44" s="98" t="str">
        <f t="shared" si="165"/>
        <v/>
      </c>
      <c r="AR44" s="98" t="str">
        <f t="shared" si="165"/>
        <v/>
      </c>
      <c r="AS44" s="98" t="str">
        <f t="shared" si="165"/>
        <v/>
      </c>
      <c r="AT44" s="98" t="str">
        <f t="shared" si="165"/>
        <v/>
      </c>
      <c r="AU44" s="98" t="str">
        <f t="shared" si="165"/>
        <v/>
      </c>
      <c r="AV44" s="98" t="str">
        <f t="shared" si="165"/>
        <v/>
      </c>
      <c r="AW44" s="98" t="str">
        <f t="shared" si="165"/>
        <v/>
      </c>
      <c r="AX44" s="98" t="str">
        <f t="shared" si="165"/>
        <v/>
      </c>
      <c r="AY44" s="98" t="str">
        <f t="shared" si="166"/>
        <v/>
      </c>
      <c r="AZ44" s="98" t="str">
        <f t="shared" si="166"/>
        <v/>
      </c>
      <c r="BA44" s="98" t="str">
        <f t="shared" si="166"/>
        <v/>
      </c>
      <c r="BB44" s="98" t="str">
        <f t="shared" si="166"/>
        <v/>
      </c>
      <c r="BC44" s="98" t="str">
        <f t="shared" si="166"/>
        <v/>
      </c>
      <c r="BD44" s="98" t="str">
        <f t="shared" si="166"/>
        <v/>
      </c>
      <c r="BE44" s="98" t="str">
        <f t="shared" si="166"/>
        <v/>
      </c>
      <c r="BF44" s="98" t="str">
        <f t="shared" si="166"/>
        <v/>
      </c>
      <c r="BG44" s="98" t="str">
        <f t="shared" si="166"/>
        <v/>
      </c>
      <c r="BH44" s="98" t="str">
        <f t="shared" si="166"/>
        <v/>
      </c>
      <c r="BI44" s="98" t="str">
        <f t="shared" si="167"/>
        <v/>
      </c>
      <c r="BJ44" s="98" t="str">
        <f t="shared" si="167"/>
        <v/>
      </c>
      <c r="BK44" s="98" t="str">
        <f t="shared" si="167"/>
        <v/>
      </c>
      <c r="BL44" s="98" t="str">
        <f t="shared" si="167"/>
        <v/>
      </c>
      <c r="BM44" s="98" t="str">
        <f t="shared" si="167"/>
        <v/>
      </c>
      <c r="BN44" s="98" t="str">
        <f t="shared" si="167"/>
        <v/>
      </c>
      <c r="BO44" s="98" t="str">
        <f t="shared" si="167"/>
        <v/>
      </c>
      <c r="BP44" s="98" t="str">
        <f t="shared" si="167"/>
        <v/>
      </c>
      <c r="BQ44" s="98" t="str">
        <f t="shared" si="167"/>
        <v/>
      </c>
      <c r="BR44" s="98" t="str">
        <f t="shared" si="167"/>
        <v/>
      </c>
      <c r="BS44" s="98" t="str">
        <f t="shared" si="168"/>
        <v/>
      </c>
      <c r="BT44" s="98" t="str">
        <f t="shared" si="168"/>
        <v/>
      </c>
      <c r="BU44" s="98" t="str">
        <f t="shared" si="168"/>
        <v/>
      </c>
      <c r="BV44" s="98" t="str">
        <f t="shared" si="168"/>
        <v/>
      </c>
      <c r="BW44" s="98" t="str">
        <f t="shared" si="168"/>
        <v/>
      </c>
      <c r="BX44" s="98" t="str">
        <f t="shared" si="168"/>
        <v/>
      </c>
      <c r="BY44" s="98" t="str">
        <f t="shared" si="168"/>
        <v/>
      </c>
      <c r="BZ44" s="98" t="str">
        <f t="shared" si="168"/>
        <v/>
      </c>
      <c r="CA44" s="98" t="str">
        <f t="shared" si="168"/>
        <v/>
      </c>
      <c r="CB44" s="98" t="str">
        <f t="shared" si="168"/>
        <v/>
      </c>
      <c r="CC44" s="98" t="str">
        <f t="shared" si="169"/>
        <v/>
      </c>
      <c r="CD44" s="98" t="str">
        <f t="shared" si="169"/>
        <v/>
      </c>
      <c r="CE44" s="98" t="str">
        <f t="shared" si="169"/>
        <v/>
      </c>
      <c r="CF44" s="98" t="str">
        <f t="shared" si="169"/>
        <v/>
      </c>
      <c r="CG44" s="98" t="str">
        <f t="shared" si="169"/>
        <v/>
      </c>
      <c r="CH44" s="98" t="str">
        <f t="shared" si="169"/>
        <v/>
      </c>
      <c r="CI44" s="98"/>
      <c r="CJ44" s="133" t="str">
        <f t="shared" si="96"/>
        <v/>
      </c>
      <c r="CK44" s="133" t="str">
        <f t="shared" si="97"/>
        <v/>
      </c>
      <c r="CL44" s="133" t="str">
        <f t="shared" si="98"/>
        <v/>
      </c>
      <c r="CM44" s="133" t="str">
        <f t="shared" si="99"/>
        <v/>
      </c>
      <c r="CN44" s="133" t="str">
        <f t="shared" si="100"/>
        <v/>
      </c>
      <c r="CO44" s="133" t="str">
        <f t="shared" si="101"/>
        <v/>
      </c>
      <c r="CP44" s="133" t="str">
        <f t="shared" si="102"/>
        <v/>
      </c>
      <c r="CQ44" s="133" t="str">
        <f t="shared" si="103"/>
        <v/>
      </c>
      <c r="CR44" s="133" t="str">
        <f t="shared" si="104"/>
        <v/>
      </c>
      <c r="CS44" s="133" t="str">
        <f t="shared" si="105"/>
        <v/>
      </c>
      <c r="CT44" s="133" t="str">
        <f t="shared" si="106"/>
        <v/>
      </c>
      <c r="CU44" s="133" t="str">
        <f t="shared" si="107"/>
        <v/>
      </c>
      <c r="CV44" s="133" t="str">
        <f t="shared" si="108"/>
        <v/>
      </c>
      <c r="CW44" s="133" t="str">
        <f t="shared" si="109"/>
        <v/>
      </c>
      <c r="CX44" s="133" t="str">
        <f t="shared" si="110"/>
        <v/>
      </c>
      <c r="CY44" s="133" t="str">
        <f t="shared" si="111"/>
        <v/>
      </c>
      <c r="CZ44" s="133" t="str">
        <f t="shared" si="112"/>
        <v/>
      </c>
      <c r="DA44" s="133" t="str">
        <f t="shared" si="113"/>
        <v/>
      </c>
      <c r="DB44" s="133" t="str">
        <f t="shared" si="114"/>
        <v/>
      </c>
      <c r="DC44" s="133" t="str">
        <f t="shared" si="115"/>
        <v/>
      </c>
      <c r="DD44" s="133" t="str">
        <f t="shared" si="116"/>
        <v/>
      </c>
      <c r="DE44" s="133" t="str">
        <f t="shared" si="117"/>
        <v/>
      </c>
      <c r="DF44" s="133" t="str">
        <f t="shared" si="118"/>
        <v/>
      </c>
      <c r="DG44" s="133" t="str">
        <f t="shared" si="119"/>
        <v/>
      </c>
      <c r="DH44" s="133" t="str">
        <f t="shared" si="120"/>
        <v/>
      </c>
      <c r="DI44" s="133" t="str">
        <f t="shared" si="121"/>
        <v/>
      </c>
      <c r="DJ44" s="133" t="str">
        <f t="shared" si="122"/>
        <v/>
      </c>
      <c r="DK44" s="133" t="str">
        <f t="shared" si="123"/>
        <v/>
      </c>
      <c r="DL44" s="133" t="str">
        <f t="shared" si="124"/>
        <v/>
      </c>
      <c r="DM44" s="133" t="str">
        <f t="shared" si="125"/>
        <v/>
      </c>
      <c r="DN44" s="133" t="str">
        <f t="shared" si="126"/>
        <v/>
      </c>
      <c r="DO44" s="133" t="str">
        <f t="shared" si="127"/>
        <v/>
      </c>
      <c r="DP44" s="133" t="str">
        <f t="shared" si="128"/>
        <v/>
      </c>
      <c r="DQ44" s="133" t="str">
        <f t="shared" si="129"/>
        <v/>
      </c>
      <c r="DR44" s="133" t="str">
        <f t="shared" si="130"/>
        <v/>
      </c>
      <c r="DS44" s="133" t="str">
        <f t="shared" si="131"/>
        <v/>
      </c>
      <c r="DT44" s="133" t="str">
        <f t="shared" si="132"/>
        <v/>
      </c>
      <c r="DU44" s="133" t="str">
        <f t="shared" si="133"/>
        <v/>
      </c>
      <c r="DV44" s="133" t="str">
        <f t="shared" si="134"/>
        <v/>
      </c>
      <c r="DW44" s="133" t="str">
        <f t="shared" si="135"/>
        <v/>
      </c>
      <c r="DX44" s="133" t="str">
        <f t="shared" si="136"/>
        <v/>
      </c>
      <c r="DY44" s="133" t="str">
        <f t="shared" si="137"/>
        <v/>
      </c>
      <c r="DZ44" s="133" t="str">
        <f t="shared" si="138"/>
        <v/>
      </c>
      <c r="EA44" s="133" t="str">
        <f t="shared" si="139"/>
        <v/>
      </c>
      <c r="EB44" s="133" t="str">
        <f t="shared" si="140"/>
        <v/>
      </c>
      <c r="EC44" s="133" t="str">
        <f t="shared" si="141"/>
        <v/>
      </c>
      <c r="ED44" s="133" t="str">
        <f t="shared" si="142"/>
        <v/>
      </c>
      <c r="EE44" s="133" t="str">
        <f t="shared" si="143"/>
        <v/>
      </c>
      <c r="EF44" s="133" t="str">
        <f t="shared" si="144"/>
        <v/>
      </c>
      <c r="EG44" s="133" t="str">
        <f t="shared" si="145"/>
        <v/>
      </c>
      <c r="EH44" s="133" t="str">
        <f t="shared" si="146"/>
        <v/>
      </c>
      <c r="EI44" s="133" t="str">
        <f t="shared" si="147"/>
        <v/>
      </c>
      <c r="EJ44" s="133" t="str">
        <f t="shared" si="148"/>
        <v/>
      </c>
      <c r="EK44" s="133" t="str">
        <f t="shared" si="149"/>
        <v/>
      </c>
      <c r="EL44" s="133" t="str">
        <f t="shared" si="150"/>
        <v/>
      </c>
      <c r="EM44" s="133" t="str">
        <f t="shared" si="151"/>
        <v/>
      </c>
      <c r="EN44" s="91"/>
      <c r="EO44" s="91"/>
      <c r="EP44" s="91"/>
      <c r="EQ44" s="91"/>
      <c r="ER44" s="91"/>
      <c r="ES44" s="91"/>
      <c r="ET44" s="91"/>
      <c r="EU44" s="91"/>
      <c r="EV44" s="91"/>
      <c r="EW44" s="91"/>
      <c r="EX44" s="91"/>
      <c r="EY44" s="91"/>
      <c r="EZ44" s="91"/>
      <c r="FA44" s="91"/>
      <c r="FB44" s="91"/>
      <c r="FC44" s="91"/>
      <c r="FD44" s="91"/>
      <c r="FE44" s="91"/>
    </row>
    <row r="45" spans="1:161" s="92" customFormat="1" ht="18" customHeight="1">
      <c r="A45" s="1"/>
      <c r="B45" s="1"/>
      <c r="C45" s="1"/>
      <c r="D45" s="1"/>
      <c r="E45" s="4"/>
      <c r="F45" s="20"/>
      <c r="G45" s="104"/>
      <c r="H45" s="14"/>
      <c r="I45" s="15" t="str">
        <f t="shared" ca="1" si="170"/>
        <v/>
      </c>
      <c r="J45" s="19" t="s">
        <v>24</v>
      </c>
      <c r="K45" s="40"/>
      <c r="L45" s="40"/>
      <c r="M45" s="40"/>
      <c r="N45" s="40"/>
      <c r="O45" s="40"/>
      <c r="P45" s="40"/>
      <c r="Q45" s="40"/>
      <c r="R45" s="40"/>
      <c r="S45" s="91" t="str">
        <f t="shared" si="87"/>
        <v>2.24</v>
      </c>
      <c r="T45" s="167" t="s">
        <v>155</v>
      </c>
      <c r="U45" s="168"/>
      <c r="V45" s="169">
        <v>15</v>
      </c>
      <c r="W45" s="92" t="s">
        <v>72</v>
      </c>
      <c r="X45" s="93"/>
      <c r="Y45" s="113"/>
      <c r="Z45" s="114" t="str">
        <f t="shared" si="84"/>
        <v xml:space="preserve"> - </v>
      </c>
      <c r="AA45" s="96"/>
      <c r="AB45" s="97">
        <v>0</v>
      </c>
      <c r="AC45" s="98" t="str">
        <f t="shared" si="85"/>
        <v xml:space="preserve"> - </v>
      </c>
      <c r="AD45" s="98"/>
      <c r="AE45" s="98" t="str">
        <f t="shared" si="164"/>
        <v/>
      </c>
      <c r="AF45" s="98" t="str">
        <f t="shared" si="164"/>
        <v/>
      </c>
      <c r="AG45" s="98" t="str">
        <f t="shared" si="164"/>
        <v/>
      </c>
      <c r="AH45" s="98" t="str">
        <f t="shared" si="164"/>
        <v/>
      </c>
      <c r="AI45" s="98" t="str">
        <f t="shared" si="164"/>
        <v/>
      </c>
      <c r="AJ45" s="98" t="str">
        <f t="shared" si="164"/>
        <v/>
      </c>
      <c r="AK45" s="98" t="str">
        <f t="shared" si="164"/>
        <v/>
      </c>
      <c r="AL45" s="98" t="str">
        <f t="shared" si="164"/>
        <v/>
      </c>
      <c r="AM45" s="98" t="str">
        <f t="shared" si="164"/>
        <v/>
      </c>
      <c r="AN45" s="98" t="str">
        <f t="shared" si="164"/>
        <v/>
      </c>
      <c r="AO45" s="98" t="str">
        <f t="shared" si="165"/>
        <v/>
      </c>
      <c r="AP45" s="98" t="str">
        <f t="shared" si="165"/>
        <v/>
      </c>
      <c r="AQ45" s="98" t="str">
        <f t="shared" si="165"/>
        <v/>
      </c>
      <c r="AR45" s="98" t="str">
        <f t="shared" si="165"/>
        <v/>
      </c>
      <c r="AS45" s="98" t="str">
        <f t="shared" si="165"/>
        <v/>
      </c>
      <c r="AT45" s="98" t="str">
        <f t="shared" si="165"/>
        <v/>
      </c>
      <c r="AU45" s="98" t="str">
        <f t="shared" si="165"/>
        <v/>
      </c>
      <c r="AV45" s="98" t="str">
        <f t="shared" si="165"/>
        <v/>
      </c>
      <c r="AW45" s="98" t="str">
        <f t="shared" si="165"/>
        <v/>
      </c>
      <c r="AX45" s="98" t="str">
        <f t="shared" si="165"/>
        <v/>
      </c>
      <c r="AY45" s="98" t="str">
        <f t="shared" si="166"/>
        <v/>
      </c>
      <c r="AZ45" s="98" t="str">
        <f t="shared" si="166"/>
        <v/>
      </c>
      <c r="BA45" s="98" t="str">
        <f t="shared" si="166"/>
        <v/>
      </c>
      <c r="BB45" s="98" t="str">
        <f t="shared" si="166"/>
        <v/>
      </c>
      <c r="BC45" s="98" t="str">
        <f t="shared" si="166"/>
        <v/>
      </c>
      <c r="BD45" s="98" t="str">
        <f t="shared" si="166"/>
        <v/>
      </c>
      <c r="BE45" s="98" t="str">
        <f t="shared" si="166"/>
        <v/>
      </c>
      <c r="BF45" s="98" t="str">
        <f t="shared" si="166"/>
        <v/>
      </c>
      <c r="BG45" s="98" t="str">
        <f t="shared" si="166"/>
        <v/>
      </c>
      <c r="BH45" s="98" t="str">
        <f t="shared" si="166"/>
        <v/>
      </c>
      <c r="BI45" s="98" t="str">
        <f t="shared" si="167"/>
        <v/>
      </c>
      <c r="BJ45" s="98" t="str">
        <f t="shared" si="167"/>
        <v/>
      </c>
      <c r="BK45" s="98" t="str">
        <f t="shared" si="167"/>
        <v/>
      </c>
      <c r="BL45" s="98" t="str">
        <f t="shared" si="167"/>
        <v/>
      </c>
      <c r="BM45" s="98" t="str">
        <f t="shared" si="167"/>
        <v/>
      </c>
      <c r="BN45" s="98" t="str">
        <f t="shared" si="167"/>
        <v/>
      </c>
      <c r="BO45" s="98" t="str">
        <f t="shared" si="167"/>
        <v/>
      </c>
      <c r="BP45" s="98" t="str">
        <f t="shared" si="167"/>
        <v/>
      </c>
      <c r="BQ45" s="98" t="str">
        <f t="shared" si="167"/>
        <v/>
      </c>
      <c r="BR45" s="98" t="str">
        <f t="shared" si="167"/>
        <v/>
      </c>
      <c r="BS45" s="98" t="str">
        <f t="shared" si="168"/>
        <v/>
      </c>
      <c r="BT45" s="98" t="str">
        <f t="shared" si="168"/>
        <v/>
      </c>
      <c r="BU45" s="98" t="str">
        <f t="shared" si="168"/>
        <v/>
      </c>
      <c r="BV45" s="98" t="str">
        <f t="shared" si="168"/>
        <v/>
      </c>
      <c r="BW45" s="98" t="str">
        <f t="shared" si="168"/>
        <v/>
      </c>
      <c r="BX45" s="98" t="str">
        <f t="shared" si="168"/>
        <v/>
      </c>
      <c r="BY45" s="98" t="str">
        <f t="shared" si="168"/>
        <v/>
      </c>
      <c r="BZ45" s="98" t="str">
        <f t="shared" si="168"/>
        <v/>
      </c>
      <c r="CA45" s="98" t="str">
        <f t="shared" si="168"/>
        <v/>
      </c>
      <c r="CB45" s="98" t="str">
        <f t="shared" si="168"/>
        <v/>
      </c>
      <c r="CC45" s="98" t="str">
        <f t="shared" si="169"/>
        <v/>
      </c>
      <c r="CD45" s="98" t="str">
        <f t="shared" si="169"/>
        <v/>
      </c>
      <c r="CE45" s="98" t="str">
        <f t="shared" si="169"/>
        <v/>
      </c>
      <c r="CF45" s="98" t="str">
        <f t="shared" si="169"/>
        <v/>
      </c>
      <c r="CG45" s="98" t="str">
        <f t="shared" si="169"/>
        <v/>
      </c>
      <c r="CH45" s="98" t="str">
        <f t="shared" si="169"/>
        <v/>
      </c>
      <c r="CI45" s="98"/>
      <c r="CJ45" s="133" t="str">
        <f t="shared" si="96"/>
        <v/>
      </c>
      <c r="CK45" s="133" t="str">
        <f t="shared" si="97"/>
        <v/>
      </c>
      <c r="CL45" s="133" t="str">
        <f t="shared" si="98"/>
        <v/>
      </c>
      <c r="CM45" s="133" t="str">
        <f t="shared" si="99"/>
        <v/>
      </c>
      <c r="CN45" s="133" t="str">
        <f t="shared" si="100"/>
        <v/>
      </c>
      <c r="CO45" s="133" t="str">
        <f t="shared" si="101"/>
        <v/>
      </c>
      <c r="CP45" s="133" t="str">
        <f t="shared" si="102"/>
        <v/>
      </c>
      <c r="CQ45" s="133" t="str">
        <f t="shared" si="103"/>
        <v/>
      </c>
      <c r="CR45" s="133" t="str">
        <f t="shared" si="104"/>
        <v/>
      </c>
      <c r="CS45" s="133" t="str">
        <f t="shared" si="105"/>
        <v/>
      </c>
      <c r="CT45" s="133" t="str">
        <f t="shared" si="106"/>
        <v/>
      </c>
      <c r="CU45" s="133" t="str">
        <f t="shared" si="107"/>
        <v/>
      </c>
      <c r="CV45" s="133" t="str">
        <f t="shared" si="108"/>
        <v/>
      </c>
      <c r="CW45" s="133" t="str">
        <f t="shared" si="109"/>
        <v/>
      </c>
      <c r="CX45" s="133" t="str">
        <f t="shared" si="110"/>
        <v/>
      </c>
      <c r="CY45" s="133" t="str">
        <f t="shared" si="111"/>
        <v/>
      </c>
      <c r="CZ45" s="133" t="str">
        <f t="shared" si="112"/>
        <v/>
      </c>
      <c r="DA45" s="133" t="str">
        <f t="shared" si="113"/>
        <v/>
      </c>
      <c r="DB45" s="133" t="str">
        <f t="shared" si="114"/>
        <v/>
      </c>
      <c r="DC45" s="133" t="str">
        <f t="shared" si="115"/>
        <v/>
      </c>
      <c r="DD45" s="133" t="str">
        <f t="shared" si="116"/>
        <v/>
      </c>
      <c r="DE45" s="133" t="str">
        <f t="shared" si="117"/>
        <v/>
      </c>
      <c r="DF45" s="133" t="str">
        <f t="shared" si="118"/>
        <v/>
      </c>
      <c r="DG45" s="133" t="str">
        <f t="shared" si="119"/>
        <v/>
      </c>
      <c r="DH45" s="133" t="str">
        <f t="shared" si="120"/>
        <v/>
      </c>
      <c r="DI45" s="133" t="str">
        <f t="shared" si="121"/>
        <v/>
      </c>
      <c r="DJ45" s="133" t="str">
        <f t="shared" si="122"/>
        <v/>
      </c>
      <c r="DK45" s="133" t="str">
        <f t="shared" si="123"/>
        <v/>
      </c>
      <c r="DL45" s="133" t="str">
        <f t="shared" si="124"/>
        <v/>
      </c>
      <c r="DM45" s="133" t="str">
        <f t="shared" si="125"/>
        <v/>
      </c>
      <c r="DN45" s="133" t="str">
        <f t="shared" si="126"/>
        <v/>
      </c>
      <c r="DO45" s="133" t="str">
        <f t="shared" si="127"/>
        <v/>
      </c>
      <c r="DP45" s="133" t="str">
        <f t="shared" si="128"/>
        <v/>
      </c>
      <c r="DQ45" s="133" t="str">
        <f t="shared" si="129"/>
        <v/>
      </c>
      <c r="DR45" s="133" t="str">
        <f t="shared" si="130"/>
        <v/>
      </c>
      <c r="DS45" s="133" t="str">
        <f t="shared" si="131"/>
        <v/>
      </c>
      <c r="DT45" s="133" t="str">
        <f t="shared" si="132"/>
        <v/>
      </c>
      <c r="DU45" s="133" t="str">
        <f t="shared" si="133"/>
        <v/>
      </c>
      <c r="DV45" s="133" t="str">
        <f t="shared" si="134"/>
        <v/>
      </c>
      <c r="DW45" s="133" t="str">
        <f t="shared" si="135"/>
        <v/>
      </c>
      <c r="DX45" s="133" t="str">
        <f t="shared" si="136"/>
        <v/>
      </c>
      <c r="DY45" s="133" t="str">
        <f t="shared" si="137"/>
        <v/>
      </c>
      <c r="DZ45" s="133" t="str">
        <f t="shared" si="138"/>
        <v/>
      </c>
      <c r="EA45" s="133" t="str">
        <f t="shared" si="139"/>
        <v/>
      </c>
      <c r="EB45" s="133" t="str">
        <f t="shared" si="140"/>
        <v/>
      </c>
      <c r="EC45" s="133" t="str">
        <f t="shared" si="141"/>
        <v/>
      </c>
      <c r="ED45" s="133" t="str">
        <f t="shared" si="142"/>
        <v/>
      </c>
      <c r="EE45" s="133" t="str">
        <f t="shared" si="143"/>
        <v/>
      </c>
      <c r="EF45" s="133" t="str">
        <f t="shared" si="144"/>
        <v/>
      </c>
      <c r="EG45" s="133" t="str">
        <f t="shared" si="145"/>
        <v/>
      </c>
      <c r="EH45" s="133" t="str">
        <f t="shared" si="146"/>
        <v/>
      </c>
      <c r="EI45" s="133" t="str">
        <f t="shared" si="147"/>
        <v/>
      </c>
      <c r="EJ45" s="133" t="str">
        <f t="shared" si="148"/>
        <v/>
      </c>
      <c r="EK45" s="133" t="str">
        <f t="shared" si="149"/>
        <v/>
      </c>
      <c r="EL45" s="133" t="str">
        <f t="shared" si="150"/>
        <v/>
      </c>
      <c r="EM45" s="133" t="str">
        <f t="shared" si="151"/>
        <v/>
      </c>
      <c r="EN45" s="91"/>
      <c r="EO45" s="91"/>
      <c r="EP45" s="91"/>
      <c r="EQ45" s="91"/>
      <c r="ER45" s="91"/>
      <c r="ES45" s="91"/>
      <c r="ET45" s="91"/>
      <c r="EU45" s="91"/>
      <c r="EV45" s="91"/>
      <c r="EW45" s="91"/>
      <c r="EX45" s="91"/>
      <c r="EY45" s="91"/>
      <c r="EZ45" s="91"/>
      <c r="FA45" s="91"/>
      <c r="FB45" s="91"/>
      <c r="FC45" s="91"/>
      <c r="FD45" s="91"/>
      <c r="FE45" s="91"/>
    </row>
    <row r="46" spans="1:161" s="92" customFormat="1" ht="28" customHeight="1">
      <c r="A46" s="1"/>
      <c r="B46" s="1"/>
      <c r="C46" s="1"/>
      <c r="D46" s="1"/>
      <c r="E46" s="4"/>
      <c r="F46" s="20"/>
      <c r="G46" s="104"/>
      <c r="H46" s="14"/>
      <c r="I46" s="15" t="str">
        <f t="shared" ca="1" si="170"/>
        <v/>
      </c>
      <c r="J46" s="19" t="s">
        <v>24</v>
      </c>
      <c r="K46" s="40"/>
      <c r="L46" s="40"/>
      <c r="M46" s="40"/>
      <c r="N46" s="40"/>
      <c r="O46" s="40"/>
      <c r="P46" s="40"/>
      <c r="Q46" s="40"/>
      <c r="R46" s="40"/>
      <c r="S46" s="105" t="str">
        <f>IF(ISERROR(VALUE(SUBSTITUTE(prevWBS,".",""))),"1",IF(ISERROR(FIND("`",SUBSTITUTE(prevWBS,".","`",1))),TEXT(VALUE(prevWBS)+1,"#"),TEXT(VALUE(LEFT(prevWBS,FIND("`",SUBSTITUTE(prevWBS,".","`",1))-1))+1,"#")))</f>
        <v>3</v>
      </c>
      <c r="T46" s="81" t="s">
        <v>125</v>
      </c>
      <c r="U46" s="81" t="s">
        <v>127</v>
      </c>
      <c r="V46" s="81"/>
      <c r="W46" s="90"/>
      <c r="X46" s="107"/>
      <c r="Y46" s="108"/>
      <c r="Z46" s="108" t="str">
        <f t="shared" si="84"/>
        <v xml:space="preserve"> - </v>
      </c>
      <c r="AA46" s="109"/>
      <c r="AB46" s="110"/>
      <c r="AC46" s="111" t="str">
        <f t="shared" si="85"/>
        <v xml:space="preserve"> - </v>
      </c>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90"/>
      <c r="EO46" s="90"/>
      <c r="EP46" s="90"/>
      <c r="EQ46" s="90"/>
      <c r="ER46" s="90"/>
      <c r="ES46" s="90"/>
      <c r="ET46" s="90"/>
      <c r="EU46" s="90"/>
      <c r="EV46" s="90"/>
      <c r="EW46" s="90"/>
      <c r="EX46" s="90"/>
      <c r="EY46" s="90"/>
      <c r="EZ46" s="90"/>
      <c r="FA46" s="90"/>
      <c r="FB46" s="90"/>
      <c r="FC46" s="90"/>
      <c r="FD46" s="90"/>
      <c r="FE46" s="90"/>
    </row>
    <row r="47" spans="1:161" s="92" customFormat="1" ht="22" customHeight="1">
      <c r="A47" s="1"/>
      <c r="B47" s="1"/>
      <c r="C47" s="1"/>
      <c r="D47" s="1"/>
      <c r="E47" s="4"/>
      <c r="F47" s="20"/>
      <c r="G47" s="104"/>
      <c r="H47" s="14"/>
      <c r="I47" s="15" t="str">
        <f t="shared" ca="1" si="170"/>
        <v/>
      </c>
      <c r="J47" s="19" t="s">
        <v>24</v>
      </c>
      <c r="K47" s="40"/>
      <c r="L47" s="40"/>
      <c r="M47" s="40"/>
      <c r="N47" s="40"/>
      <c r="O47" s="40"/>
      <c r="P47" s="40"/>
      <c r="Q47" s="40"/>
      <c r="R47" s="40"/>
      <c r="S47" s="91" t="str">
        <f t="shared" ref="S47:S63" si="18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T47" s="56" t="s">
        <v>96</v>
      </c>
      <c r="U47" s="56"/>
      <c r="V47" s="152">
        <v>1</v>
      </c>
      <c r="W47" s="92" t="s">
        <v>52</v>
      </c>
      <c r="X47" s="93"/>
      <c r="Y47" s="94">
        <f>CJ6</f>
        <v>46118</v>
      </c>
      <c r="Z47" s="95">
        <f t="shared" si="84"/>
        <v>46118</v>
      </c>
      <c r="AA47" s="96"/>
      <c r="AB47" s="97">
        <v>1</v>
      </c>
      <c r="AC47" s="98">
        <f t="shared" si="85"/>
        <v>1</v>
      </c>
      <c r="AD47" s="98"/>
      <c r="AE47" s="98">
        <f t="shared" ref="AE47:AN57" si="181">IFERROR(IF(AND($Y47&lt;=AE$7,ROUNDDOWN(($Z47-$Y47+1)*$AB47,0)+$Y47-1&gt;=AE$7),$V47,""),"")</f>
        <v>1</v>
      </c>
      <c r="AF47" s="98" t="str">
        <f t="shared" si="181"/>
        <v/>
      </c>
      <c r="AG47" s="98" t="str">
        <f t="shared" si="181"/>
        <v/>
      </c>
      <c r="AH47" s="98" t="str">
        <f t="shared" si="181"/>
        <v/>
      </c>
      <c r="AI47" s="98" t="str">
        <f t="shared" si="181"/>
        <v/>
      </c>
      <c r="AJ47" s="98" t="str">
        <f t="shared" si="181"/>
        <v/>
      </c>
      <c r="AK47" s="98" t="str">
        <f t="shared" si="181"/>
        <v/>
      </c>
      <c r="AL47" s="98" t="str">
        <f t="shared" si="181"/>
        <v/>
      </c>
      <c r="AM47" s="98" t="str">
        <f t="shared" si="181"/>
        <v/>
      </c>
      <c r="AN47" s="98" t="str">
        <f t="shared" si="181"/>
        <v/>
      </c>
      <c r="AO47" s="98" t="str">
        <f t="shared" ref="AO47:AX57" si="182">IFERROR(IF(AND($Y47&lt;=AO$7,ROUNDDOWN(($Z47-$Y47+1)*$AB47,0)+$Y47-1&gt;=AO$7),$V47,""),"")</f>
        <v/>
      </c>
      <c r="AP47" s="98" t="str">
        <f t="shared" si="182"/>
        <v/>
      </c>
      <c r="AQ47" s="98" t="str">
        <f t="shared" si="182"/>
        <v/>
      </c>
      <c r="AR47" s="98" t="str">
        <f t="shared" si="182"/>
        <v/>
      </c>
      <c r="AS47" s="98" t="str">
        <f t="shared" si="182"/>
        <v/>
      </c>
      <c r="AT47" s="98" t="str">
        <f t="shared" si="182"/>
        <v/>
      </c>
      <c r="AU47" s="98" t="str">
        <f t="shared" si="182"/>
        <v/>
      </c>
      <c r="AV47" s="98" t="str">
        <f t="shared" si="182"/>
        <v/>
      </c>
      <c r="AW47" s="98" t="str">
        <f t="shared" si="182"/>
        <v/>
      </c>
      <c r="AX47" s="98" t="str">
        <f t="shared" si="182"/>
        <v/>
      </c>
      <c r="AY47" s="98" t="str">
        <f t="shared" ref="AY47:BH57" si="183">IFERROR(IF(AND($Y47&lt;=AY$7,ROUNDDOWN(($Z47-$Y47+1)*$AB47,0)+$Y47-1&gt;=AY$7),$V47,""),"")</f>
        <v/>
      </c>
      <c r="AZ47" s="98" t="str">
        <f t="shared" si="183"/>
        <v/>
      </c>
      <c r="BA47" s="98" t="str">
        <f t="shared" si="183"/>
        <v/>
      </c>
      <c r="BB47" s="98" t="str">
        <f t="shared" si="183"/>
        <v/>
      </c>
      <c r="BC47" s="98" t="str">
        <f t="shared" si="183"/>
        <v/>
      </c>
      <c r="BD47" s="98" t="str">
        <f t="shared" si="183"/>
        <v/>
      </c>
      <c r="BE47" s="98" t="str">
        <f t="shared" si="183"/>
        <v/>
      </c>
      <c r="BF47" s="98" t="str">
        <f t="shared" si="183"/>
        <v/>
      </c>
      <c r="BG47" s="98" t="str">
        <f t="shared" si="183"/>
        <v/>
      </c>
      <c r="BH47" s="98" t="str">
        <f t="shared" si="183"/>
        <v/>
      </c>
      <c r="BI47" s="98" t="str">
        <f t="shared" ref="BI47:BR57" si="184">IFERROR(IF(AND($Y47&lt;=BI$7,ROUNDDOWN(($Z47-$Y47+1)*$AB47,0)+$Y47-1&gt;=BI$7),$V47,""),"")</f>
        <v/>
      </c>
      <c r="BJ47" s="98" t="str">
        <f t="shared" si="184"/>
        <v/>
      </c>
      <c r="BK47" s="98" t="str">
        <f t="shared" si="184"/>
        <v/>
      </c>
      <c r="BL47" s="98" t="str">
        <f t="shared" si="184"/>
        <v/>
      </c>
      <c r="BM47" s="98" t="str">
        <f t="shared" si="184"/>
        <v/>
      </c>
      <c r="BN47" s="98" t="str">
        <f t="shared" si="184"/>
        <v/>
      </c>
      <c r="BO47" s="98" t="str">
        <f t="shared" si="184"/>
        <v/>
      </c>
      <c r="BP47" s="98" t="str">
        <f t="shared" si="184"/>
        <v/>
      </c>
      <c r="BQ47" s="98" t="str">
        <f t="shared" si="184"/>
        <v/>
      </c>
      <c r="BR47" s="98" t="str">
        <f t="shared" si="184"/>
        <v/>
      </c>
      <c r="BS47" s="98" t="str">
        <f t="shared" ref="BS47:CB57" si="185">IFERROR(IF(AND($Y47&lt;=BS$7,ROUNDDOWN(($Z47-$Y47+1)*$AB47,0)+$Y47-1&gt;=BS$7),$V47,""),"")</f>
        <v/>
      </c>
      <c r="BT47" s="98" t="str">
        <f t="shared" si="185"/>
        <v/>
      </c>
      <c r="BU47" s="98" t="str">
        <f t="shared" si="185"/>
        <v/>
      </c>
      <c r="BV47" s="98" t="str">
        <f t="shared" si="185"/>
        <v/>
      </c>
      <c r="BW47" s="98" t="str">
        <f t="shared" si="185"/>
        <v/>
      </c>
      <c r="BX47" s="98" t="str">
        <f t="shared" si="185"/>
        <v/>
      </c>
      <c r="BY47" s="98" t="str">
        <f t="shared" si="185"/>
        <v/>
      </c>
      <c r="BZ47" s="98" t="str">
        <f t="shared" si="185"/>
        <v/>
      </c>
      <c r="CA47" s="98" t="str">
        <f t="shared" si="185"/>
        <v/>
      </c>
      <c r="CB47" s="98" t="str">
        <f t="shared" si="185"/>
        <v/>
      </c>
      <c r="CC47" s="98" t="str">
        <f t="shared" ref="CC47:CH57" si="186">IFERROR(IF(AND($Y47&lt;=CC$7,ROUNDDOWN(($Z47-$Y47+1)*$AB47,0)+$Y47-1&gt;=CC$7),$V47,""),"")</f>
        <v/>
      </c>
      <c r="CD47" s="98" t="str">
        <f t="shared" si="186"/>
        <v/>
      </c>
      <c r="CE47" s="98" t="str">
        <f t="shared" si="186"/>
        <v/>
      </c>
      <c r="CF47" s="98" t="str">
        <f t="shared" si="186"/>
        <v/>
      </c>
      <c r="CG47" s="98" t="str">
        <f t="shared" si="186"/>
        <v/>
      </c>
      <c r="CH47" s="98" t="str">
        <f t="shared" si="186"/>
        <v/>
      </c>
      <c r="CI47" s="98"/>
      <c r="CJ47" s="133">
        <f t="shared" ref="CJ47:CJ63" si="187">+AE47</f>
        <v>1</v>
      </c>
      <c r="CK47" s="133" t="str">
        <f t="shared" ref="CK47:CK63" si="188">+AF47</f>
        <v/>
      </c>
      <c r="CL47" s="133" t="str">
        <f t="shared" ref="CL47:CL63" si="189">+AG47</f>
        <v/>
      </c>
      <c r="CM47" s="133" t="str">
        <f t="shared" ref="CM47:CM63" si="190">+AH47</f>
        <v/>
      </c>
      <c r="CN47" s="133" t="str">
        <f t="shared" ref="CN47:CN63" si="191">+AI47</f>
        <v/>
      </c>
      <c r="CO47" s="133" t="str">
        <f t="shared" ref="CO47:CO63" si="192">+AJ47</f>
        <v/>
      </c>
      <c r="CP47" s="133" t="str">
        <f t="shared" ref="CP47:CP63" si="193">+AK47</f>
        <v/>
      </c>
      <c r="CQ47" s="133" t="str">
        <f t="shared" ref="CQ47:CQ63" si="194">+AL47</f>
        <v/>
      </c>
      <c r="CR47" s="133" t="str">
        <f t="shared" ref="CR47:CR63" si="195">+AM47</f>
        <v/>
      </c>
      <c r="CS47" s="133" t="str">
        <f t="shared" ref="CS47:CS63" si="196">+AN47</f>
        <v/>
      </c>
      <c r="CT47" s="133" t="str">
        <f t="shared" ref="CT47:CT63" si="197">+AO47</f>
        <v/>
      </c>
      <c r="CU47" s="133" t="str">
        <f t="shared" ref="CU47:CU63" si="198">+AP47</f>
        <v/>
      </c>
      <c r="CV47" s="133" t="str">
        <f t="shared" ref="CV47:CV63" si="199">+AQ47</f>
        <v/>
      </c>
      <c r="CW47" s="133" t="str">
        <f t="shared" ref="CW47:CW63" si="200">+AR47</f>
        <v/>
      </c>
      <c r="CX47" s="133" t="str">
        <f t="shared" ref="CX47:CX63" si="201">+AS47</f>
        <v/>
      </c>
      <c r="CY47" s="133" t="str">
        <f t="shared" ref="CY47:CY63" si="202">+AT47</f>
        <v/>
      </c>
      <c r="CZ47" s="133" t="str">
        <f t="shared" ref="CZ47:CZ63" si="203">+AU47</f>
        <v/>
      </c>
      <c r="DA47" s="133" t="str">
        <f t="shared" ref="DA47:DA63" si="204">+AV47</f>
        <v/>
      </c>
      <c r="DB47" s="133" t="str">
        <f t="shared" ref="DB47:DB63" si="205">+AW47</f>
        <v/>
      </c>
      <c r="DC47" s="133" t="str">
        <f t="shared" ref="DC47:DC63" si="206">+AX47</f>
        <v/>
      </c>
      <c r="DD47" s="133" t="str">
        <f t="shared" ref="DD47:DD63" si="207">+AY47</f>
        <v/>
      </c>
      <c r="DE47" s="133" t="str">
        <f t="shared" ref="DE47:DE63" si="208">+AZ47</f>
        <v/>
      </c>
      <c r="DF47" s="133" t="str">
        <f t="shared" ref="DF47:DF63" si="209">+BA47</f>
        <v/>
      </c>
      <c r="DG47" s="133" t="str">
        <f t="shared" ref="DG47:DG63" si="210">+BB47</f>
        <v/>
      </c>
      <c r="DH47" s="133" t="str">
        <f t="shared" ref="DH47:DH63" si="211">+BC47</f>
        <v/>
      </c>
      <c r="DI47" s="133" t="str">
        <f t="shared" ref="DI47:DI63" si="212">+BD47</f>
        <v/>
      </c>
      <c r="DJ47" s="133" t="str">
        <f t="shared" ref="DJ47:DJ63" si="213">+BE47</f>
        <v/>
      </c>
      <c r="DK47" s="133" t="str">
        <f t="shared" ref="DK47:DK63" si="214">+BF47</f>
        <v/>
      </c>
      <c r="DL47" s="133" t="str">
        <f t="shared" ref="DL47:DL63" si="215">+BG47</f>
        <v/>
      </c>
      <c r="DM47" s="133" t="str">
        <f t="shared" ref="DM47:DM63" si="216">+BH47</f>
        <v/>
      </c>
      <c r="DN47" s="133" t="str">
        <f t="shared" ref="DN47:DN63" si="217">+BI47</f>
        <v/>
      </c>
      <c r="DO47" s="133" t="str">
        <f t="shared" ref="DO47:DO63" si="218">+BJ47</f>
        <v/>
      </c>
      <c r="DP47" s="133" t="str">
        <f t="shared" ref="DP47:DP63" si="219">+BK47</f>
        <v/>
      </c>
      <c r="DQ47" s="133" t="str">
        <f t="shared" ref="DQ47:DQ63" si="220">+BL47</f>
        <v/>
      </c>
      <c r="DR47" s="133" t="str">
        <f t="shared" ref="DR47:DR63" si="221">+BM47</f>
        <v/>
      </c>
      <c r="DS47" s="133" t="str">
        <f t="shared" ref="DS47:DS63" si="222">+BN47</f>
        <v/>
      </c>
      <c r="DT47" s="133" t="str">
        <f t="shared" ref="DT47:DT63" si="223">+BO47</f>
        <v/>
      </c>
      <c r="DU47" s="133" t="str">
        <f t="shared" ref="DU47:DU63" si="224">+BP47</f>
        <v/>
      </c>
      <c r="DV47" s="133" t="str">
        <f t="shared" ref="DV47:DV63" si="225">+BQ47</f>
        <v/>
      </c>
      <c r="DW47" s="133" t="str">
        <f t="shared" ref="DW47:DW63" si="226">+BR47</f>
        <v/>
      </c>
      <c r="DX47" s="133" t="str">
        <f t="shared" ref="DX47:DX63" si="227">+BS47</f>
        <v/>
      </c>
      <c r="DY47" s="133" t="str">
        <f t="shared" ref="DY47:DY63" si="228">+BT47</f>
        <v/>
      </c>
      <c r="DZ47" s="133" t="str">
        <f t="shared" ref="DZ47:DZ63" si="229">+BU47</f>
        <v/>
      </c>
      <c r="EA47" s="133" t="str">
        <f t="shared" ref="EA47:EA63" si="230">+BV47</f>
        <v/>
      </c>
      <c r="EB47" s="133" t="str">
        <f t="shared" ref="EB47:EB63" si="231">+BW47</f>
        <v/>
      </c>
      <c r="EC47" s="133" t="str">
        <f t="shared" ref="EC47:EC63" si="232">+BX47</f>
        <v/>
      </c>
      <c r="ED47" s="133" t="str">
        <f t="shared" ref="ED47:ED63" si="233">+BY47</f>
        <v/>
      </c>
      <c r="EE47" s="133" t="str">
        <f t="shared" ref="EE47:EE63" si="234">+BZ47</f>
        <v/>
      </c>
      <c r="EF47" s="133" t="str">
        <f t="shared" ref="EF47:EF63" si="235">+CA47</f>
        <v/>
      </c>
      <c r="EG47" s="133" t="str">
        <f t="shared" ref="EG47:EG63" si="236">+CB47</f>
        <v/>
      </c>
      <c r="EH47" s="133" t="str">
        <f t="shared" ref="EH47:EH63" si="237">+CC47</f>
        <v/>
      </c>
      <c r="EI47" s="133" t="str">
        <f t="shared" ref="EI47:EI63" si="238">+CD47</f>
        <v/>
      </c>
      <c r="EJ47" s="133" t="str">
        <f t="shared" ref="EJ47:EJ63" si="239">+CE47</f>
        <v/>
      </c>
      <c r="EK47" s="133" t="str">
        <f t="shared" ref="EK47:EK63" si="240">+CF47</f>
        <v/>
      </c>
      <c r="EL47" s="133" t="str">
        <f t="shared" ref="EL47:EL63" si="241">+CG47</f>
        <v/>
      </c>
      <c r="EM47" s="133" t="str">
        <f t="shared" ref="EM47:EM63" si="242">+CH47</f>
        <v/>
      </c>
    </row>
    <row r="48" spans="1:161" s="92" customFormat="1" ht="22" customHeight="1">
      <c r="A48" s="1"/>
      <c r="B48" s="1"/>
      <c r="C48" s="1"/>
      <c r="D48" s="1"/>
      <c r="E48" s="4"/>
      <c r="F48" s="20"/>
      <c r="G48" s="104"/>
      <c r="H48" s="14"/>
      <c r="I48" s="15" t="str">
        <f t="shared" ref="I48:I49" ca="1" si="243">IF(H48="","",(TODAY()-H48)/31)</f>
        <v/>
      </c>
      <c r="J48" s="19" t="s">
        <v>24</v>
      </c>
      <c r="K48" s="40"/>
      <c r="L48" s="40"/>
      <c r="M48" s="40"/>
      <c r="N48" s="40"/>
      <c r="O48" s="40"/>
      <c r="P48" s="40"/>
      <c r="Q48" s="40"/>
      <c r="R48" s="40"/>
      <c r="S48" s="91" t="str">
        <f t="shared" si="180"/>
        <v>3.2</v>
      </c>
      <c r="T48" s="56" t="s">
        <v>143</v>
      </c>
      <c r="U48" s="56"/>
      <c r="V48" s="152">
        <v>2</v>
      </c>
      <c r="W48" s="92" t="s">
        <v>52</v>
      </c>
      <c r="X48" s="93"/>
      <c r="Y48" s="94">
        <f>Y47+2</f>
        <v>46120</v>
      </c>
      <c r="Z48" s="95">
        <f t="shared" ref="Z48:Z49" si="244">IF(ISBLANK(Y48)," - ",IF(AA48=0,Y48,Y48+AA48-1))</f>
        <v>46120</v>
      </c>
      <c r="AA48" s="96"/>
      <c r="AB48" s="97">
        <v>1</v>
      </c>
      <c r="AC48" s="98">
        <f t="shared" ref="AC48:AC49" si="245">IF(OR(Z48=0,Y48=0)," - ",NETWORKDAYS(Y48,Z48))</f>
        <v>1</v>
      </c>
      <c r="AD48" s="98"/>
      <c r="AE48" s="98" t="str">
        <f t="shared" si="181"/>
        <v/>
      </c>
      <c r="AF48" s="98" t="str">
        <f t="shared" si="181"/>
        <v/>
      </c>
      <c r="AG48" s="98">
        <f t="shared" si="181"/>
        <v>2</v>
      </c>
      <c r="AH48" s="98" t="str">
        <f t="shared" si="181"/>
        <v/>
      </c>
      <c r="AI48" s="98" t="str">
        <f t="shared" si="181"/>
        <v/>
      </c>
      <c r="AJ48" s="98" t="str">
        <f t="shared" si="181"/>
        <v/>
      </c>
      <c r="AK48" s="98" t="str">
        <f t="shared" si="181"/>
        <v/>
      </c>
      <c r="AL48" s="98" t="str">
        <f t="shared" si="181"/>
        <v/>
      </c>
      <c r="AM48" s="98" t="str">
        <f t="shared" si="181"/>
        <v/>
      </c>
      <c r="AN48" s="98" t="str">
        <f t="shared" si="181"/>
        <v/>
      </c>
      <c r="AO48" s="98" t="str">
        <f t="shared" si="182"/>
        <v/>
      </c>
      <c r="AP48" s="98" t="str">
        <f t="shared" si="182"/>
        <v/>
      </c>
      <c r="AQ48" s="98" t="str">
        <f t="shared" si="182"/>
        <v/>
      </c>
      <c r="AR48" s="98" t="str">
        <f t="shared" si="182"/>
        <v/>
      </c>
      <c r="AS48" s="98" t="str">
        <f t="shared" si="182"/>
        <v/>
      </c>
      <c r="AT48" s="98" t="str">
        <f t="shared" si="182"/>
        <v/>
      </c>
      <c r="AU48" s="98" t="str">
        <f t="shared" si="182"/>
        <v/>
      </c>
      <c r="AV48" s="98" t="str">
        <f t="shared" si="182"/>
        <v/>
      </c>
      <c r="AW48" s="98" t="str">
        <f t="shared" si="182"/>
        <v/>
      </c>
      <c r="AX48" s="98" t="str">
        <f t="shared" si="182"/>
        <v/>
      </c>
      <c r="AY48" s="98" t="str">
        <f t="shared" si="183"/>
        <v/>
      </c>
      <c r="AZ48" s="98" t="str">
        <f t="shared" si="183"/>
        <v/>
      </c>
      <c r="BA48" s="98" t="str">
        <f t="shared" si="183"/>
        <v/>
      </c>
      <c r="BB48" s="98" t="str">
        <f t="shared" si="183"/>
        <v/>
      </c>
      <c r="BC48" s="98" t="str">
        <f t="shared" si="183"/>
        <v/>
      </c>
      <c r="BD48" s="98" t="str">
        <f t="shared" si="183"/>
        <v/>
      </c>
      <c r="BE48" s="98" t="str">
        <f t="shared" si="183"/>
        <v/>
      </c>
      <c r="BF48" s="98" t="str">
        <f t="shared" si="183"/>
        <v/>
      </c>
      <c r="BG48" s="98" t="str">
        <f t="shared" si="183"/>
        <v/>
      </c>
      <c r="BH48" s="98" t="str">
        <f t="shared" si="183"/>
        <v/>
      </c>
      <c r="BI48" s="98" t="str">
        <f t="shared" si="184"/>
        <v/>
      </c>
      <c r="BJ48" s="98" t="str">
        <f t="shared" si="184"/>
        <v/>
      </c>
      <c r="BK48" s="98" t="str">
        <f t="shared" si="184"/>
        <v/>
      </c>
      <c r="BL48" s="98" t="str">
        <f t="shared" si="184"/>
        <v/>
      </c>
      <c r="BM48" s="98" t="str">
        <f t="shared" si="184"/>
        <v/>
      </c>
      <c r="BN48" s="98" t="str">
        <f t="shared" si="184"/>
        <v/>
      </c>
      <c r="BO48" s="98" t="str">
        <f t="shared" si="184"/>
        <v/>
      </c>
      <c r="BP48" s="98" t="str">
        <f t="shared" si="184"/>
        <v/>
      </c>
      <c r="BQ48" s="98" t="str">
        <f t="shared" si="184"/>
        <v/>
      </c>
      <c r="BR48" s="98" t="str">
        <f t="shared" si="184"/>
        <v/>
      </c>
      <c r="BS48" s="98" t="str">
        <f t="shared" si="185"/>
        <v/>
      </c>
      <c r="BT48" s="98" t="str">
        <f t="shared" si="185"/>
        <v/>
      </c>
      <c r="BU48" s="98" t="str">
        <f t="shared" si="185"/>
        <v/>
      </c>
      <c r="BV48" s="98" t="str">
        <f t="shared" si="185"/>
        <v/>
      </c>
      <c r="BW48" s="98" t="str">
        <f t="shared" si="185"/>
        <v/>
      </c>
      <c r="BX48" s="98" t="str">
        <f t="shared" si="185"/>
        <v/>
      </c>
      <c r="BY48" s="98" t="str">
        <f t="shared" si="185"/>
        <v/>
      </c>
      <c r="BZ48" s="98" t="str">
        <f t="shared" si="185"/>
        <v/>
      </c>
      <c r="CA48" s="98" t="str">
        <f t="shared" si="185"/>
        <v/>
      </c>
      <c r="CB48" s="98" t="str">
        <f t="shared" si="185"/>
        <v/>
      </c>
      <c r="CC48" s="98" t="str">
        <f t="shared" si="186"/>
        <v/>
      </c>
      <c r="CD48" s="98" t="str">
        <f t="shared" si="186"/>
        <v/>
      </c>
      <c r="CE48" s="98" t="str">
        <f t="shared" si="186"/>
        <v/>
      </c>
      <c r="CF48" s="98" t="str">
        <f t="shared" si="186"/>
        <v/>
      </c>
      <c r="CG48" s="98" t="str">
        <f t="shared" si="186"/>
        <v/>
      </c>
      <c r="CH48" s="98" t="str">
        <f t="shared" si="186"/>
        <v/>
      </c>
      <c r="CI48" s="98"/>
      <c r="CJ48" s="133" t="str">
        <f t="shared" si="187"/>
        <v/>
      </c>
      <c r="CK48" s="133" t="str">
        <f t="shared" si="188"/>
        <v/>
      </c>
      <c r="CL48" s="133">
        <f t="shared" si="189"/>
        <v>2</v>
      </c>
      <c r="CM48" s="133" t="str">
        <f t="shared" si="190"/>
        <v/>
      </c>
      <c r="CN48" s="133" t="str">
        <f t="shared" si="191"/>
        <v/>
      </c>
      <c r="CO48" s="133" t="str">
        <f t="shared" si="192"/>
        <v/>
      </c>
      <c r="CP48" s="133" t="str">
        <f t="shared" si="193"/>
        <v/>
      </c>
      <c r="CQ48" s="133" t="str">
        <f t="shared" si="194"/>
        <v/>
      </c>
      <c r="CR48" s="133" t="str">
        <f t="shared" si="195"/>
        <v/>
      </c>
      <c r="CS48" s="133" t="str">
        <f t="shared" si="196"/>
        <v/>
      </c>
      <c r="CT48" s="133" t="str">
        <f t="shared" si="197"/>
        <v/>
      </c>
      <c r="CU48" s="133" t="str">
        <f t="shared" si="198"/>
        <v/>
      </c>
      <c r="CV48" s="133" t="str">
        <f t="shared" si="199"/>
        <v/>
      </c>
      <c r="CW48" s="133" t="str">
        <f t="shared" si="200"/>
        <v/>
      </c>
      <c r="CX48" s="133" t="str">
        <f t="shared" si="201"/>
        <v/>
      </c>
      <c r="CY48" s="133" t="str">
        <f t="shared" si="202"/>
        <v/>
      </c>
      <c r="CZ48" s="133" t="str">
        <f t="shared" si="203"/>
        <v/>
      </c>
      <c r="DA48" s="133" t="str">
        <f t="shared" si="204"/>
        <v/>
      </c>
      <c r="DB48" s="133" t="str">
        <f t="shared" si="205"/>
        <v/>
      </c>
      <c r="DC48" s="133" t="str">
        <f t="shared" si="206"/>
        <v/>
      </c>
      <c r="DD48" s="133" t="str">
        <f t="shared" si="207"/>
        <v/>
      </c>
      <c r="DE48" s="133" t="str">
        <f t="shared" si="208"/>
        <v/>
      </c>
      <c r="DF48" s="133" t="str">
        <f t="shared" si="209"/>
        <v/>
      </c>
      <c r="DG48" s="133" t="str">
        <f t="shared" si="210"/>
        <v/>
      </c>
      <c r="DH48" s="133" t="str">
        <f t="shared" si="211"/>
        <v/>
      </c>
      <c r="DI48" s="133" t="str">
        <f t="shared" si="212"/>
        <v/>
      </c>
      <c r="DJ48" s="133" t="str">
        <f t="shared" si="213"/>
        <v/>
      </c>
      <c r="DK48" s="133" t="str">
        <f t="shared" si="214"/>
        <v/>
      </c>
      <c r="DL48" s="133" t="str">
        <f t="shared" si="215"/>
        <v/>
      </c>
      <c r="DM48" s="133" t="str">
        <f t="shared" si="216"/>
        <v/>
      </c>
      <c r="DN48" s="133" t="str">
        <f t="shared" si="217"/>
        <v/>
      </c>
      <c r="DO48" s="133" t="str">
        <f t="shared" si="218"/>
        <v/>
      </c>
      <c r="DP48" s="133" t="str">
        <f t="shared" si="219"/>
        <v/>
      </c>
      <c r="DQ48" s="133" t="str">
        <f t="shared" si="220"/>
        <v/>
      </c>
      <c r="DR48" s="133" t="str">
        <f t="shared" si="221"/>
        <v/>
      </c>
      <c r="DS48" s="133" t="str">
        <f t="shared" si="222"/>
        <v/>
      </c>
      <c r="DT48" s="133" t="str">
        <f t="shared" si="223"/>
        <v/>
      </c>
      <c r="DU48" s="133" t="str">
        <f t="shared" si="224"/>
        <v/>
      </c>
      <c r="DV48" s="133" t="str">
        <f t="shared" si="225"/>
        <v/>
      </c>
      <c r="DW48" s="133" t="str">
        <f t="shared" si="226"/>
        <v/>
      </c>
      <c r="DX48" s="133" t="str">
        <f t="shared" si="227"/>
        <v/>
      </c>
      <c r="DY48" s="133" t="str">
        <f t="shared" si="228"/>
        <v/>
      </c>
      <c r="DZ48" s="133" t="str">
        <f t="shared" si="229"/>
        <v/>
      </c>
      <c r="EA48" s="133" t="str">
        <f t="shared" si="230"/>
        <v/>
      </c>
      <c r="EB48" s="133" t="str">
        <f t="shared" si="231"/>
        <v/>
      </c>
      <c r="EC48" s="133" t="str">
        <f t="shared" si="232"/>
        <v/>
      </c>
      <c r="ED48" s="133" t="str">
        <f t="shared" si="233"/>
        <v/>
      </c>
      <c r="EE48" s="133" t="str">
        <f t="shared" si="234"/>
        <v/>
      </c>
      <c r="EF48" s="133" t="str">
        <f t="shared" si="235"/>
        <v/>
      </c>
      <c r="EG48" s="133" t="str">
        <f t="shared" si="236"/>
        <v/>
      </c>
      <c r="EH48" s="133" t="str">
        <f t="shared" si="237"/>
        <v/>
      </c>
      <c r="EI48" s="133" t="str">
        <f t="shared" si="238"/>
        <v/>
      </c>
      <c r="EJ48" s="133" t="str">
        <f t="shared" si="239"/>
        <v/>
      </c>
      <c r="EK48" s="133" t="str">
        <f t="shared" si="240"/>
        <v/>
      </c>
      <c r="EL48" s="133" t="str">
        <f t="shared" si="241"/>
        <v/>
      </c>
      <c r="EM48" s="133" t="str">
        <f t="shared" si="242"/>
        <v/>
      </c>
    </row>
    <row r="49" spans="1:186" s="92" customFormat="1" ht="22" customHeight="1">
      <c r="A49" s="1"/>
      <c r="B49" s="1"/>
      <c r="C49" s="1"/>
      <c r="D49" s="1"/>
      <c r="E49" s="4"/>
      <c r="F49" s="20"/>
      <c r="G49" s="104"/>
      <c r="H49" s="14"/>
      <c r="I49" s="15" t="str">
        <f t="shared" ca="1" si="243"/>
        <v/>
      </c>
      <c r="J49" s="19" t="s">
        <v>24</v>
      </c>
      <c r="K49" s="40"/>
      <c r="L49" s="40"/>
      <c r="M49" s="40"/>
      <c r="N49" s="40"/>
      <c r="O49" s="40"/>
      <c r="P49" s="40"/>
      <c r="Q49" s="40"/>
      <c r="R49" s="40"/>
      <c r="S49" s="91" t="str">
        <f t="shared" si="180"/>
        <v>3.3</v>
      </c>
      <c r="T49" s="159" t="s">
        <v>149</v>
      </c>
      <c r="U49" s="56"/>
      <c r="V49" s="152">
        <v>0</v>
      </c>
      <c r="W49" s="92" t="s">
        <v>52</v>
      </c>
      <c r="X49" s="93"/>
      <c r="Y49" s="94">
        <f>Y47+2</f>
        <v>46120</v>
      </c>
      <c r="Z49" s="95">
        <f t="shared" si="244"/>
        <v>46120</v>
      </c>
      <c r="AA49" s="96"/>
      <c r="AB49" s="97">
        <v>1</v>
      </c>
      <c r="AC49" s="98">
        <f t="shared" si="245"/>
        <v>1</v>
      </c>
      <c r="AD49" s="98"/>
      <c r="AE49" s="98" t="str">
        <f t="shared" si="181"/>
        <v/>
      </c>
      <c r="AF49" s="98" t="str">
        <f t="shared" si="181"/>
        <v/>
      </c>
      <c r="AG49" s="98">
        <f t="shared" si="181"/>
        <v>0</v>
      </c>
      <c r="AH49" s="98" t="str">
        <f t="shared" si="181"/>
        <v/>
      </c>
      <c r="AI49" s="98" t="str">
        <f t="shared" si="181"/>
        <v/>
      </c>
      <c r="AJ49" s="98" t="str">
        <f t="shared" si="181"/>
        <v/>
      </c>
      <c r="AK49" s="98" t="str">
        <f t="shared" si="181"/>
        <v/>
      </c>
      <c r="AL49" s="98" t="str">
        <f t="shared" si="181"/>
        <v/>
      </c>
      <c r="AM49" s="98" t="str">
        <f t="shared" si="181"/>
        <v/>
      </c>
      <c r="AN49" s="98" t="str">
        <f t="shared" si="181"/>
        <v/>
      </c>
      <c r="AO49" s="98" t="str">
        <f t="shared" si="182"/>
        <v/>
      </c>
      <c r="AP49" s="98" t="str">
        <f t="shared" si="182"/>
        <v/>
      </c>
      <c r="AQ49" s="98" t="str">
        <f t="shared" si="182"/>
        <v/>
      </c>
      <c r="AR49" s="98" t="str">
        <f t="shared" si="182"/>
        <v/>
      </c>
      <c r="AS49" s="98" t="str">
        <f t="shared" si="182"/>
        <v/>
      </c>
      <c r="AT49" s="98" t="str">
        <f t="shared" si="182"/>
        <v/>
      </c>
      <c r="AU49" s="98" t="str">
        <f t="shared" si="182"/>
        <v/>
      </c>
      <c r="AV49" s="98" t="str">
        <f t="shared" si="182"/>
        <v/>
      </c>
      <c r="AW49" s="98" t="str">
        <f t="shared" si="182"/>
        <v/>
      </c>
      <c r="AX49" s="98" t="str">
        <f t="shared" si="182"/>
        <v/>
      </c>
      <c r="AY49" s="98" t="str">
        <f t="shared" si="183"/>
        <v/>
      </c>
      <c r="AZ49" s="98" t="str">
        <f t="shared" si="183"/>
        <v/>
      </c>
      <c r="BA49" s="98" t="str">
        <f t="shared" si="183"/>
        <v/>
      </c>
      <c r="BB49" s="98" t="str">
        <f t="shared" si="183"/>
        <v/>
      </c>
      <c r="BC49" s="98" t="str">
        <f t="shared" si="183"/>
        <v/>
      </c>
      <c r="BD49" s="98" t="str">
        <f t="shared" si="183"/>
        <v/>
      </c>
      <c r="BE49" s="98" t="str">
        <f t="shared" si="183"/>
        <v/>
      </c>
      <c r="BF49" s="98" t="str">
        <f t="shared" si="183"/>
        <v/>
      </c>
      <c r="BG49" s="98" t="str">
        <f t="shared" si="183"/>
        <v/>
      </c>
      <c r="BH49" s="98" t="str">
        <f t="shared" si="183"/>
        <v/>
      </c>
      <c r="BI49" s="98" t="str">
        <f t="shared" si="184"/>
        <v/>
      </c>
      <c r="BJ49" s="98" t="str">
        <f t="shared" si="184"/>
        <v/>
      </c>
      <c r="BK49" s="98" t="str">
        <f t="shared" si="184"/>
        <v/>
      </c>
      <c r="BL49" s="98" t="str">
        <f t="shared" si="184"/>
        <v/>
      </c>
      <c r="BM49" s="98" t="str">
        <f t="shared" si="184"/>
        <v/>
      </c>
      <c r="BN49" s="98" t="str">
        <f t="shared" si="184"/>
        <v/>
      </c>
      <c r="BO49" s="98" t="str">
        <f t="shared" si="184"/>
        <v/>
      </c>
      <c r="BP49" s="98" t="str">
        <f t="shared" si="184"/>
        <v/>
      </c>
      <c r="BQ49" s="98" t="str">
        <f t="shared" si="184"/>
        <v/>
      </c>
      <c r="BR49" s="98" t="str">
        <f t="shared" si="184"/>
        <v/>
      </c>
      <c r="BS49" s="98" t="str">
        <f t="shared" si="185"/>
        <v/>
      </c>
      <c r="BT49" s="98" t="str">
        <f t="shared" si="185"/>
        <v/>
      </c>
      <c r="BU49" s="98" t="str">
        <f t="shared" si="185"/>
        <v/>
      </c>
      <c r="BV49" s="98" t="str">
        <f t="shared" si="185"/>
        <v/>
      </c>
      <c r="BW49" s="98" t="str">
        <f t="shared" si="185"/>
        <v/>
      </c>
      <c r="BX49" s="98" t="str">
        <f t="shared" si="185"/>
        <v/>
      </c>
      <c r="BY49" s="98" t="str">
        <f t="shared" si="185"/>
        <v/>
      </c>
      <c r="BZ49" s="98" t="str">
        <f t="shared" si="185"/>
        <v/>
      </c>
      <c r="CA49" s="98" t="str">
        <f t="shared" si="185"/>
        <v/>
      </c>
      <c r="CB49" s="98" t="str">
        <f t="shared" si="185"/>
        <v/>
      </c>
      <c r="CC49" s="98" t="str">
        <f t="shared" si="186"/>
        <v/>
      </c>
      <c r="CD49" s="98" t="str">
        <f t="shared" si="186"/>
        <v/>
      </c>
      <c r="CE49" s="98" t="str">
        <f t="shared" si="186"/>
        <v/>
      </c>
      <c r="CF49" s="98" t="str">
        <f t="shared" si="186"/>
        <v/>
      </c>
      <c r="CG49" s="98" t="str">
        <f t="shared" si="186"/>
        <v/>
      </c>
      <c r="CH49" s="98" t="str">
        <f t="shared" si="186"/>
        <v/>
      </c>
      <c r="CI49" s="98"/>
      <c r="CJ49" s="133" t="str">
        <f t="shared" ref="CJ49" si="246">+AE49</f>
        <v/>
      </c>
      <c r="CK49" s="133" t="str">
        <f t="shared" ref="CK49" si="247">+AF49</f>
        <v/>
      </c>
      <c r="CL49" s="133">
        <f t="shared" ref="CL49" si="248">+AG49</f>
        <v>0</v>
      </c>
      <c r="CM49" s="133" t="str">
        <f t="shared" ref="CM49" si="249">+AH49</f>
        <v/>
      </c>
      <c r="CN49" s="133" t="str">
        <f t="shared" ref="CN49" si="250">+AI49</f>
        <v/>
      </c>
      <c r="CO49" s="133" t="str">
        <f t="shared" ref="CO49" si="251">+AJ49</f>
        <v/>
      </c>
      <c r="CP49" s="133" t="str">
        <f t="shared" ref="CP49" si="252">+AK49</f>
        <v/>
      </c>
      <c r="CQ49" s="133" t="str">
        <f t="shared" ref="CQ49" si="253">+AL49</f>
        <v/>
      </c>
      <c r="CR49" s="133" t="str">
        <f t="shared" ref="CR49" si="254">+AM49</f>
        <v/>
      </c>
      <c r="CS49" s="133" t="str">
        <f t="shared" ref="CS49" si="255">+AN49</f>
        <v/>
      </c>
      <c r="CT49" s="133" t="str">
        <f t="shared" ref="CT49" si="256">+AO49</f>
        <v/>
      </c>
      <c r="CU49" s="133" t="str">
        <f t="shared" ref="CU49" si="257">+AP49</f>
        <v/>
      </c>
      <c r="CV49" s="133" t="str">
        <f t="shared" ref="CV49" si="258">+AQ49</f>
        <v/>
      </c>
      <c r="CW49" s="133" t="str">
        <f t="shared" ref="CW49" si="259">+AR49</f>
        <v/>
      </c>
      <c r="CX49" s="133" t="str">
        <f t="shared" ref="CX49" si="260">+AS49</f>
        <v/>
      </c>
      <c r="CY49" s="133" t="str">
        <f t="shared" ref="CY49" si="261">+AT49</f>
        <v/>
      </c>
      <c r="CZ49" s="133" t="str">
        <f t="shared" ref="CZ49" si="262">+AU49</f>
        <v/>
      </c>
      <c r="DA49" s="133" t="str">
        <f t="shared" ref="DA49" si="263">+AV49</f>
        <v/>
      </c>
      <c r="DB49" s="133" t="str">
        <f t="shared" ref="DB49" si="264">+AW49</f>
        <v/>
      </c>
      <c r="DC49" s="133" t="str">
        <f t="shared" ref="DC49" si="265">+AX49</f>
        <v/>
      </c>
      <c r="DD49" s="133" t="str">
        <f t="shared" ref="DD49" si="266">+AY49</f>
        <v/>
      </c>
      <c r="DE49" s="133" t="str">
        <f t="shared" ref="DE49" si="267">+AZ49</f>
        <v/>
      </c>
      <c r="DF49" s="133" t="str">
        <f t="shared" ref="DF49" si="268">+BA49</f>
        <v/>
      </c>
      <c r="DG49" s="133" t="str">
        <f t="shared" ref="DG49" si="269">+BB49</f>
        <v/>
      </c>
      <c r="DH49" s="133" t="str">
        <f t="shared" ref="DH49" si="270">+BC49</f>
        <v/>
      </c>
      <c r="DI49" s="133" t="str">
        <f t="shared" ref="DI49" si="271">+BD49</f>
        <v/>
      </c>
      <c r="DJ49" s="133" t="str">
        <f t="shared" ref="DJ49" si="272">+BE49</f>
        <v/>
      </c>
      <c r="DK49" s="133" t="str">
        <f t="shared" ref="DK49" si="273">+BF49</f>
        <v/>
      </c>
      <c r="DL49" s="133" t="str">
        <f t="shared" ref="DL49" si="274">+BG49</f>
        <v/>
      </c>
      <c r="DM49" s="133" t="str">
        <f t="shared" ref="DM49" si="275">+BH49</f>
        <v/>
      </c>
      <c r="DN49" s="133" t="str">
        <f t="shared" ref="DN49" si="276">+BI49</f>
        <v/>
      </c>
      <c r="DO49" s="133" t="str">
        <f t="shared" ref="DO49" si="277">+BJ49</f>
        <v/>
      </c>
      <c r="DP49" s="133" t="str">
        <f t="shared" ref="DP49" si="278">+BK49</f>
        <v/>
      </c>
      <c r="DQ49" s="133" t="str">
        <f t="shared" ref="DQ49" si="279">+BL49</f>
        <v/>
      </c>
      <c r="DR49" s="133" t="str">
        <f t="shared" ref="DR49" si="280">+BM49</f>
        <v/>
      </c>
      <c r="DS49" s="133" t="str">
        <f t="shared" ref="DS49" si="281">+BN49</f>
        <v/>
      </c>
      <c r="DT49" s="133" t="str">
        <f t="shared" ref="DT49" si="282">+BO49</f>
        <v/>
      </c>
      <c r="DU49" s="133" t="str">
        <f t="shared" ref="DU49" si="283">+BP49</f>
        <v/>
      </c>
      <c r="DV49" s="133" t="str">
        <f t="shared" ref="DV49" si="284">+BQ49</f>
        <v/>
      </c>
      <c r="DW49" s="133" t="str">
        <f t="shared" ref="DW49" si="285">+BR49</f>
        <v/>
      </c>
      <c r="DX49" s="133" t="str">
        <f t="shared" ref="DX49" si="286">+BS49</f>
        <v/>
      </c>
      <c r="DY49" s="133" t="str">
        <f t="shared" ref="DY49" si="287">+BT49</f>
        <v/>
      </c>
      <c r="DZ49" s="133" t="str">
        <f t="shared" ref="DZ49" si="288">+BU49</f>
        <v/>
      </c>
      <c r="EA49" s="133" t="str">
        <f t="shared" ref="EA49" si="289">+BV49</f>
        <v/>
      </c>
      <c r="EB49" s="133" t="str">
        <f t="shared" ref="EB49" si="290">+BW49</f>
        <v/>
      </c>
      <c r="EC49" s="133" t="str">
        <f t="shared" ref="EC49" si="291">+BX49</f>
        <v/>
      </c>
      <c r="ED49" s="133" t="str">
        <f t="shared" ref="ED49" si="292">+BY49</f>
        <v/>
      </c>
      <c r="EE49" s="133" t="str">
        <f t="shared" ref="EE49" si="293">+BZ49</f>
        <v/>
      </c>
      <c r="EF49" s="133" t="str">
        <f t="shared" ref="EF49" si="294">+CA49</f>
        <v/>
      </c>
      <c r="EG49" s="133" t="str">
        <f t="shared" ref="EG49" si="295">+CB49</f>
        <v/>
      </c>
      <c r="EH49" s="133" t="str">
        <f t="shared" ref="EH49" si="296">+CC49</f>
        <v/>
      </c>
      <c r="EI49" s="133" t="str">
        <f t="shared" ref="EI49" si="297">+CD49</f>
        <v/>
      </c>
      <c r="EJ49" s="133" t="str">
        <f t="shared" ref="EJ49" si="298">+CE49</f>
        <v/>
      </c>
      <c r="EK49" s="133" t="str">
        <f t="shared" ref="EK49" si="299">+CF49</f>
        <v/>
      </c>
      <c r="EL49" s="133" t="str">
        <f t="shared" ref="EL49" si="300">+CG49</f>
        <v/>
      </c>
      <c r="EM49" s="133" t="str">
        <f t="shared" ref="EM49" si="301">+CH49</f>
        <v/>
      </c>
    </row>
    <row r="50" spans="1:186" s="92" customFormat="1" ht="22" customHeight="1">
      <c r="A50" s="1"/>
      <c r="B50" s="1"/>
      <c r="C50" s="1"/>
      <c r="D50" s="1"/>
      <c r="E50" s="4"/>
      <c r="F50" s="20"/>
      <c r="G50" s="104"/>
      <c r="H50" s="14"/>
      <c r="I50" s="15" t="str">
        <f t="shared" ref="I50" ca="1" si="302">IF(H50="","",(TODAY()-H50)/31)</f>
        <v/>
      </c>
      <c r="J50" s="19" t="s">
        <v>24</v>
      </c>
      <c r="K50" s="40"/>
      <c r="L50" s="40"/>
      <c r="M50" s="40"/>
      <c r="N50" s="40"/>
      <c r="O50" s="40"/>
      <c r="P50" s="40"/>
      <c r="Q50" s="40"/>
      <c r="R50" s="40"/>
      <c r="S50" s="91" t="str">
        <f t="shared" si="180"/>
        <v>3.4</v>
      </c>
      <c r="T50" s="56" t="s">
        <v>88</v>
      </c>
      <c r="U50" s="56"/>
      <c r="V50" s="152">
        <v>1</v>
      </c>
      <c r="W50" s="92" t="s">
        <v>52</v>
      </c>
      <c r="X50" s="93"/>
      <c r="Y50" s="94">
        <f>Y48+2</f>
        <v>46122</v>
      </c>
      <c r="Z50" s="95">
        <f t="shared" ref="Z50" si="303">IF(ISBLANK(Y50)," - ",IF(AA50=0,Y50,Y50+AA50-1))</f>
        <v>46122</v>
      </c>
      <c r="AA50" s="96"/>
      <c r="AB50" s="97">
        <v>1</v>
      </c>
      <c r="AC50" s="98">
        <f t="shared" ref="AC50" si="304">IF(OR(Z50=0,Y50=0)," - ",NETWORKDAYS(Y50,Z50))</f>
        <v>1</v>
      </c>
      <c r="AD50" s="98"/>
      <c r="AE50" s="98" t="str">
        <f t="shared" si="181"/>
        <v/>
      </c>
      <c r="AF50" s="98" t="str">
        <f t="shared" si="181"/>
        <v/>
      </c>
      <c r="AG50" s="98" t="str">
        <f t="shared" si="181"/>
        <v/>
      </c>
      <c r="AH50" s="98" t="str">
        <f t="shared" si="181"/>
        <v/>
      </c>
      <c r="AI50" s="98">
        <f t="shared" si="181"/>
        <v>1</v>
      </c>
      <c r="AJ50" s="98" t="str">
        <f t="shared" si="181"/>
        <v/>
      </c>
      <c r="AK50" s="98" t="str">
        <f t="shared" si="181"/>
        <v/>
      </c>
      <c r="AL50" s="98" t="str">
        <f t="shared" si="181"/>
        <v/>
      </c>
      <c r="AM50" s="98" t="str">
        <f t="shared" si="181"/>
        <v/>
      </c>
      <c r="AN50" s="98" t="str">
        <f t="shared" si="181"/>
        <v/>
      </c>
      <c r="AO50" s="98" t="str">
        <f t="shared" si="182"/>
        <v/>
      </c>
      <c r="AP50" s="98" t="str">
        <f t="shared" si="182"/>
        <v/>
      </c>
      <c r="AQ50" s="98" t="str">
        <f t="shared" si="182"/>
        <v/>
      </c>
      <c r="AR50" s="98" t="str">
        <f t="shared" si="182"/>
        <v/>
      </c>
      <c r="AS50" s="98" t="str">
        <f t="shared" si="182"/>
        <v/>
      </c>
      <c r="AT50" s="98" t="str">
        <f t="shared" si="182"/>
        <v/>
      </c>
      <c r="AU50" s="98" t="str">
        <f t="shared" si="182"/>
        <v/>
      </c>
      <c r="AV50" s="98" t="str">
        <f t="shared" si="182"/>
        <v/>
      </c>
      <c r="AW50" s="98" t="str">
        <f t="shared" si="182"/>
        <v/>
      </c>
      <c r="AX50" s="98" t="str">
        <f t="shared" si="182"/>
        <v/>
      </c>
      <c r="AY50" s="98" t="str">
        <f t="shared" si="183"/>
        <v/>
      </c>
      <c r="AZ50" s="98" t="str">
        <f t="shared" si="183"/>
        <v/>
      </c>
      <c r="BA50" s="98" t="str">
        <f t="shared" si="183"/>
        <v/>
      </c>
      <c r="BB50" s="98" t="str">
        <f t="shared" si="183"/>
        <v/>
      </c>
      <c r="BC50" s="98" t="str">
        <f t="shared" si="183"/>
        <v/>
      </c>
      <c r="BD50" s="98" t="str">
        <f t="shared" si="183"/>
        <v/>
      </c>
      <c r="BE50" s="98" t="str">
        <f t="shared" si="183"/>
        <v/>
      </c>
      <c r="BF50" s="98" t="str">
        <f t="shared" si="183"/>
        <v/>
      </c>
      <c r="BG50" s="98" t="str">
        <f t="shared" si="183"/>
        <v/>
      </c>
      <c r="BH50" s="98" t="str">
        <f t="shared" si="183"/>
        <v/>
      </c>
      <c r="BI50" s="98" t="str">
        <f t="shared" si="184"/>
        <v/>
      </c>
      <c r="BJ50" s="98" t="str">
        <f t="shared" si="184"/>
        <v/>
      </c>
      <c r="BK50" s="98" t="str">
        <f t="shared" si="184"/>
        <v/>
      </c>
      <c r="BL50" s="98" t="str">
        <f t="shared" si="184"/>
        <v/>
      </c>
      <c r="BM50" s="98" t="str">
        <f t="shared" si="184"/>
        <v/>
      </c>
      <c r="BN50" s="98" t="str">
        <f t="shared" si="184"/>
        <v/>
      </c>
      <c r="BO50" s="98" t="str">
        <f t="shared" si="184"/>
        <v/>
      </c>
      <c r="BP50" s="98" t="str">
        <f t="shared" si="184"/>
        <v/>
      </c>
      <c r="BQ50" s="98" t="str">
        <f t="shared" si="184"/>
        <v/>
      </c>
      <c r="BR50" s="98" t="str">
        <f t="shared" si="184"/>
        <v/>
      </c>
      <c r="BS50" s="98" t="str">
        <f t="shared" si="185"/>
        <v/>
      </c>
      <c r="BT50" s="98" t="str">
        <f t="shared" si="185"/>
        <v/>
      </c>
      <c r="BU50" s="98" t="str">
        <f t="shared" si="185"/>
        <v/>
      </c>
      <c r="BV50" s="98" t="str">
        <f t="shared" si="185"/>
        <v/>
      </c>
      <c r="BW50" s="98" t="str">
        <f t="shared" si="185"/>
        <v/>
      </c>
      <c r="BX50" s="98" t="str">
        <f t="shared" si="185"/>
        <v/>
      </c>
      <c r="BY50" s="98" t="str">
        <f t="shared" si="185"/>
        <v/>
      </c>
      <c r="BZ50" s="98" t="str">
        <f t="shared" si="185"/>
        <v/>
      </c>
      <c r="CA50" s="98" t="str">
        <f t="shared" si="185"/>
        <v/>
      </c>
      <c r="CB50" s="98" t="str">
        <f t="shared" si="185"/>
        <v/>
      </c>
      <c r="CC50" s="98" t="str">
        <f t="shared" si="186"/>
        <v/>
      </c>
      <c r="CD50" s="98" t="str">
        <f t="shared" si="186"/>
        <v/>
      </c>
      <c r="CE50" s="98" t="str">
        <f t="shared" si="186"/>
        <v/>
      </c>
      <c r="CF50" s="98" t="str">
        <f t="shared" si="186"/>
        <v/>
      </c>
      <c r="CG50" s="98" t="str">
        <f t="shared" si="186"/>
        <v/>
      </c>
      <c r="CH50" s="98" t="str">
        <f t="shared" si="186"/>
        <v/>
      </c>
      <c r="CI50" s="98"/>
      <c r="CJ50" s="133" t="str">
        <f t="shared" si="187"/>
        <v/>
      </c>
      <c r="CK50" s="133" t="str">
        <f t="shared" si="188"/>
        <v/>
      </c>
      <c r="CL50" s="133" t="str">
        <f t="shared" si="189"/>
        <v/>
      </c>
      <c r="CM50" s="133" t="str">
        <f t="shared" si="190"/>
        <v/>
      </c>
      <c r="CN50" s="133">
        <f t="shared" si="191"/>
        <v>1</v>
      </c>
      <c r="CO50" s="133" t="str">
        <f t="shared" si="192"/>
        <v/>
      </c>
      <c r="CP50" s="133" t="str">
        <f t="shared" si="193"/>
        <v/>
      </c>
      <c r="CQ50" s="133" t="str">
        <f t="shared" si="194"/>
        <v/>
      </c>
      <c r="CR50" s="133" t="str">
        <f t="shared" si="195"/>
        <v/>
      </c>
      <c r="CS50" s="133" t="str">
        <f t="shared" si="196"/>
        <v/>
      </c>
      <c r="CT50" s="133" t="str">
        <f t="shared" si="197"/>
        <v/>
      </c>
      <c r="CU50" s="133" t="str">
        <f t="shared" si="198"/>
        <v/>
      </c>
      <c r="CV50" s="133" t="str">
        <f t="shared" si="199"/>
        <v/>
      </c>
      <c r="CW50" s="133" t="str">
        <f t="shared" si="200"/>
        <v/>
      </c>
      <c r="CX50" s="133" t="str">
        <f t="shared" si="201"/>
        <v/>
      </c>
      <c r="CY50" s="133" t="str">
        <f t="shared" si="202"/>
        <v/>
      </c>
      <c r="CZ50" s="133" t="str">
        <f t="shared" si="203"/>
        <v/>
      </c>
      <c r="DA50" s="133" t="str">
        <f t="shared" si="204"/>
        <v/>
      </c>
      <c r="DB50" s="133" t="str">
        <f t="shared" si="205"/>
        <v/>
      </c>
      <c r="DC50" s="133" t="str">
        <f t="shared" si="206"/>
        <v/>
      </c>
      <c r="DD50" s="133" t="str">
        <f t="shared" si="207"/>
        <v/>
      </c>
      <c r="DE50" s="133" t="str">
        <f t="shared" si="208"/>
        <v/>
      </c>
      <c r="DF50" s="133" t="str">
        <f t="shared" si="209"/>
        <v/>
      </c>
      <c r="DG50" s="133" t="str">
        <f t="shared" si="210"/>
        <v/>
      </c>
      <c r="DH50" s="133" t="str">
        <f t="shared" si="211"/>
        <v/>
      </c>
      <c r="DI50" s="133" t="str">
        <f t="shared" si="212"/>
        <v/>
      </c>
      <c r="DJ50" s="133" t="str">
        <f t="shared" si="213"/>
        <v/>
      </c>
      <c r="DK50" s="133" t="str">
        <f t="shared" si="214"/>
        <v/>
      </c>
      <c r="DL50" s="133" t="str">
        <f t="shared" si="215"/>
        <v/>
      </c>
      <c r="DM50" s="133" t="str">
        <f t="shared" si="216"/>
        <v/>
      </c>
      <c r="DN50" s="133" t="str">
        <f t="shared" si="217"/>
        <v/>
      </c>
      <c r="DO50" s="133" t="str">
        <f t="shared" si="218"/>
        <v/>
      </c>
      <c r="DP50" s="133" t="str">
        <f t="shared" si="219"/>
        <v/>
      </c>
      <c r="DQ50" s="133" t="str">
        <f t="shared" si="220"/>
        <v/>
      </c>
      <c r="DR50" s="133" t="str">
        <f t="shared" si="221"/>
        <v/>
      </c>
      <c r="DS50" s="133" t="str">
        <f t="shared" si="222"/>
        <v/>
      </c>
      <c r="DT50" s="133" t="str">
        <f t="shared" si="223"/>
        <v/>
      </c>
      <c r="DU50" s="133" t="str">
        <f t="shared" si="224"/>
        <v/>
      </c>
      <c r="DV50" s="133" t="str">
        <f t="shared" si="225"/>
        <v/>
      </c>
      <c r="DW50" s="133" t="str">
        <f t="shared" si="226"/>
        <v/>
      </c>
      <c r="DX50" s="133" t="str">
        <f t="shared" si="227"/>
        <v/>
      </c>
      <c r="DY50" s="133" t="str">
        <f t="shared" si="228"/>
        <v/>
      </c>
      <c r="DZ50" s="133" t="str">
        <f t="shared" si="229"/>
        <v/>
      </c>
      <c r="EA50" s="133" t="str">
        <f t="shared" si="230"/>
        <v/>
      </c>
      <c r="EB50" s="133" t="str">
        <f t="shared" si="231"/>
        <v/>
      </c>
      <c r="EC50" s="133" t="str">
        <f t="shared" si="232"/>
        <v/>
      </c>
      <c r="ED50" s="133" t="str">
        <f t="shared" si="233"/>
        <v/>
      </c>
      <c r="EE50" s="133" t="str">
        <f t="shared" si="234"/>
        <v/>
      </c>
      <c r="EF50" s="133" t="str">
        <f t="shared" si="235"/>
        <v/>
      </c>
      <c r="EG50" s="133" t="str">
        <f t="shared" si="236"/>
        <v/>
      </c>
      <c r="EH50" s="133" t="str">
        <f t="shared" si="237"/>
        <v/>
      </c>
      <c r="EI50" s="133" t="str">
        <f t="shared" si="238"/>
        <v/>
      </c>
      <c r="EJ50" s="133" t="str">
        <f t="shared" si="239"/>
        <v/>
      </c>
      <c r="EK50" s="133" t="str">
        <f t="shared" si="240"/>
        <v/>
      </c>
      <c r="EL50" s="133" t="str">
        <f t="shared" si="241"/>
        <v/>
      </c>
      <c r="EM50" s="133" t="str">
        <f t="shared" si="242"/>
        <v/>
      </c>
    </row>
    <row r="51" spans="1:186" s="92" customFormat="1" ht="22" customHeight="1">
      <c r="A51" s="1"/>
      <c r="B51" s="1"/>
      <c r="C51" s="1"/>
      <c r="D51" s="1"/>
      <c r="E51" s="4"/>
      <c r="F51" s="20"/>
      <c r="G51" s="104"/>
      <c r="H51" s="14"/>
      <c r="I51" s="15" t="str">
        <f t="shared" ca="1" si="170"/>
        <v/>
      </c>
      <c r="J51" s="19" t="s">
        <v>24</v>
      </c>
      <c r="K51" s="40"/>
      <c r="L51" s="40"/>
      <c r="M51" s="40"/>
      <c r="N51" s="40"/>
      <c r="O51" s="40"/>
      <c r="P51" s="40"/>
      <c r="Q51" s="40"/>
      <c r="R51" s="40"/>
      <c r="S51" s="91" t="str">
        <f t="shared" si="180"/>
        <v>3.5</v>
      </c>
      <c r="T51" s="56" t="s">
        <v>99</v>
      </c>
      <c r="U51" s="56"/>
      <c r="V51" s="152">
        <v>1</v>
      </c>
      <c r="W51" s="92" t="s">
        <v>52</v>
      </c>
      <c r="X51" s="93"/>
      <c r="Y51" s="94">
        <f>Y50</f>
        <v>46122</v>
      </c>
      <c r="Z51" s="95">
        <f t="shared" si="84"/>
        <v>46122</v>
      </c>
      <c r="AA51" s="96"/>
      <c r="AB51" s="97">
        <v>1</v>
      </c>
      <c r="AC51" s="98">
        <f t="shared" si="85"/>
        <v>1</v>
      </c>
      <c r="AD51" s="98"/>
      <c r="AE51" s="98" t="str">
        <f t="shared" si="181"/>
        <v/>
      </c>
      <c r="AF51" s="98" t="str">
        <f t="shared" si="181"/>
        <v/>
      </c>
      <c r="AG51" s="98" t="str">
        <f t="shared" si="181"/>
        <v/>
      </c>
      <c r="AH51" s="98" t="str">
        <f t="shared" si="181"/>
        <v/>
      </c>
      <c r="AI51" s="98">
        <f t="shared" si="181"/>
        <v>1</v>
      </c>
      <c r="AJ51" s="98" t="str">
        <f t="shared" si="181"/>
        <v/>
      </c>
      <c r="AK51" s="98" t="str">
        <f t="shared" si="181"/>
        <v/>
      </c>
      <c r="AL51" s="98" t="str">
        <f t="shared" si="181"/>
        <v/>
      </c>
      <c r="AM51" s="98" t="str">
        <f t="shared" si="181"/>
        <v/>
      </c>
      <c r="AN51" s="98" t="str">
        <f t="shared" si="181"/>
        <v/>
      </c>
      <c r="AO51" s="98" t="str">
        <f t="shared" si="182"/>
        <v/>
      </c>
      <c r="AP51" s="98" t="str">
        <f t="shared" si="182"/>
        <v/>
      </c>
      <c r="AQ51" s="98" t="str">
        <f t="shared" si="182"/>
        <v/>
      </c>
      <c r="AR51" s="98" t="str">
        <f t="shared" si="182"/>
        <v/>
      </c>
      <c r="AS51" s="98" t="str">
        <f t="shared" si="182"/>
        <v/>
      </c>
      <c r="AT51" s="98" t="str">
        <f t="shared" si="182"/>
        <v/>
      </c>
      <c r="AU51" s="98" t="str">
        <f t="shared" si="182"/>
        <v/>
      </c>
      <c r="AV51" s="98" t="str">
        <f t="shared" si="182"/>
        <v/>
      </c>
      <c r="AW51" s="98" t="str">
        <f t="shared" si="182"/>
        <v/>
      </c>
      <c r="AX51" s="98" t="str">
        <f t="shared" si="182"/>
        <v/>
      </c>
      <c r="AY51" s="98" t="str">
        <f t="shared" si="183"/>
        <v/>
      </c>
      <c r="AZ51" s="98" t="str">
        <f t="shared" si="183"/>
        <v/>
      </c>
      <c r="BA51" s="98" t="str">
        <f t="shared" si="183"/>
        <v/>
      </c>
      <c r="BB51" s="98" t="str">
        <f t="shared" si="183"/>
        <v/>
      </c>
      <c r="BC51" s="98" t="str">
        <f t="shared" si="183"/>
        <v/>
      </c>
      <c r="BD51" s="98" t="str">
        <f t="shared" si="183"/>
        <v/>
      </c>
      <c r="BE51" s="98" t="str">
        <f t="shared" si="183"/>
        <v/>
      </c>
      <c r="BF51" s="98" t="str">
        <f t="shared" si="183"/>
        <v/>
      </c>
      <c r="BG51" s="98" t="str">
        <f t="shared" si="183"/>
        <v/>
      </c>
      <c r="BH51" s="98" t="str">
        <f t="shared" si="183"/>
        <v/>
      </c>
      <c r="BI51" s="98" t="str">
        <f t="shared" si="184"/>
        <v/>
      </c>
      <c r="BJ51" s="98" t="str">
        <f t="shared" si="184"/>
        <v/>
      </c>
      <c r="BK51" s="98" t="str">
        <f t="shared" si="184"/>
        <v/>
      </c>
      <c r="BL51" s="98" t="str">
        <f t="shared" si="184"/>
        <v/>
      </c>
      <c r="BM51" s="98" t="str">
        <f t="shared" si="184"/>
        <v/>
      </c>
      <c r="BN51" s="98" t="str">
        <f t="shared" si="184"/>
        <v/>
      </c>
      <c r="BO51" s="98" t="str">
        <f t="shared" si="184"/>
        <v/>
      </c>
      <c r="BP51" s="98" t="str">
        <f t="shared" si="184"/>
        <v/>
      </c>
      <c r="BQ51" s="98" t="str">
        <f t="shared" si="184"/>
        <v/>
      </c>
      <c r="BR51" s="98" t="str">
        <f t="shared" si="184"/>
        <v/>
      </c>
      <c r="BS51" s="98" t="str">
        <f t="shared" si="185"/>
        <v/>
      </c>
      <c r="BT51" s="98" t="str">
        <f t="shared" si="185"/>
        <v/>
      </c>
      <c r="BU51" s="98" t="str">
        <f t="shared" si="185"/>
        <v/>
      </c>
      <c r="BV51" s="98" t="str">
        <f t="shared" si="185"/>
        <v/>
      </c>
      <c r="BW51" s="98" t="str">
        <f t="shared" si="185"/>
        <v/>
      </c>
      <c r="BX51" s="98" t="str">
        <f t="shared" si="185"/>
        <v/>
      </c>
      <c r="BY51" s="98" t="str">
        <f t="shared" si="185"/>
        <v/>
      </c>
      <c r="BZ51" s="98" t="str">
        <f t="shared" si="185"/>
        <v/>
      </c>
      <c r="CA51" s="98" t="str">
        <f t="shared" si="185"/>
        <v/>
      </c>
      <c r="CB51" s="98" t="str">
        <f t="shared" si="185"/>
        <v/>
      </c>
      <c r="CC51" s="98" t="str">
        <f t="shared" si="186"/>
        <v/>
      </c>
      <c r="CD51" s="98" t="str">
        <f t="shared" si="186"/>
        <v/>
      </c>
      <c r="CE51" s="98" t="str">
        <f t="shared" si="186"/>
        <v/>
      </c>
      <c r="CF51" s="98" t="str">
        <f t="shared" si="186"/>
        <v/>
      </c>
      <c r="CG51" s="98" t="str">
        <f t="shared" si="186"/>
        <v/>
      </c>
      <c r="CH51" s="98" t="str">
        <f t="shared" si="186"/>
        <v/>
      </c>
      <c r="CI51" s="98"/>
      <c r="CJ51" s="133" t="str">
        <f t="shared" si="187"/>
        <v/>
      </c>
      <c r="CK51" s="133" t="str">
        <f t="shared" si="188"/>
        <v/>
      </c>
      <c r="CL51" s="133" t="str">
        <f t="shared" si="189"/>
        <v/>
      </c>
      <c r="CM51" s="133" t="str">
        <f t="shared" si="190"/>
        <v/>
      </c>
      <c r="CN51" s="133">
        <f t="shared" si="191"/>
        <v>1</v>
      </c>
      <c r="CO51" s="133" t="str">
        <f t="shared" si="192"/>
        <v/>
      </c>
      <c r="CP51" s="133" t="str">
        <f t="shared" si="193"/>
        <v/>
      </c>
      <c r="CQ51" s="133" t="str">
        <f t="shared" si="194"/>
        <v/>
      </c>
      <c r="CR51" s="133" t="str">
        <f t="shared" si="195"/>
        <v/>
      </c>
      <c r="CS51" s="133" t="str">
        <f t="shared" si="196"/>
        <v/>
      </c>
      <c r="CT51" s="133" t="str">
        <f t="shared" si="197"/>
        <v/>
      </c>
      <c r="CU51" s="133" t="str">
        <f t="shared" si="198"/>
        <v/>
      </c>
      <c r="CV51" s="133" t="str">
        <f t="shared" si="199"/>
        <v/>
      </c>
      <c r="CW51" s="133" t="str">
        <f t="shared" si="200"/>
        <v/>
      </c>
      <c r="CX51" s="133" t="str">
        <f t="shared" si="201"/>
        <v/>
      </c>
      <c r="CY51" s="133" t="str">
        <f t="shared" si="202"/>
        <v/>
      </c>
      <c r="CZ51" s="133" t="str">
        <f t="shared" si="203"/>
        <v/>
      </c>
      <c r="DA51" s="133" t="str">
        <f t="shared" si="204"/>
        <v/>
      </c>
      <c r="DB51" s="133" t="str">
        <f t="shared" si="205"/>
        <v/>
      </c>
      <c r="DC51" s="133" t="str">
        <f t="shared" si="206"/>
        <v/>
      </c>
      <c r="DD51" s="133" t="str">
        <f t="shared" si="207"/>
        <v/>
      </c>
      <c r="DE51" s="133" t="str">
        <f t="shared" si="208"/>
        <v/>
      </c>
      <c r="DF51" s="133" t="str">
        <f t="shared" si="209"/>
        <v/>
      </c>
      <c r="DG51" s="133" t="str">
        <f t="shared" si="210"/>
        <v/>
      </c>
      <c r="DH51" s="133" t="str">
        <f t="shared" si="211"/>
        <v/>
      </c>
      <c r="DI51" s="133" t="str">
        <f t="shared" si="212"/>
        <v/>
      </c>
      <c r="DJ51" s="133" t="str">
        <f t="shared" si="213"/>
        <v/>
      </c>
      <c r="DK51" s="133" t="str">
        <f t="shared" si="214"/>
        <v/>
      </c>
      <c r="DL51" s="133" t="str">
        <f t="shared" si="215"/>
        <v/>
      </c>
      <c r="DM51" s="133" t="str">
        <f t="shared" si="216"/>
        <v/>
      </c>
      <c r="DN51" s="133" t="str">
        <f t="shared" si="217"/>
        <v/>
      </c>
      <c r="DO51" s="133" t="str">
        <f t="shared" si="218"/>
        <v/>
      </c>
      <c r="DP51" s="133" t="str">
        <f t="shared" si="219"/>
        <v/>
      </c>
      <c r="DQ51" s="133" t="str">
        <f t="shared" si="220"/>
        <v/>
      </c>
      <c r="DR51" s="133" t="str">
        <f t="shared" si="221"/>
        <v/>
      </c>
      <c r="DS51" s="133" t="str">
        <f t="shared" si="222"/>
        <v/>
      </c>
      <c r="DT51" s="133" t="str">
        <f t="shared" si="223"/>
        <v/>
      </c>
      <c r="DU51" s="133" t="str">
        <f t="shared" si="224"/>
        <v/>
      </c>
      <c r="DV51" s="133" t="str">
        <f t="shared" si="225"/>
        <v/>
      </c>
      <c r="DW51" s="133" t="str">
        <f t="shared" si="226"/>
        <v/>
      </c>
      <c r="DX51" s="133" t="str">
        <f t="shared" si="227"/>
        <v/>
      </c>
      <c r="DY51" s="133" t="str">
        <f t="shared" si="228"/>
        <v/>
      </c>
      <c r="DZ51" s="133" t="str">
        <f t="shared" si="229"/>
        <v/>
      </c>
      <c r="EA51" s="133" t="str">
        <f t="shared" si="230"/>
        <v/>
      </c>
      <c r="EB51" s="133" t="str">
        <f t="shared" si="231"/>
        <v/>
      </c>
      <c r="EC51" s="133" t="str">
        <f t="shared" si="232"/>
        <v/>
      </c>
      <c r="ED51" s="133" t="str">
        <f t="shared" si="233"/>
        <v/>
      </c>
      <c r="EE51" s="133" t="str">
        <f t="shared" si="234"/>
        <v/>
      </c>
      <c r="EF51" s="133" t="str">
        <f t="shared" si="235"/>
        <v/>
      </c>
      <c r="EG51" s="133" t="str">
        <f t="shared" si="236"/>
        <v/>
      </c>
      <c r="EH51" s="133" t="str">
        <f t="shared" si="237"/>
        <v/>
      </c>
      <c r="EI51" s="133" t="str">
        <f t="shared" si="238"/>
        <v/>
      </c>
      <c r="EJ51" s="133" t="str">
        <f t="shared" si="239"/>
        <v/>
      </c>
      <c r="EK51" s="133" t="str">
        <f t="shared" si="240"/>
        <v/>
      </c>
      <c r="EL51" s="133" t="str">
        <f t="shared" si="241"/>
        <v/>
      </c>
      <c r="EM51" s="133" t="str">
        <f t="shared" si="242"/>
        <v/>
      </c>
    </row>
    <row r="52" spans="1:186" s="92" customFormat="1" ht="22" customHeight="1">
      <c r="A52" s="1"/>
      <c r="B52" s="1"/>
      <c r="C52" s="1"/>
      <c r="D52" s="1"/>
      <c r="E52" s="4"/>
      <c r="F52" s="20"/>
      <c r="G52" s="104"/>
      <c r="H52" s="14"/>
      <c r="I52" s="15" t="str">
        <f t="shared" ca="1" si="170"/>
        <v/>
      </c>
      <c r="J52" s="19" t="s">
        <v>24</v>
      </c>
      <c r="K52" s="40"/>
      <c r="L52" s="40"/>
      <c r="M52" s="40"/>
      <c r="N52" s="40"/>
      <c r="O52" s="40"/>
      <c r="P52" s="40"/>
      <c r="Q52" s="40"/>
      <c r="R52" s="40"/>
      <c r="S52" s="91" t="str">
        <f t="shared" si="180"/>
        <v>3.6</v>
      </c>
      <c r="T52" s="56" t="s">
        <v>100</v>
      </c>
      <c r="U52" s="56"/>
      <c r="V52" s="152">
        <v>2</v>
      </c>
      <c r="W52" s="92" t="s">
        <v>52</v>
      </c>
      <c r="X52" s="93"/>
      <c r="Y52" s="94">
        <f>CQ6</f>
        <v>46125</v>
      </c>
      <c r="Z52" s="95">
        <f t="shared" si="84"/>
        <v>46125</v>
      </c>
      <c r="AA52" s="96"/>
      <c r="AB52" s="97">
        <v>1</v>
      </c>
      <c r="AC52" s="98">
        <f t="shared" si="85"/>
        <v>1</v>
      </c>
      <c r="AD52" s="98"/>
      <c r="AE52" s="98" t="str">
        <f t="shared" si="181"/>
        <v/>
      </c>
      <c r="AF52" s="98" t="str">
        <f t="shared" si="181"/>
        <v/>
      </c>
      <c r="AG52" s="98" t="str">
        <f t="shared" si="181"/>
        <v/>
      </c>
      <c r="AH52" s="98" t="str">
        <f t="shared" si="181"/>
        <v/>
      </c>
      <c r="AI52" s="98" t="str">
        <f t="shared" si="181"/>
        <v/>
      </c>
      <c r="AJ52" s="98" t="str">
        <f t="shared" si="181"/>
        <v/>
      </c>
      <c r="AK52" s="98" t="str">
        <f t="shared" si="181"/>
        <v/>
      </c>
      <c r="AL52" s="98">
        <f t="shared" si="181"/>
        <v>2</v>
      </c>
      <c r="AM52" s="98" t="str">
        <f t="shared" si="181"/>
        <v/>
      </c>
      <c r="AN52" s="98" t="str">
        <f t="shared" si="181"/>
        <v/>
      </c>
      <c r="AO52" s="98" t="str">
        <f t="shared" si="182"/>
        <v/>
      </c>
      <c r="AP52" s="98" t="str">
        <f t="shared" si="182"/>
        <v/>
      </c>
      <c r="AQ52" s="98" t="str">
        <f t="shared" si="182"/>
        <v/>
      </c>
      <c r="AR52" s="98" t="str">
        <f t="shared" si="182"/>
        <v/>
      </c>
      <c r="AS52" s="98" t="str">
        <f t="shared" si="182"/>
        <v/>
      </c>
      <c r="AT52" s="98" t="str">
        <f t="shared" si="182"/>
        <v/>
      </c>
      <c r="AU52" s="98" t="str">
        <f t="shared" si="182"/>
        <v/>
      </c>
      <c r="AV52" s="98" t="str">
        <f t="shared" si="182"/>
        <v/>
      </c>
      <c r="AW52" s="98" t="str">
        <f t="shared" si="182"/>
        <v/>
      </c>
      <c r="AX52" s="98" t="str">
        <f t="shared" si="182"/>
        <v/>
      </c>
      <c r="AY52" s="98" t="str">
        <f t="shared" si="183"/>
        <v/>
      </c>
      <c r="AZ52" s="98" t="str">
        <f t="shared" si="183"/>
        <v/>
      </c>
      <c r="BA52" s="98" t="str">
        <f t="shared" si="183"/>
        <v/>
      </c>
      <c r="BB52" s="98" t="str">
        <f t="shared" si="183"/>
        <v/>
      </c>
      <c r="BC52" s="98" t="str">
        <f t="shared" si="183"/>
        <v/>
      </c>
      <c r="BD52" s="98" t="str">
        <f t="shared" si="183"/>
        <v/>
      </c>
      <c r="BE52" s="98" t="str">
        <f t="shared" si="183"/>
        <v/>
      </c>
      <c r="BF52" s="98" t="str">
        <f t="shared" si="183"/>
        <v/>
      </c>
      <c r="BG52" s="98" t="str">
        <f t="shared" si="183"/>
        <v/>
      </c>
      <c r="BH52" s="98" t="str">
        <f t="shared" si="183"/>
        <v/>
      </c>
      <c r="BI52" s="98" t="str">
        <f t="shared" si="184"/>
        <v/>
      </c>
      <c r="BJ52" s="98" t="str">
        <f t="shared" si="184"/>
        <v/>
      </c>
      <c r="BK52" s="98" t="str">
        <f t="shared" si="184"/>
        <v/>
      </c>
      <c r="BL52" s="98" t="str">
        <f t="shared" si="184"/>
        <v/>
      </c>
      <c r="BM52" s="98" t="str">
        <f t="shared" si="184"/>
        <v/>
      </c>
      <c r="BN52" s="98" t="str">
        <f t="shared" si="184"/>
        <v/>
      </c>
      <c r="BO52" s="98" t="str">
        <f t="shared" si="184"/>
        <v/>
      </c>
      <c r="BP52" s="98" t="str">
        <f t="shared" si="184"/>
        <v/>
      </c>
      <c r="BQ52" s="98" t="str">
        <f t="shared" si="184"/>
        <v/>
      </c>
      <c r="BR52" s="98" t="str">
        <f t="shared" si="184"/>
        <v/>
      </c>
      <c r="BS52" s="98" t="str">
        <f t="shared" si="185"/>
        <v/>
      </c>
      <c r="BT52" s="98" t="str">
        <f t="shared" si="185"/>
        <v/>
      </c>
      <c r="BU52" s="98" t="str">
        <f t="shared" si="185"/>
        <v/>
      </c>
      <c r="BV52" s="98" t="str">
        <f t="shared" si="185"/>
        <v/>
      </c>
      <c r="BW52" s="98" t="str">
        <f t="shared" si="185"/>
        <v/>
      </c>
      <c r="BX52" s="98" t="str">
        <f t="shared" si="185"/>
        <v/>
      </c>
      <c r="BY52" s="98" t="str">
        <f t="shared" si="185"/>
        <v/>
      </c>
      <c r="BZ52" s="98" t="str">
        <f t="shared" si="185"/>
        <v/>
      </c>
      <c r="CA52" s="98" t="str">
        <f t="shared" si="185"/>
        <v/>
      </c>
      <c r="CB52" s="98" t="str">
        <f t="shared" si="185"/>
        <v/>
      </c>
      <c r="CC52" s="98" t="str">
        <f t="shared" si="186"/>
        <v/>
      </c>
      <c r="CD52" s="98" t="str">
        <f t="shared" si="186"/>
        <v/>
      </c>
      <c r="CE52" s="98" t="str">
        <f t="shared" si="186"/>
        <v/>
      </c>
      <c r="CF52" s="98" t="str">
        <f t="shared" si="186"/>
        <v/>
      </c>
      <c r="CG52" s="98" t="str">
        <f t="shared" si="186"/>
        <v/>
      </c>
      <c r="CH52" s="98" t="str">
        <f t="shared" si="186"/>
        <v/>
      </c>
      <c r="CI52" s="98"/>
      <c r="CJ52" s="133" t="str">
        <f t="shared" si="187"/>
        <v/>
      </c>
      <c r="CK52" s="133" t="str">
        <f t="shared" si="188"/>
        <v/>
      </c>
      <c r="CL52" s="133" t="str">
        <f t="shared" si="189"/>
        <v/>
      </c>
      <c r="CM52" s="133" t="str">
        <f t="shared" si="190"/>
        <v/>
      </c>
      <c r="CN52" s="133" t="str">
        <f t="shared" si="191"/>
        <v/>
      </c>
      <c r="CO52" s="133" t="str">
        <f t="shared" si="192"/>
        <v/>
      </c>
      <c r="CP52" s="133" t="str">
        <f t="shared" si="193"/>
        <v/>
      </c>
      <c r="CQ52" s="133">
        <f t="shared" si="194"/>
        <v>2</v>
      </c>
      <c r="CR52" s="133" t="str">
        <f t="shared" si="195"/>
        <v/>
      </c>
      <c r="CS52" s="133" t="str">
        <f t="shared" si="196"/>
        <v/>
      </c>
      <c r="CT52" s="133" t="str">
        <f t="shared" si="197"/>
        <v/>
      </c>
      <c r="CU52" s="133" t="str">
        <f t="shared" si="198"/>
        <v/>
      </c>
      <c r="CV52" s="133" t="str">
        <f t="shared" si="199"/>
        <v/>
      </c>
      <c r="CW52" s="133" t="str">
        <f t="shared" si="200"/>
        <v/>
      </c>
      <c r="CX52" s="133" t="str">
        <f t="shared" si="201"/>
        <v/>
      </c>
      <c r="CY52" s="133" t="str">
        <f t="shared" si="202"/>
        <v/>
      </c>
      <c r="CZ52" s="133" t="str">
        <f t="shared" si="203"/>
        <v/>
      </c>
      <c r="DA52" s="133" t="str">
        <f t="shared" si="204"/>
        <v/>
      </c>
      <c r="DB52" s="133" t="str">
        <f t="shared" si="205"/>
        <v/>
      </c>
      <c r="DC52" s="133" t="str">
        <f t="shared" si="206"/>
        <v/>
      </c>
      <c r="DD52" s="133" t="str">
        <f t="shared" si="207"/>
        <v/>
      </c>
      <c r="DE52" s="133" t="str">
        <f t="shared" si="208"/>
        <v/>
      </c>
      <c r="DF52" s="133" t="str">
        <f t="shared" si="209"/>
        <v/>
      </c>
      <c r="DG52" s="133" t="str">
        <f t="shared" si="210"/>
        <v/>
      </c>
      <c r="DH52" s="133" t="str">
        <f t="shared" si="211"/>
        <v/>
      </c>
      <c r="DI52" s="133" t="str">
        <f t="shared" si="212"/>
        <v/>
      </c>
      <c r="DJ52" s="133" t="str">
        <f t="shared" si="213"/>
        <v/>
      </c>
      <c r="DK52" s="133" t="str">
        <f t="shared" si="214"/>
        <v/>
      </c>
      <c r="DL52" s="133" t="str">
        <f t="shared" si="215"/>
        <v/>
      </c>
      <c r="DM52" s="133" t="str">
        <f t="shared" si="216"/>
        <v/>
      </c>
      <c r="DN52" s="133" t="str">
        <f t="shared" si="217"/>
        <v/>
      </c>
      <c r="DO52" s="133" t="str">
        <f t="shared" si="218"/>
        <v/>
      </c>
      <c r="DP52" s="133" t="str">
        <f t="shared" si="219"/>
        <v/>
      </c>
      <c r="DQ52" s="133" t="str">
        <f t="shared" si="220"/>
        <v/>
      </c>
      <c r="DR52" s="133" t="str">
        <f t="shared" si="221"/>
        <v/>
      </c>
      <c r="DS52" s="133" t="str">
        <f t="shared" si="222"/>
        <v/>
      </c>
      <c r="DT52" s="133" t="str">
        <f t="shared" si="223"/>
        <v/>
      </c>
      <c r="DU52" s="133" t="str">
        <f t="shared" si="224"/>
        <v/>
      </c>
      <c r="DV52" s="133" t="str">
        <f t="shared" si="225"/>
        <v/>
      </c>
      <c r="DW52" s="133" t="str">
        <f t="shared" si="226"/>
        <v/>
      </c>
      <c r="DX52" s="133" t="str">
        <f t="shared" si="227"/>
        <v/>
      </c>
      <c r="DY52" s="133" t="str">
        <f t="shared" si="228"/>
        <v/>
      </c>
      <c r="DZ52" s="133" t="str">
        <f t="shared" si="229"/>
        <v/>
      </c>
      <c r="EA52" s="133" t="str">
        <f t="shared" si="230"/>
        <v/>
      </c>
      <c r="EB52" s="133" t="str">
        <f t="shared" si="231"/>
        <v/>
      </c>
      <c r="EC52" s="133" t="str">
        <f t="shared" si="232"/>
        <v/>
      </c>
      <c r="ED52" s="133" t="str">
        <f t="shared" si="233"/>
        <v/>
      </c>
      <c r="EE52" s="133" t="str">
        <f t="shared" si="234"/>
        <v/>
      </c>
      <c r="EF52" s="133" t="str">
        <f t="shared" si="235"/>
        <v/>
      </c>
      <c r="EG52" s="133" t="str">
        <f t="shared" si="236"/>
        <v/>
      </c>
      <c r="EH52" s="133" t="str">
        <f t="shared" si="237"/>
        <v/>
      </c>
      <c r="EI52" s="133" t="str">
        <f t="shared" si="238"/>
        <v/>
      </c>
      <c r="EJ52" s="133" t="str">
        <f t="shared" si="239"/>
        <v/>
      </c>
      <c r="EK52" s="133" t="str">
        <f t="shared" si="240"/>
        <v/>
      </c>
      <c r="EL52" s="133" t="str">
        <f t="shared" si="241"/>
        <v/>
      </c>
      <c r="EM52" s="133" t="str">
        <f t="shared" si="242"/>
        <v/>
      </c>
    </row>
    <row r="53" spans="1:186" s="90" customFormat="1" ht="22" customHeight="1">
      <c r="A53" s="1"/>
      <c r="B53" s="1"/>
      <c r="C53" s="1"/>
      <c r="D53" s="1"/>
      <c r="E53" s="4"/>
      <c r="F53" s="20"/>
      <c r="G53" s="104"/>
      <c r="H53" s="14"/>
      <c r="I53" s="15"/>
      <c r="J53" s="19"/>
      <c r="K53" s="40"/>
      <c r="L53" s="40"/>
      <c r="M53" s="40"/>
      <c r="N53" s="40"/>
      <c r="O53" s="40"/>
      <c r="P53" s="40"/>
      <c r="Q53" s="40"/>
      <c r="R53" s="40"/>
      <c r="S53" s="91" t="str">
        <f t="shared" si="180"/>
        <v>3.7</v>
      </c>
      <c r="T53" s="56" t="s">
        <v>101</v>
      </c>
      <c r="U53" s="56"/>
      <c r="V53" s="152">
        <v>1</v>
      </c>
      <c r="W53" s="92" t="s">
        <v>52</v>
      </c>
      <c r="X53" s="93"/>
      <c r="Y53" s="94">
        <f>Y52+2</f>
        <v>46127</v>
      </c>
      <c r="Z53" s="95">
        <f t="shared" si="84"/>
        <v>46127</v>
      </c>
      <c r="AA53" s="96"/>
      <c r="AB53" s="97">
        <v>1</v>
      </c>
      <c r="AC53" s="98">
        <f t="shared" si="85"/>
        <v>1</v>
      </c>
      <c r="AD53" s="98"/>
      <c r="AE53" s="98" t="str">
        <f t="shared" si="181"/>
        <v/>
      </c>
      <c r="AF53" s="98" t="str">
        <f t="shared" si="181"/>
        <v/>
      </c>
      <c r="AG53" s="98" t="str">
        <f t="shared" si="181"/>
        <v/>
      </c>
      <c r="AH53" s="98" t="str">
        <f t="shared" si="181"/>
        <v/>
      </c>
      <c r="AI53" s="98" t="str">
        <f t="shared" si="181"/>
        <v/>
      </c>
      <c r="AJ53" s="98" t="str">
        <f t="shared" si="181"/>
        <v/>
      </c>
      <c r="AK53" s="98" t="str">
        <f t="shared" si="181"/>
        <v/>
      </c>
      <c r="AL53" s="98" t="str">
        <f t="shared" si="181"/>
        <v/>
      </c>
      <c r="AM53" s="98" t="str">
        <f t="shared" si="181"/>
        <v/>
      </c>
      <c r="AN53" s="98">
        <f t="shared" si="181"/>
        <v>1</v>
      </c>
      <c r="AO53" s="98" t="str">
        <f t="shared" si="182"/>
        <v/>
      </c>
      <c r="AP53" s="98" t="str">
        <f t="shared" si="182"/>
        <v/>
      </c>
      <c r="AQ53" s="98" t="str">
        <f t="shared" si="182"/>
        <v/>
      </c>
      <c r="AR53" s="98" t="str">
        <f t="shared" si="182"/>
        <v/>
      </c>
      <c r="AS53" s="98" t="str">
        <f t="shared" si="182"/>
        <v/>
      </c>
      <c r="AT53" s="98" t="str">
        <f t="shared" si="182"/>
        <v/>
      </c>
      <c r="AU53" s="98" t="str">
        <f t="shared" si="182"/>
        <v/>
      </c>
      <c r="AV53" s="98" t="str">
        <f t="shared" si="182"/>
        <v/>
      </c>
      <c r="AW53" s="98" t="str">
        <f t="shared" si="182"/>
        <v/>
      </c>
      <c r="AX53" s="98" t="str">
        <f t="shared" si="182"/>
        <v/>
      </c>
      <c r="AY53" s="98" t="str">
        <f t="shared" si="183"/>
        <v/>
      </c>
      <c r="AZ53" s="98" t="str">
        <f t="shared" si="183"/>
        <v/>
      </c>
      <c r="BA53" s="98" t="str">
        <f t="shared" si="183"/>
        <v/>
      </c>
      <c r="BB53" s="98" t="str">
        <f t="shared" si="183"/>
        <v/>
      </c>
      <c r="BC53" s="98" t="str">
        <f t="shared" si="183"/>
        <v/>
      </c>
      <c r="BD53" s="98" t="str">
        <f t="shared" si="183"/>
        <v/>
      </c>
      <c r="BE53" s="98" t="str">
        <f t="shared" si="183"/>
        <v/>
      </c>
      <c r="BF53" s="98" t="str">
        <f t="shared" si="183"/>
        <v/>
      </c>
      <c r="BG53" s="98" t="str">
        <f t="shared" si="183"/>
        <v/>
      </c>
      <c r="BH53" s="98" t="str">
        <f t="shared" si="183"/>
        <v/>
      </c>
      <c r="BI53" s="98" t="str">
        <f t="shared" si="184"/>
        <v/>
      </c>
      <c r="BJ53" s="98" t="str">
        <f t="shared" si="184"/>
        <v/>
      </c>
      <c r="BK53" s="98" t="str">
        <f t="shared" si="184"/>
        <v/>
      </c>
      <c r="BL53" s="98" t="str">
        <f t="shared" si="184"/>
        <v/>
      </c>
      <c r="BM53" s="98" t="str">
        <f t="shared" si="184"/>
        <v/>
      </c>
      <c r="BN53" s="98" t="str">
        <f t="shared" si="184"/>
        <v/>
      </c>
      <c r="BO53" s="98" t="str">
        <f t="shared" si="184"/>
        <v/>
      </c>
      <c r="BP53" s="98" t="str">
        <f t="shared" si="184"/>
        <v/>
      </c>
      <c r="BQ53" s="98" t="str">
        <f t="shared" si="184"/>
        <v/>
      </c>
      <c r="BR53" s="98" t="str">
        <f t="shared" si="184"/>
        <v/>
      </c>
      <c r="BS53" s="98" t="str">
        <f t="shared" si="185"/>
        <v/>
      </c>
      <c r="BT53" s="98" t="str">
        <f t="shared" si="185"/>
        <v/>
      </c>
      <c r="BU53" s="98" t="str">
        <f t="shared" si="185"/>
        <v/>
      </c>
      <c r="BV53" s="98" t="str">
        <f t="shared" si="185"/>
        <v/>
      </c>
      <c r="BW53" s="98" t="str">
        <f t="shared" si="185"/>
        <v/>
      </c>
      <c r="BX53" s="98" t="str">
        <f t="shared" si="185"/>
        <v/>
      </c>
      <c r="BY53" s="98" t="str">
        <f t="shared" si="185"/>
        <v/>
      </c>
      <c r="BZ53" s="98" t="str">
        <f t="shared" si="185"/>
        <v/>
      </c>
      <c r="CA53" s="98" t="str">
        <f t="shared" si="185"/>
        <v/>
      </c>
      <c r="CB53" s="98" t="str">
        <f t="shared" si="185"/>
        <v/>
      </c>
      <c r="CC53" s="98" t="str">
        <f t="shared" si="186"/>
        <v/>
      </c>
      <c r="CD53" s="98" t="str">
        <f t="shared" si="186"/>
        <v/>
      </c>
      <c r="CE53" s="98" t="str">
        <f t="shared" si="186"/>
        <v/>
      </c>
      <c r="CF53" s="98" t="str">
        <f t="shared" si="186"/>
        <v/>
      </c>
      <c r="CG53" s="98" t="str">
        <f t="shared" si="186"/>
        <v/>
      </c>
      <c r="CH53" s="98" t="str">
        <f t="shared" si="186"/>
        <v/>
      </c>
      <c r="CI53" s="98"/>
      <c r="CJ53" s="133" t="str">
        <f t="shared" si="187"/>
        <v/>
      </c>
      <c r="CK53" s="133" t="str">
        <f t="shared" si="188"/>
        <v/>
      </c>
      <c r="CL53" s="133" t="str">
        <f t="shared" si="189"/>
        <v/>
      </c>
      <c r="CM53" s="133" t="str">
        <f t="shared" si="190"/>
        <v/>
      </c>
      <c r="CN53" s="133" t="str">
        <f t="shared" si="191"/>
        <v/>
      </c>
      <c r="CO53" s="133" t="str">
        <f t="shared" si="192"/>
        <v/>
      </c>
      <c r="CP53" s="133" t="str">
        <f t="shared" si="193"/>
        <v/>
      </c>
      <c r="CQ53" s="133" t="str">
        <f t="shared" si="194"/>
        <v/>
      </c>
      <c r="CR53" s="133" t="str">
        <f t="shared" si="195"/>
        <v/>
      </c>
      <c r="CS53" s="133">
        <f t="shared" si="196"/>
        <v>1</v>
      </c>
      <c r="CT53" s="133" t="str">
        <f t="shared" si="197"/>
        <v/>
      </c>
      <c r="CU53" s="133" t="str">
        <f t="shared" si="198"/>
        <v/>
      </c>
      <c r="CV53" s="133" t="str">
        <f t="shared" si="199"/>
        <v/>
      </c>
      <c r="CW53" s="133" t="str">
        <f t="shared" si="200"/>
        <v/>
      </c>
      <c r="CX53" s="133" t="str">
        <f t="shared" si="201"/>
        <v/>
      </c>
      <c r="CY53" s="133" t="str">
        <f t="shared" si="202"/>
        <v/>
      </c>
      <c r="CZ53" s="133" t="str">
        <f t="shared" si="203"/>
        <v/>
      </c>
      <c r="DA53" s="133" t="str">
        <f t="shared" si="204"/>
        <v/>
      </c>
      <c r="DB53" s="133" t="str">
        <f t="shared" si="205"/>
        <v/>
      </c>
      <c r="DC53" s="133" t="str">
        <f t="shared" si="206"/>
        <v/>
      </c>
      <c r="DD53" s="133" t="str">
        <f t="shared" si="207"/>
        <v/>
      </c>
      <c r="DE53" s="133" t="str">
        <f t="shared" si="208"/>
        <v/>
      </c>
      <c r="DF53" s="133" t="str">
        <f t="shared" si="209"/>
        <v/>
      </c>
      <c r="DG53" s="133" t="str">
        <f t="shared" si="210"/>
        <v/>
      </c>
      <c r="DH53" s="133" t="str">
        <f t="shared" si="211"/>
        <v/>
      </c>
      <c r="DI53" s="133" t="str">
        <f t="shared" si="212"/>
        <v/>
      </c>
      <c r="DJ53" s="133" t="str">
        <f t="shared" si="213"/>
        <v/>
      </c>
      <c r="DK53" s="133" t="str">
        <f t="shared" si="214"/>
        <v/>
      </c>
      <c r="DL53" s="133" t="str">
        <f t="shared" si="215"/>
        <v/>
      </c>
      <c r="DM53" s="133" t="str">
        <f t="shared" si="216"/>
        <v/>
      </c>
      <c r="DN53" s="133" t="str">
        <f t="shared" si="217"/>
        <v/>
      </c>
      <c r="DO53" s="133" t="str">
        <f t="shared" si="218"/>
        <v/>
      </c>
      <c r="DP53" s="133" t="str">
        <f t="shared" si="219"/>
        <v/>
      </c>
      <c r="DQ53" s="133" t="str">
        <f t="shared" si="220"/>
        <v/>
      </c>
      <c r="DR53" s="133" t="str">
        <f t="shared" si="221"/>
        <v/>
      </c>
      <c r="DS53" s="133" t="str">
        <f t="shared" si="222"/>
        <v/>
      </c>
      <c r="DT53" s="133" t="str">
        <f t="shared" si="223"/>
        <v/>
      </c>
      <c r="DU53" s="133" t="str">
        <f t="shared" si="224"/>
        <v/>
      </c>
      <c r="DV53" s="133" t="str">
        <f t="shared" si="225"/>
        <v/>
      </c>
      <c r="DW53" s="133" t="str">
        <f t="shared" si="226"/>
        <v/>
      </c>
      <c r="DX53" s="133" t="str">
        <f t="shared" si="227"/>
        <v/>
      </c>
      <c r="DY53" s="133" t="str">
        <f t="shared" si="228"/>
        <v/>
      </c>
      <c r="DZ53" s="133" t="str">
        <f t="shared" si="229"/>
        <v/>
      </c>
      <c r="EA53" s="133" t="str">
        <f t="shared" si="230"/>
        <v/>
      </c>
      <c r="EB53" s="133" t="str">
        <f t="shared" si="231"/>
        <v/>
      </c>
      <c r="EC53" s="133" t="str">
        <f t="shared" si="232"/>
        <v/>
      </c>
      <c r="ED53" s="133" t="str">
        <f t="shared" si="233"/>
        <v/>
      </c>
      <c r="EE53" s="133" t="str">
        <f t="shared" si="234"/>
        <v/>
      </c>
      <c r="EF53" s="133" t="str">
        <f t="shared" si="235"/>
        <v/>
      </c>
      <c r="EG53" s="133" t="str">
        <f t="shared" si="236"/>
        <v/>
      </c>
      <c r="EH53" s="133" t="str">
        <f t="shared" si="237"/>
        <v/>
      </c>
      <c r="EI53" s="133" t="str">
        <f t="shared" si="238"/>
        <v/>
      </c>
      <c r="EJ53" s="133" t="str">
        <f t="shared" si="239"/>
        <v/>
      </c>
      <c r="EK53" s="133" t="str">
        <f t="shared" si="240"/>
        <v/>
      </c>
      <c r="EL53" s="133" t="str">
        <f t="shared" si="241"/>
        <v/>
      </c>
      <c r="EM53" s="133" t="str">
        <f t="shared" si="242"/>
        <v/>
      </c>
      <c r="EN53" s="92"/>
      <c r="EO53" s="92"/>
      <c r="EP53" s="92"/>
      <c r="EQ53" s="92"/>
      <c r="ER53" s="92"/>
      <c r="ES53" s="92"/>
      <c r="ET53" s="92"/>
      <c r="EU53" s="92"/>
      <c r="EV53" s="92"/>
      <c r="EW53" s="92"/>
      <c r="EX53" s="92"/>
      <c r="EY53" s="92"/>
      <c r="EZ53" s="92"/>
      <c r="FA53" s="92"/>
      <c r="FB53" s="92"/>
      <c r="FC53" s="92"/>
      <c r="FD53" s="92"/>
      <c r="FE53" s="92"/>
      <c r="FF53" s="91"/>
      <c r="FG53" s="91"/>
      <c r="FH53" s="91"/>
      <c r="FI53" s="91"/>
      <c r="FJ53" s="91"/>
      <c r="FK53" s="91"/>
      <c r="FL53" s="91"/>
      <c r="FM53" s="91"/>
      <c r="FN53" s="91"/>
      <c r="FO53" s="91"/>
      <c r="FP53" s="91"/>
      <c r="FQ53" s="91"/>
      <c r="FR53" s="91"/>
      <c r="FS53" s="91"/>
      <c r="FT53" s="91"/>
      <c r="FU53" s="91"/>
      <c r="FV53" s="91"/>
      <c r="FW53" s="91"/>
      <c r="FX53" s="91"/>
      <c r="FY53" s="91"/>
      <c r="FZ53" s="91"/>
      <c r="GA53" s="91"/>
      <c r="GB53" s="91"/>
      <c r="GC53" s="91"/>
      <c r="GD53" s="91"/>
    </row>
    <row r="54" spans="1:186" s="92" customFormat="1" ht="21" customHeight="1">
      <c r="A54" s="1"/>
      <c r="B54" s="1"/>
      <c r="C54" s="1"/>
      <c r="D54" s="1"/>
      <c r="E54" s="4"/>
      <c r="F54" s="20"/>
      <c r="G54" s="104"/>
      <c r="H54" s="14"/>
      <c r="I54" s="15"/>
      <c r="J54" s="19"/>
      <c r="K54" s="40"/>
      <c r="L54" s="40"/>
      <c r="M54" s="40"/>
      <c r="N54" s="40"/>
      <c r="O54" s="40"/>
      <c r="P54" s="40"/>
      <c r="Q54" s="40"/>
      <c r="R54" s="40"/>
      <c r="S54" s="91" t="str">
        <f t="shared" si="180"/>
        <v>3.8</v>
      </c>
      <c r="T54" s="56" t="s">
        <v>103</v>
      </c>
      <c r="U54" s="56"/>
      <c r="V54" s="152">
        <v>1</v>
      </c>
      <c r="W54" s="92" t="s">
        <v>52</v>
      </c>
      <c r="X54" s="93"/>
      <c r="Y54" s="94">
        <f>DE6</f>
        <v>46139</v>
      </c>
      <c r="Z54" s="95">
        <f t="shared" si="84"/>
        <v>46139</v>
      </c>
      <c r="AA54" s="96"/>
      <c r="AB54" s="97">
        <v>1</v>
      </c>
      <c r="AC54" s="98">
        <f t="shared" si="85"/>
        <v>1</v>
      </c>
      <c r="AD54" s="98"/>
      <c r="AE54" s="98" t="str">
        <f t="shared" si="181"/>
        <v/>
      </c>
      <c r="AF54" s="98" t="str">
        <f t="shared" si="181"/>
        <v/>
      </c>
      <c r="AG54" s="98" t="str">
        <f t="shared" si="181"/>
        <v/>
      </c>
      <c r="AH54" s="98" t="str">
        <f t="shared" si="181"/>
        <v/>
      </c>
      <c r="AI54" s="98" t="str">
        <f t="shared" si="181"/>
        <v/>
      </c>
      <c r="AJ54" s="98" t="str">
        <f t="shared" si="181"/>
        <v/>
      </c>
      <c r="AK54" s="98" t="str">
        <f t="shared" si="181"/>
        <v/>
      </c>
      <c r="AL54" s="98" t="str">
        <f t="shared" si="181"/>
        <v/>
      </c>
      <c r="AM54" s="98" t="str">
        <f t="shared" si="181"/>
        <v/>
      </c>
      <c r="AN54" s="98" t="str">
        <f t="shared" si="181"/>
        <v/>
      </c>
      <c r="AO54" s="98" t="str">
        <f t="shared" si="182"/>
        <v/>
      </c>
      <c r="AP54" s="98" t="str">
        <f t="shared" si="182"/>
        <v/>
      </c>
      <c r="AQ54" s="98" t="str">
        <f t="shared" si="182"/>
        <v/>
      </c>
      <c r="AR54" s="98" t="str">
        <f t="shared" si="182"/>
        <v/>
      </c>
      <c r="AS54" s="98" t="str">
        <f t="shared" si="182"/>
        <v/>
      </c>
      <c r="AT54" s="98" t="str">
        <f t="shared" si="182"/>
        <v/>
      </c>
      <c r="AU54" s="98" t="str">
        <f t="shared" si="182"/>
        <v/>
      </c>
      <c r="AV54" s="98" t="str">
        <f t="shared" si="182"/>
        <v/>
      </c>
      <c r="AW54" s="98" t="str">
        <f t="shared" si="182"/>
        <v/>
      </c>
      <c r="AX54" s="98" t="str">
        <f t="shared" si="182"/>
        <v/>
      </c>
      <c r="AY54" s="98" t="str">
        <f t="shared" si="183"/>
        <v/>
      </c>
      <c r="AZ54" s="98">
        <f t="shared" si="183"/>
        <v>1</v>
      </c>
      <c r="BA54" s="98" t="str">
        <f t="shared" si="183"/>
        <v/>
      </c>
      <c r="BB54" s="98" t="str">
        <f t="shared" si="183"/>
        <v/>
      </c>
      <c r="BC54" s="98" t="str">
        <f t="shared" si="183"/>
        <v/>
      </c>
      <c r="BD54" s="98" t="str">
        <f t="shared" si="183"/>
        <v/>
      </c>
      <c r="BE54" s="98" t="str">
        <f t="shared" si="183"/>
        <v/>
      </c>
      <c r="BF54" s="98" t="str">
        <f t="shared" si="183"/>
        <v/>
      </c>
      <c r="BG54" s="98" t="str">
        <f t="shared" si="183"/>
        <v/>
      </c>
      <c r="BH54" s="98" t="str">
        <f t="shared" si="183"/>
        <v/>
      </c>
      <c r="BI54" s="98" t="str">
        <f t="shared" si="184"/>
        <v/>
      </c>
      <c r="BJ54" s="98" t="str">
        <f t="shared" si="184"/>
        <v/>
      </c>
      <c r="BK54" s="98" t="str">
        <f t="shared" si="184"/>
        <v/>
      </c>
      <c r="BL54" s="98" t="str">
        <f t="shared" si="184"/>
        <v/>
      </c>
      <c r="BM54" s="98" t="str">
        <f t="shared" si="184"/>
        <v/>
      </c>
      <c r="BN54" s="98" t="str">
        <f t="shared" si="184"/>
        <v/>
      </c>
      <c r="BO54" s="98" t="str">
        <f t="shared" si="184"/>
        <v/>
      </c>
      <c r="BP54" s="98" t="str">
        <f t="shared" si="184"/>
        <v/>
      </c>
      <c r="BQ54" s="98" t="str">
        <f t="shared" si="184"/>
        <v/>
      </c>
      <c r="BR54" s="98" t="str">
        <f t="shared" si="184"/>
        <v/>
      </c>
      <c r="BS54" s="98" t="str">
        <f t="shared" si="185"/>
        <v/>
      </c>
      <c r="BT54" s="98" t="str">
        <f t="shared" si="185"/>
        <v/>
      </c>
      <c r="BU54" s="98" t="str">
        <f t="shared" si="185"/>
        <v/>
      </c>
      <c r="BV54" s="98" t="str">
        <f t="shared" si="185"/>
        <v/>
      </c>
      <c r="BW54" s="98" t="str">
        <f t="shared" si="185"/>
        <v/>
      </c>
      <c r="BX54" s="98" t="str">
        <f t="shared" si="185"/>
        <v/>
      </c>
      <c r="BY54" s="98" t="str">
        <f t="shared" si="185"/>
        <v/>
      </c>
      <c r="BZ54" s="98" t="str">
        <f t="shared" si="185"/>
        <v/>
      </c>
      <c r="CA54" s="98" t="str">
        <f t="shared" si="185"/>
        <v/>
      </c>
      <c r="CB54" s="98" t="str">
        <f t="shared" si="185"/>
        <v/>
      </c>
      <c r="CC54" s="98" t="str">
        <f t="shared" si="186"/>
        <v/>
      </c>
      <c r="CD54" s="98" t="str">
        <f t="shared" si="186"/>
        <v/>
      </c>
      <c r="CE54" s="98" t="str">
        <f t="shared" si="186"/>
        <v/>
      </c>
      <c r="CF54" s="98" t="str">
        <f t="shared" si="186"/>
        <v/>
      </c>
      <c r="CG54" s="98" t="str">
        <f t="shared" si="186"/>
        <v/>
      </c>
      <c r="CH54" s="98" t="str">
        <f t="shared" si="186"/>
        <v/>
      </c>
      <c r="CI54" s="98"/>
      <c r="CJ54" s="133" t="str">
        <f t="shared" si="187"/>
        <v/>
      </c>
      <c r="CK54" s="133" t="str">
        <f t="shared" si="188"/>
        <v/>
      </c>
      <c r="CL54" s="133" t="str">
        <f t="shared" si="189"/>
        <v/>
      </c>
      <c r="CM54" s="133" t="str">
        <f t="shared" si="190"/>
        <v/>
      </c>
      <c r="CN54" s="133" t="str">
        <f t="shared" si="191"/>
        <v/>
      </c>
      <c r="CO54" s="133" t="str">
        <f t="shared" si="192"/>
        <v/>
      </c>
      <c r="CP54" s="133" t="str">
        <f t="shared" si="193"/>
        <v/>
      </c>
      <c r="CQ54" s="133" t="str">
        <f t="shared" si="194"/>
        <v/>
      </c>
      <c r="CR54" s="133" t="str">
        <f t="shared" si="195"/>
        <v/>
      </c>
      <c r="CS54" s="133" t="str">
        <f t="shared" si="196"/>
        <v/>
      </c>
      <c r="CT54" s="133" t="str">
        <f t="shared" si="197"/>
        <v/>
      </c>
      <c r="CU54" s="133" t="str">
        <f t="shared" si="198"/>
        <v/>
      </c>
      <c r="CV54" s="133" t="str">
        <f t="shared" si="199"/>
        <v/>
      </c>
      <c r="CW54" s="133" t="str">
        <f t="shared" si="200"/>
        <v/>
      </c>
      <c r="CX54" s="133" t="str">
        <f t="shared" si="201"/>
        <v/>
      </c>
      <c r="CY54" s="133" t="str">
        <f t="shared" si="202"/>
        <v/>
      </c>
      <c r="CZ54" s="133" t="str">
        <f t="shared" si="203"/>
        <v/>
      </c>
      <c r="DA54" s="133" t="str">
        <f t="shared" si="204"/>
        <v/>
      </c>
      <c r="DB54" s="133" t="str">
        <f t="shared" si="205"/>
        <v/>
      </c>
      <c r="DC54" s="133" t="str">
        <f t="shared" si="206"/>
        <v/>
      </c>
      <c r="DD54" s="133" t="str">
        <f t="shared" si="207"/>
        <v/>
      </c>
      <c r="DE54" s="133">
        <f t="shared" si="208"/>
        <v>1</v>
      </c>
      <c r="DF54" s="133" t="str">
        <f t="shared" si="209"/>
        <v/>
      </c>
      <c r="DG54" s="133" t="str">
        <f t="shared" si="210"/>
        <v/>
      </c>
      <c r="DH54" s="133" t="str">
        <f t="shared" si="211"/>
        <v/>
      </c>
      <c r="DI54" s="133" t="str">
        <f t="shared" si="212"/>
        <v/>
      </c>
      <c r="DJ54" s="133" t="str">
        <f t="shared" si="213"/>
        <v/>
      </c>
      <c r="DK54" s="133" t="str">
        <f t="shared" si="214"/>
        <v/>
      </c>
      <c r="DL54" s="133" t="str">
        <f t="shared" si="215"/>
        <v/>
      </c>
      <c r="DM54" s="133" t="str">
        <f t="shared" si="216"/>
        <v/>
      </c>
      <c r="DN54" s="133" t="str">
        <f t="shared" si="217"/>
        <v/>
      </c>
      <c r="DO54" s="133" t="str">
        <f t="shared" si="218"/>
        <v/>
      </c>
      <c r="DP54" s="133" t="str">
        <f t="shared" si="219"/>
        <v/>
      </c>
      <c r="DQ54" s="133" t="str">
        <f t="shared" si="220"/>
        <v/>
      </c>
      <c r="DR54" s="133" t="str">
        <f t="shared" si="221"/>
        <v/>
      </c>
      <c r="DS54" s="133" t="str">
        <f t="shared" si="222"/>
        <v/>
      </c>
      <c r="DT54" s="133" t="str">
        <f t="shared" si="223"/>
        <v/>
      </c>
      <c r="DU54" s="133" t="str">
        <f t="shared" si="224"/>
        <v/>
      </c>
      <c r="DV54" s="133" t="str">
        <f t="shared" si="225"/>
        <v/>
      </c>
      <c r="DW54" s="133" t="str">
        <f t="shared" si="226"/>
        <v/>
      </c>
      <c r="DX54" s="133" t="str">
        <f t="shared" si="227"/>
        <v/>
      </c>
      <c r="DY54" s="133" t="str">
        <f t="shared" si="228"/>
        <v/>
      </c>
      <c r="DZ54" s="133" t="str">
        <f t="shared" si="229"/>
        <v/>
      </c>
      <c r="EA54" s="133" t="str">
        <f t="shared" si="230"/>
        <v/>
      </c>
      <c r="EB54" s="133" t="str">
        <f t="shared" si="231"/>
        <v/>
      </c>
      <c r="EC54" s="133" t="str">
        <f t="shared" si="232"/>
        <v/>
      </c>
      <c r="ED54" s="133" t="str">
        <f t="shared" si="233"/>
        <v/>
      </c>
      <c r="EE54" s="133" t="str">
        <f t="shared" si="234"/>
        <v/>
      </c>
      <c r="EF54" s="133" t="str">
        <f t="shared" si="235"/>
        <v/>
      </c>
      <c r="EG54" s="133" t="str">
        <f t="shared" si="236"/>
        <v/>
      </c>
      <c r="EH54" s="133" t="str">
        <f t="shared" si="237"/>
        <v/>
      </c>
      <c r="EI54" s="133" t="str">
        <f t="shared" si="238"/>
        <v/>
      </c>
      <c r="EJ54" s="133" t="str">
        <f t="shared" si="239"/>
        <v/>
      </c>
      <c r="EK54" s="133" t="str">
        <f t="shared" si="240"/>
        <v/>
      </c>
      <c r="EL54" s="133" t="str">
        <f t="shared" si="241"/>
        <v/>
      </c>
      <c r="EM54" s="133" t="str">
        <f t="shared" si="242"/>
        <v/>
      </c>
      <c r="FF54" s="91"/>
      <c r="FG54" s="91"/>
      <c r="FH54" s="91"/>
      <c r="FI54" s="91"/>
      <c r="FJ54" s="91"/>
      <c r="FK54" s="91"/>
      <c r="FL54" s="91"/>
      <c r="FM54" s="91"/>
      <c r="FN54" s="91"/>
      <c r="FO54" s="91"/>
      <c r="FP54" s="91"/>
      <c r="FQ54" s="91"/>
      <c r="FR54" s="91"/>
      <c r="FS54" s="91"/>
      <c r="FT54" s="91"/>
      <c r="FU54" s="91"/>
      <c r="FV54" s="91"/>
      <c r="FW54" s="91"/>
      <c r="FX54" s="91"/>
      <c r="FY54" s="91"/>
      <c r="FZ54" s="91"/>
      <c r="GA54" s="91"/>
      <c r="GB54" s="91"/>
      <c r="GC54" s="91"/>
      <c r="GD54" s="91"/>
    </row>
    <row r="55" spans="1:186" s="92" customFormat="1" ht="21" customHeight="1">
      <c r="A55" s="1"/>
      <c r="B55" s="1"/>
      <c r="C55" s="1"/>
      <c r="D55" s="1"/>
      <c r="E55" s="4"/>
      <c r="F55" s="20"/>
      <c r="G55" s="104"/>
      <c r="H55" s="14"/>
      <c r="I55" s="15" t="str">
        <f ca="1">IF(H55="","",(TODAY()-H55)/31)</f>
        <v/>
      </c>
      <c r="J55" s="19" t="s">
        <v>24</v>
      </c>
      <c r="K55" s="40"/>
      <c r="L55" s="40"/>
      <c r="M55" s="40"/>
      <c r="N55" s="40"/>
      <c r="O55" s="40"/>
      <c r="P55" s="40"/>
      <c r="Q55" s="40"/>
      <c r="R55" s="40"/>
      <c r="S55" s="91" t="str">
        <f t="shared" si="180"/>
        <v>3.9</v>
      </c>
      <c r="T55" s="56" t="s">
        <v>97</v>
      </c>
      <c r="U55" s="56"/>
      <c r="V55" s="152">
        <v>1</v>
      </c>
      <c r="W55" s="92" t="s">
        <v>52</v>
      </c>
      <c r="X55" s="93"/>
      <c r="Y55" s="94">
        <f>Y54</f>
        <v>46139</v>
      </c>
      <c r="Z55" s="95">
        <f t="shared" si="84"/>
        <v>46139</v>
      </c>
      <c r="AA55" s="96"/>
      <c r="AB55" s="97">
        <v>1</v>
      </c>
      <c r="AC55" s="98">
        <f t="shared" si="85"/>
        <v>1</v>
      </c>
      <c r="AD55" s="98"/>
      <c r="AE55" s="98" t="str">
        <f t="shared" si="181"/>
        <v/>
      </c>
      <c r="AF55" s="98" t="str">
        <f t="shared" si="181"/>
        <v/>
      </c>
      <c r="AG55" s="98" t="str">
        <f t="shared" si="181"/>
        <v/>
      </c>
      <c r="AH55" s="98" t="str">
        <f t="shared" si="181"/>
        <v/>
      </c>
      <c r="AI55" s="98" t="str">
        <f t="shared" si="181"/>
        <v/>
      </c>
      <c r="AJ55" s="98" t="str">
        <f t="shared" si="181"/>
        <v/>
      </c>
      <c r="AK55" s="98" t="str">
        <f t="shared" si="181"/>
        <v/>
      </c>
      <c r="AL55" s="98" t="str">
        <f t="shared" si="181"/>
        <v/>
      </c>
      <c r="AM55" s="98" t="str">
        <f t="shared" si="181"/>
        <v/>
      </c>
      <c r="AN55" s="98" t="str">
        <f t="shared" si="181"/>
        <v/>
      </c>
      <c r="AO55" s="98" t="str">
        <f t="shared" si="182"/>
        <v/>
      </c>
      <c r="AP55" s="98" t="str">
        <f t="shared" si="182"/>
        <v/>
      </c>
      <c r="AQ55" s="98" t="str">
        <f t="shared" si="182"/>
        <v/>
      </c>
      <c r="AR55" s="98" t="str">
        <f t="shared" si="182"/>
        <v/>
      </c>
      <c r="AS55" s="98" t="str">
        <f t="shared" si="182"/>
        <v/>
      </c>
      <c r="AT55" s="98" t="str">
        <f t="shared" si="182"/>
        <v/>
      </c>
      <c r="AU55" s="98" t="str">
        <f t="shared" si="182"/>
        <v/>
      </c>
      <c r="AV55" s="98" t="str">
        <f t="shared" si="182"/>
        <v/>
      </c>
      <c r="AW55" s="98" t="str">
        <f t="shared" si="182"/>
        <v/>
      </c>
      <c r="AX55" s="98" t="str">
        <f t="shared" si="182"/>
        <v/>
      </c>
      <c r="AY55" s="98" t="str">
        <f t="shared" si="183"/>
        <v/>
      </c>
      <c r="AZ55" s="98">
        <f t="shared" si="183"/>
        <v>1</v>
      </c>
      <c r="BA55" s="98" t="str">
        <f t="shared" si="183"/>
        <v/>
      </c>
      <c r="BB55" s="98" t="str">
        <f t="shared" si="183"/>
        <v/>
      </c>
      <c r="BC55" s="98" t="str">
        <f t="shared" si="183"/>
        <v/>
      </c>
      <c r="BD55" s="98" t="str">
        <f t="shared" si="183"/>
        <v/>
      </c>
      <c r="BE55" s="98" t="str">
        <f t="shared" si="183"/>
        <v/>
      </c>
      <c r="BF55" s="98" t="str">
        <f t="shared" si="183"/>
        <v/>
      </c>
      <c r="BG55" s="98" t="str">
        <f t="shared" si="183"/>
        <v/>
      </c>
      <c r="BH55" s="98" t="str">
        <f t="shared" si="183"/>
        <v/>
      </c>
      <c r="BI55" s="98" t="str">
        <f t="shared" si="184"/>
        <v/>
      </c>
      <c r="BJ55" s="98" t="str">
        <f t="shared" si="184"/>
        <v/>
      </c>
      <c r="BK55" s="98" t="str">
        <f t="shared" si="184"/>
        <v/>
      </c>
      <c r="BL55" s="98" t="str">
        <f t="shared" si="184"/>
        <v/>
      </c>
      <c r="BM55" s="98" t="str">
        <f t="shared" si="184"/>
        <v/>
      </c>
      <c r="BN55" s="98" t="str">
        <f t="shared" si="184"/>
        <v/>
      </c>
      <c r="BO55" s="98" t="str">
        <f t="shared" si="184"/>
        <v/>
      </c>
      <c r="BP55" s="98" t="str">
        <f t="shared" si="184"/>
        <v/>
      </c>
      <c r="BQ55" s="98" t="str">
        <f t="shared" si="184"/>
        <v/>
      </c>
      <c r="BR55" s="98" t="str">
        <f t="shared" si="184"/>
        <v/>
      </c>
      <c r="BS55" s="98" t="str">
        <f t="shared" si="185"/>
        <v/>
      </c>
      <c r="BT55" s="98" t="str">
        <f t="shared" si="185"/>
        <v/>
      </c>
      <c r="BU55" s="98" t="str">
        <f t="shared" si="185"/>
        <v/>
      </c>
      <c r="BV55" s="98" t="str">
        <f t="shared" si="185"/>
        <v/>
      </c>
      <c r="BW55" s="98" t="str">
        <f t="shared" si="185"/>
        <v/>
      </c>
      <c r="BX55" s="98" t="str">
        <f t="shared" si="185"/>
        <v/>
      </c>
      <c r="BY55" s="98" t="str">
        <f t="shared" si="185"/>
        <v/>
      </c>
      <c r="BZ55" s="98" t="str">
        <f t="shared" si="185"/>
        <v/>
      </c>
      <c r="CA55" s="98" t="str">
        <f t="shared" si="185"/>
        <v/>
      </c>
      <c r="CB55" s="98" t="str">
        <f t="shared" si="185"/>
        <v/>
      </c>
      <c r="CC55" s="98" t="str">
        <f t="shared" si="186"/>
        <v/>
      </c>
      <c r="CD55" s="98" t="str">
        <f t="shared" si="186"/>
        <v/>
      </c>
      <c r="CE55" s="98" t="str">
        <f t="shared" si="186"/>
        <v/>
      </c>
      <c r="CF55" s="98" t="str">
        <f t="shared" si="186"/>
        <v/>
      </c>
      <c r="CG55" s="98" t="str">
        <f t="shared" si="186"/>
        <v/>
      </c>
      <c r="CH55" s="98" t="str">
        <f t="shared" si="186"/>
        <v/>
      </c>
      <c r="CI55" s="98"/>
      <c r="CJ55" s="133" t="str">
        <f t="shared" si="187"/>
        <v/>
      </c>
      <c r="CK55" s="133" t="str">
        <f t="shared" si="188"/>
        <v/>
      </c>
      <c r="CL55" s="133" t="str">
        <f t="shared" si="189"/>
        <v/>
      </c>
      <c r="CM55" s="133" t="str">
        <f t="shared" si="190"/>
        <v/>
      </c>
      <c r="CN55" s="133" t="str">
        <f t="shared" si="191"/>
        <v/>
      </c>
      <c r="CO55" s="133" t="str">
        <f t="shared" si="192"/>
        <v/>
      </c>
      <c r="CP55" s="133" t="str">
        <f t="shared" si="193"/>
        <v/>
      </c>
      <c r="CQ55" s="133" t="str">
        <f t="shared" si="194"/>
        <v/>
      </c>
      <c r="CR55" s="133" t="str">
        <f t="shared" si="195"/>
        <v/>
      </c>
      <c r="CS55" s="133" t="str">
        <f t="shared" si="196"/>
        <v/>
      </c>
      <c r="CT55" s="133" t="str">
        <f t="shared" si="197"/>
        <v/>
      </c>
      <c r="CU55" s="133" t="str">
        <f t="shared" si="198"/>
        <v/>
      </c>
      <c r="CV55" s="133" t="str">
        <f t="shared" si="199"/>
        <v/>
      </c>
      <c r="CW55" s="133" t="str">
        <f t="shared" si="200"/>
        <v/>
      </c>
      <c r="CX55" s="133" t="str">
        <f t="shared" si="201"/>
        <v/>
      </c>
      <c r="CY55" s="133" t="str">
        <f t="shared" si="202"/>
        <v/>
      </c>
      <c r="CZ55" s="133" t="str">
        <f t="shared" si="203"/>
        <v/>
      </c>
      <c r="DA55" s="133" t="str">
        <f t="shared" si="204"/>
        <v/>
      </c>
      <c r="DB55" s="133" t="str">
        <f t="shared" si="205"/>
        <v/>
      </c>
      <c r="DC55" s="133" t="str">
        <f t="shared" si="206"/>
        <v/>
      </c>
      <c r="DD55" s="133" t="str">
        <f t="shared" si="207"/>
        <v/>
      </c>
      <c r="DE55" s="133">
        <f t="shared" si="208"/>
        <v>1</v>
      </c>
      <c r="DF55" s="133" t="str">
        <f t="shared" si="209"/>
        <v/>
      </c>
      <c r="DG55" s="133" t="str">
        <f t="shared" si="210"/>
        <v/>
      </c>
      <c r="DH55" s="133" t="str">
        <f t="shared" si="211"/>
        <v/>
      </c>
      <c r="DI55" s="133" t="str">
        <f t="shared" si="212"/>
        <v/>
      </c>
      <c r="DJ55" s="133" t="str">
        <f t="shared" si="213"/>
        <v/>
      </c>
      <c r="DK55" s="133" t="str">
        <f t="shared" si="214"/>
        <v/>
      </c>
      <c r="DL55" s="133" t="str">
        <f t="shared" si="215"/>
        <v/>
      </c>
      <c r="DM55" s="133" t="str">
        <f t="shared" si="216"/>
        <v/>
      </c>
      <c r="DN55" s="133" t="str">
        <f t="shared" si="217"/>
        <v/>
      </c>
      <c r="DO55" s="133" t="str">
        <f t="shared" si="218"/>
        <v/>
      </c>
      <c r="DP55" s="133" t="str">
        <f t="shared" si="219"/>
        <v/>
      </c>
      <c r="DQ55" s="133" t="str">
        <f t="shared" si="220"/>
        <v/>
      </c>
      <c r="DR55" s="133" t="str">
        <f t="shared" si="221"/>
        <v/>
      </c>
      <c r="DS55" s="133" t="str">
        <f t="shared" si="222"/>
        <v/>
      </c>
      <c r="DT55" s="133" t="str">
        <f t="shared" si="223"/>
        <v/>
      </c>
      <c r="DU55" s="133" t="str">
        <f t="shared" si="224"/>
        <v/>
      </c>
      <c r="DV55" s="133" t="str">
        <f t="shared" si="225"/>
        <v/>
      </c>
      <c r="DW55" s="133" t="str">
        <f t="shared" si="226"/>
        <v/>
      </c>
      <c r="DX55" s="133" t="str">
        <f t="shared" si="227"/>
        <v/>
      </c>
      <c r="DY55" s="133" t="str">
        <f t="shared" si="228"/>
        <v/>
      </c>
      <c r="DZ55" s="133" t="str">
        <f t="shared" si="229"/>
        <v/>
      </c>
      <c r="EA55" s="133" t="str">
        <f t="shared" si="230"/>
        <v/>
      </c>
      <c r="EB55" s="133" t="str">
        <f t="shared" si="231"/>
        <v/>
      </c>
      <c r="EC55" s="133" t="str">
        <f t="shared" si="232"/>
        <v/>
      </c>
      <c r="ED55" s="133" t="str">
        <f t="shared" si="233"/>
        <v/>
      </c>
      <c r="EE55" s="133" t="str">
        <f t="shared" si="234"/>
        <v/>
      </c>
      <c r="EF55" s="133" t="str">
        <f t="shared" si="235"/>
        <v/>
      </c>
      <c r="EG55" s="133" t="str">
        <f t="shared" si="236"/>
        <v/>
      </c>
      <c r="EH55" s="133" t="str">
        <f t="shared" si="237"/>
        <v/>
      </c>
      <c r="EI55" s="133" t="str">
        <f t="shared" si="238"/>
        <v/>
      </c>
      <c r="EJ55" s="133" t="str">
        <f t="shared" si="239"/>
        <v/>
      </c>
      <c r="EK55" s="133" t="str">
        <f t="shared" si="240"/>
        <v/>
      </c>
      <c r="EL55" s="133" t="str">
        <f t="shared" si="241"/>
        <v/>
      </c>
      <c r="EM55" s="133" t="str">
        <f t="shared" si="242"/>
        <v/>
      </c>
      <c r="FF55" s="91"/>
      <c r="FG55" s="91"/>
      <c r="FH55" s="91"/>
      <c r="FI55" s="91"/>
      <c r="FJ55" s="91"/>
      <c r="FK55" s="91"/>
      <c r="FL55" s="91"/>
      <c r="FM55" s="91"/>
      <c r="FN55" s="91"/>
      <c r="FO55" s="91"/>
      <c r="FP55" s="91"/>
      <c r="FQ55" s="91"/>
      <c r="FR55" s="91"/>
      <c r="FS55" s="91"/>
      <c r="FT55" s="91"/>
      <c r="FU55" s="91"/>
      <c r="FV55" s="91"/>
      <c r="FW55" s="91"/>
      <c r="FX55" s="91"/>
      <c r="FY55" s="91"/>
      <c r="FZ55" s="91"/>
      <c r="GA55" s="91"/>
      <c r="GB55" s="91"/>
      <c r="GC55" s="91"/>
      <c r="GD55" s="91"/>
    </row>
    <row r="56" spans="1:186" s="90" customFormat="1" ht="19" customHeight="1">
      <c r="A56" s="1"/>
      <c r="B56" s="1"/>
      <c r="C56" s="1"/>
      <c r="D56" s="1"/>
      <c r="E56" s="4"/>
      <c r="F56" s="20"/>
      <c r="G56" s="104"/>
      <c r="H56" s="14"/>
      <c r="I56" s="15" t="str">
        <f ca="1">IF(H56="","",(TODAY()-H56)/31)</f>
        <v/>
      </c>
      <c r="J56" s="19" t="s">
        <v>24</v>
      </c>
      <c r="K56" s="40"/>
      <c r="L56" s="40"/>
      <c r="M56" s="40"/>
      <c r="N56" s="40"/>
      <c r="O56" s="40"/>
      <c r="P56" s="40"/>
      <c r="Q56" s="40"/>
      <c r="R56" s="40"/>
      <c r="S56" s="91" t="str">
        <f t="shared" si="180"/>
        <v>3.10</v>
      </c>
      <c r="T56" s="56" t="s">
        <v>102</v>
      </c>
      <c r="U56" s="56"/>
      <c r="V56" s="152">
        <v>1</v>
      </c>
      <c r="W56" s="92" t="s">
        <v>52</v>
      </c>
      <c r="X56" s="93"/>
      <c r="Y56" s="94">
        <f>Y55</f>
        <v>46139</v>
      </c>
      <c r="Z56" s="95">
        <f t="shared" si="84"/>
        <v>46139</v>
      </c>
      <c r="AA56" s="96"/>
      <c r="AB56" s="97">
        <v>1</v>
      </c>
      <c r="AC56" s="98">
        <f t="shared" si="85"/>
        <v>1</v>
      </c>
      <c r="AD56" s="98"/>
      <c r="AE56" s="98" t="str">
        <f t="shared" si="181"/>
        <v/>
      </c>
      <c r="AF56" s="98" t="str">
        <f t="shared" si="181"/>
        <v/>
      </c>
      <c r="AG56" s="98" t="str">
        <f t="shared" si="181"/>
        <v/>
      </c>
      <c r="AH56" s="98" t="str">
        <f t="shared" si="181"/>
        <v/>
      </c>
      <c r="AI56" s="98" t="str">
        <f t="shared" si="181"/>
        <v/>
      </c>
      <c r="AJ56" s="98" t="str">
        <f t="shared" si="181"/>
        <v/>
      </c>
      <c r="AK56" s="98" t="str">
        <f t="shared" si="181"/>
        <v/>
      </c>
      <c r="AL56" s="98" t="str">
        <f t="shared" si="181"/>
        <v/>
      </c>
      <c r="AM56" s="98" t="str">
        <f t="shared" si="181"/>
        <v/>
      </c>
      <c r="AN56" s="98" t="str">
        <f t="shared" si="181"/>
        <v/>
      </c>
      <c r="AO56" s="98" t="str">
        <f t="shared" si="182"/>
        <v/>
      </c>
      <c r="AP56" s="98" t="str">
        <f t="shared" si="182"/>
        <v/>
      </c>
      <c r="AQ56" s="98" t="str">
        <f t="shared" si="182"/>
        <v/>
      </c>
      <c r="AR56" s="98" t="str">
        <f t="shared" si="182"/>
        <v/>
      </c>
      <c r="AS56" s="98" t="str">
        <f t="shared" si="182"/>
        <v/>
      </c>
      <c r="AT56" s="98" t="str">
        <f t="shared" si="182"/>
        <v/>
      </c>
      <c r="AU56" s="98" t="str">
        <f t="shared" si="182"/>
        <v/>
      </c>
      <c r="AV56" s="98" t="str">
        <f t="shared" si="182"/>
        <v/>
      </c>
      <c r="AW56" s="98" t="str">
        <f t="shared" si="182"/>
        <v/>
      </c>
      <c r="AX56" s="98" t="str">
        <f t="shared" si="182"/>
        <v/>
      </c>
      <c r="AY56" s="98" t="str">
        <f t="shared" si="183"/>
        <v/>
      </c>
      <c r="AZ56" s="98">
        <f t="shared" si="183"/>
        <v>1</v>
      </c>
      <c r="BA56" s="98" t="str">
        <f t="shared" si="183"/>
        <v/>
      </c>
      <c r="BB56" s="98" t="str">
        <f t="shared" si="183"/>
        <v/>
      </c>
      <c r="BC56" s="98" t="str">
        <f t="shared" si="183"/>
        <v/>
      </c>
      <c r="BD56" s="98" t="str">
        <f t="shared" si="183"/>
        <v/>
      </c>
      <c r="BE56" s="98" t="str">
        <f t="shared" si="183"/>
        <v/>
      </c>
      <c r="BF56" s="98" t="str">
        <f t="shared" si="183"/>
        <v/>
      </c>
      <c r="BG56" s="98" t="str">
        <f t="shared" si="183"/>
        <v/>
      </c>
      <c r="BH56" s="98" t="str">
        <f t="shared" si="183"/>
        <v/>
      </c>
      <c r="BI56" s="98" t="str">
        <f t="shared" si="184"/>
        <v/>
      </c>
      <c r="BJ56" s="98" t="str">
        <f t="shared" si="184"/>
        <v/>
      </c>
      <c r="BK56" s="98" t="str">
        <f t="shared" si="184"/>
        <v/>
      </c>
      <c r="BL56" s="98" t="str">
        <f t="shared" si="184"/>
        <v/>
      </c>
      <c r="BM56" s="98" t="str">
        <f t="shared" si="184"/>
        <v/>
      </c>
      <c r="BN56" s="98" t="str">
        <f t="shared" si="184"/>
        <v/>
      </c>
      <c r="BO56" s="98" t="str">
        <f t="shared" si="184"/>
        <v/>
      </c>
      <c r="BP56" s="98" t="str">
        <f t="shared" si="184"/>
        <v/>
      </c>
      <c r="BQ56" s="98" t="str">
        <f t="shared" si="184"/>
        <v/>
      </c>
      <c r="BR56" s="98" t="str">
        <f t="shared" si="184"/>
        <v/>
      </c>
      <c r="BS56" s="98" t="str">
        <f t="shared" si="185"/>
        <v/>
      </c>
      <c r="BT56" s="98" t="str">
        <f t="shared" si="185"/>
        <v/>
      </c>
      <c r="BU56" s="98" t="str">
        <f t="shared" si="185"/>
        <v/>
      </c>
      <c r="BV56" s="98" t="str">
        <f t="shared" si="185"/>
        <v/>
      </c>
      <c r="BW56" s="98" t="str">
        <f t="shared" si="185"/>
        <v/>
      </c>
      <c r="BX56" s="98" t="str">
        <f t="shared" si="185"/>
        <v/>
      </c>
      <c r="BY56" s="98" t="str">
        <f t="shared" si="185"/>
        <v/>
      </c>
      <c r="BZ56" s="98" t="str">
        <f t="shared" si="185"/>
        <v/>
      </c>
      <c r="CA56" s="98" t="str">
        <f t="shared" si="185"/>
        <v/>
      </c>
      <c r="CB56" s="98" t="str">
        <f t="shared" si="185"/>
        <v/>
      </c>
      <c r="CC56" s="98" t="str">
        <f t="shared" si="186"/>
        <v/>
      </c>
      <c r="CD56" s="98" t="str">
        <f t="shared" si="186"/>
        <v/>
      </c>
      <c r="CE56" s="98" t="str">
        <f t="shared" si="186"/>
        <v/>
      </c>
      <c r="CF56" s="98" t="str">
        <f t="shared" si="186"/>
        <v/>
      </c>
      <c r="CG56" s="98" t="str">
        <f t="shared" si="186"/>
        <v/>
      </c>
      <c r="CH56" s="98" t="str">
        <f t="shared" si="186"/>
        <v/>
      </c>
      <c r="CI56" s="98"/>
      <c r="CJ56" s="133" t="str">
        <f t="shared" si="187"/>
        <v/>
      </c>
      <c r="CK56" s="133" t="str">
        <f t="shared" si="188"/>
        <v/>
      </c>
      <c r="CL56" s="133" t="str">
        <f t="shared" si="189"/>
        <v/>
      </c>
      <c r="CM56" s="133" t="str">
        <f t="shared" si="190"/>
        <v/>
      </c>
      <c r="CN56" s="133" t="str">
        <f t="shared" si="191"/>
        <v/>
      </c>
      <c r="CO56" s="133" t="str">
        <f t="shared" si="192"/>
        <v/>
      </c>
      <c r="CP56" s="133" t="str">
        <f t="shared" si="193"/>
        <v/>
      </c>
      <c r="CQ56" s="133" t="str">
        <f t="shared" si="194"/>
        <v/>
      </c>
      <c r="CR56" s="133" t="str">
        <f t="shared" si="195"/>
        <v/>
      </c>
      <c r="CS56" s="133" t="str">
        <f t="shared" si="196"/>
        <v/>
      </c>
      <c r="CT56" s="133" t="str">
        <f t="shared" si="197"/>
        <v/>
      </c>
      <c r="CU56" s="133" t="str">
        <f t="shared" si="198"/>
        <v/>
      </c>
      <c r="CV56" s="133" t="str">
        <f t="shared" si="199"/>
        <v/>
      </c>
      <c r="CW56" s="133" t="str">
        <f t="shared" si="200"/>
        <v/>
      </c>
      <c r="CX56" s="133" t="str">
        <f t="shared" si="201"/>
        <v/>
      </c>
      <c r="CY56" s="133" t="str">
        <f t="shared" si="202"/>
        <v/>
      </c>
      <c r="CZ56" s="133" t="str">
        <f t="shared" si="203"/>
        <v/>
      </c>
      <c r="DA56" s="133" t="str">
        <f t="shared" si="204"/>
        <v/>
      </c>
      <c r="DB56" s="133" t="str">
        <f t="shared" si="205"/>
        <v/>
      </c>
      <c r="DC56" s="133" t="str">
        <f t="shared" si="206"/>
        <v/>
      </c>
      <c r="DD56" s="133" t="str">
        <f t="shared" si="207"/>
        <v/>
      </c>
      <c r="DE56" s="133">
        <f t="shared" si="208"/>
        <v>1</v>
      </c>
      <c r="DF56" s="133" t="str">
        <f t="shared" si="209"/>
        <v/>
      </c>
      <c r="DG56" s="133" t="str">
        <f t="shared" si="210"/>
        <v/>
      </c>
      <c r="DH56" s="133" t="str">
        <f t="shared" si="211"/>
        <v/>
      </c>
      <c r="DI56" s="133" t="str">
        <f t="shared" si="212"/>
        <v/>
      </c>
      <c r="DJ56" s="133" t="str">
        <f t="shared" si="213"/>
        <v/>
      </c>
      <c r="DK56" s="133" t="str">
        <f t="shared" si="214"/>
        <v/>
      </c>
      <c r="DL56" s="133" t="str">
        <f t="shared" si="215"/>
        <v/>
      </c>
      <c r="DM56" s="133" t="str">
        <f t="shared" si="216"/>
        <v/>
      </c>
      <c r="DN56" s="133" t="str">
        <f t="shared" si="217"/>
        <v/>
      </c>
      <c r="DO56" s="133" t="str">
        <f t="shared" si="218"/>
        <v/>
      </c>
      <c r="DP56" s="133" t="str">
        <f t="shared" si="219"/>
        <v/>
      </c>
      <c r="DQ56" s="133" t="str">
        <f t="shared" si="220"/>
        <v/>
      </c>
      <c r="DR56" s="133" t="str">
        <f t="shared" si="221"/>
        <v/>
      </c>
      <c r="DS56" s="133" t="str">
        <f t="shared" si="222"/>
        <v/>
      </c>
      <c r="DT56" s="133" t="str">
        <f t="shared" si="223"/>
        <v/>
      </c>
      <c r="DU56" s="133" t="str">
        <f t="shared" si="224"/>
        <v/>
      </c>
      <c r="DV56" s="133" t="str">
        <f t="shared" si="225"/>
        <v/>
      </c>
      <c r="DW56" s="133" t="str">
        <f t="shared" si="226"/>
        <v/>
      </c>
      <c r="DX56" s="133" t="str">
        <f t="shared" si="227"/>
        <v/>
      </c>
      <c r="DY56" s="133" t="str">
        <f t="shared" si="228"/>
        <v/>
      </c>
      <c r="DZ56" s="133" t="str">
        <f t="shared" si="229"/>
        <v/>
      </c>
      <c r="EA56" s="133" t="str">
        <f t="shared" si="230"/>
        <v/>
      </c>
      <c r="EB56" s="133" t="str">
        <f t="shared" si="231"/>
        <v/>
      </c>
      <c r="EC56" s="133" t="str">
        <f t="shared" si="232"/>
        <v/>
      </c>
      <c r="ED56" s="133" t="str">
        <f t="shared" si="233"/>
        <v/>
      </c>
      <c r="EE56" s="133" t="str">
        <f t="shared" si="234"/>
        <v/>
      </c>
      <c r="EF56" s="133" t="str">
        <f t="shared" si="235"/>
        <v/>
      </c>
      <c r="EG56" s="133" t="str">
        <f t="shared" si="236"/>
        <v/>
      </c>
      <c r="EH56" s="133" t="str">
        <f t="shared" si="237"/>
        <v/>
      </c>
      <c r="EI56" s="133" t="str">
        <f t="shared" si="238"/>
        <v/>
      </c>
      <c r="EJ56" s="133" t="str">
        <f t="shared" si="239"/>
        <v/>
      </c>
      <c r="EK56" s="133" t="str">
        <f t="shared" si="240"/>
        <v/>
      </c>
      <c r="EL56" s="133" t="str">
        <f t="shared" si="241"/>
        <v/>
      </c>
      <c r="EM56" s="133" t="str">
        <f t="shared" si="242"/>
        <v/>
      </c>
      <c r="EN56" s="92"/>
      <c r="EO56" s="92"/>
      <c r="EP56" s="92"/>
      <c r="EQ56" s="92"/>
      <c r="ER56" s="92"/>
      <c r="ES56" s="92"/>
      <c r="ET56" s="92"/>
      <c r="EU56" s="92"/>
      <c r="EV56" s="92"/>
      <c r="EW56" s="92"/>
      <c r="EX56" s="92"/>
      <c r="EY56" s="92"/>
      <c r="EZ56" s="92"/>
      <c r="FA56" s="92"/>
      <c r="FB56" s="92"/>
      <c r="FC56" s="92"/>
      <c r="FD56" s="92"/>
      <c r="FE56" s="92"/>
      <c r="FF56" s="91"/>
      <c r="FG56" s="91"/>
      <c r="FH56" s="91"/>
      <c r="FI56" s="91"/>
      <c r="FJ56" s="91"/>
      <c r="FK56" s="91"/>
      <c r="FL56" s="91"/>
      <c r="FM56" s="91"/>
      <c r="FN56" s="91"/>
      <c r="FO56" s="91"/>
      <c r="FP56" s="91"/>
      <c r="FQ56" s="91"/>
      <c r="FR56" s="91"/>
      <c r="FS56" s="91"/>
      <c r="FT56" s="91"/>
      <c r="FU56" s="91"/>
      <c r="FV56" s="91"/>
      <c r="FW56" s="91"/>
      <c r="FX56" s="91"/>
      <c r="FY56" s="91"/>
      <c r="FZ56" s="91"/>
      <c r="GA56" s="91"/>
      <c r="GB56" s="91"/>
      <c r="GC56" s="91"/>
      <c r="GD56" s="91"/>
    </row>
    <row r="57" spans="1:186" s="92" customFormat="1" ht="18" thickBot="1">
      <c r="A57" s="1"/>
      <c r="B57" s="1"/>
      <c r="C57" s="1"/>
      <c r="D57" s="1"/>
      <c r="E57" s="8"/>
      <c r="F57" s="22"/>
      <c r="G57" s="23">
        <f>COUNTIF(G44:G56,"&lt;&gt;")</f>
        <v>0</v>
      </c>
      <c r="H57" s="24"/>
      <c r="I57" s="25"/>
      <c r="J57" s="26"/>
      <c r="K57" s="40"/>
      <c r="L57" s="40"/>
      <c r="M57" s="40"/>
      <c r="N57" s="40"/>
      <c r="O57" s="40"/>
      <c r="P57" s="40"/>
      <c r="Q57" s="40"/>
      <c r="R57" s="40"/>
      <c r="S57" s="91" t="str">
        <f t="shared" si="180"/>
        <v>3.11</v>
      </c>
      <c r="T57" s="56" t="s">
        <v>67</v>
      </c>
      <c r="U57" s="56"/>
      <c r="V57" s="152">
        <v>1</v>
      </c>
      <c r="W57" s="92" t="s">
        <v>52</v>
      </c>
      <c r="X57" s="93"/>
      <c r="Y57" s="94">
        <f>Y56+2</f>
        <v>46141</v>
      </c>
      <c r="Z57" s="95">
        <f t="shared" si="84"/>
        <v>46141</v>
      </c>
      <c r="AA57" s="96"/>
      <c r="AB57" s="97">
        <v>1</v>
      </c>
      <c r="AC57" s="98">
        <f t="shared" si="85"/>
        <v>1</v>
      </c>
      <c r="AD57" s="98"/>
      <c r="AE57" s="98" t="str">
        <f t="shared" si="181"/>
        <v/>
      </c>
      <c r="AF57" s="98" t="str">
        <f t="shared" si="181"/>
        <v/>
      </c>
      <c r="AG57" s="98" t="str">
        <f t="shared" si="181"/>
        <v/>
      </c>
      <c r="AH57" s="98" t="str">
        <f t="shared" si="181"/>
        <v/>
      </c>
      <c r="AI57" s="98" t="str">
        <f t="shared" si="181"/>
        <v/>
      </c>
      <c r="AJ57" s="98" t="str">
        <f t="shared" si="181"/>
        <v/>
      </c>
      <c r="AK57" s="98" t="str">
        <f t="shared" si="181"/>
        <v/>
      </c>
      <c r="AL57" s="98" t="str">
        <f t="shared" si="181"/>
        <v/>
      </c>
      <c r="AM57" s="98" t="str">
        <f t="shared" si="181"/>
        <v/>
      </c>
      <c r="AN57" s="98" t="str">
        <f t="shared" si="181"/>
        <v/>
      </c>
      <c r="AO57" s="98" t="str">
        <f t="shared" si="182"/>
        <v/>
      </c>
      <c r="AP57" s="98" t="str">
        <f t="shared" si="182"/>
        <v/>
      </c>
      <c r="AQ57" s="98" t="str">
        <f t="shared" si="182"/>
        <v/>
      </c>
      <c r="AR57" s="98" t="str">
        <f t="shared" si="182"/>
        <v/>
      </c>
      <c r="AS57" s="98" t="str">
        <f t="shared" si="182"/>
        <v/>
      </c>
      <c r="AT57" s="98" t="str">
        <f t="shared" si="182"/>
        <v/>
      </c>
      <c r="AU57" s="98" t="str">
        <f t="shared" si="182"/>
        <v/>
      </c>
      <c r="AV57" s="98" t="str">
        <f t="shared" si="182"/>
        <v/>
      </c>
      <c r="AW57" s="98" t="str">
        <f t="shared" si="182"/>
        <v/>
      </c>
      <c r="AX57" s="98" t="str">
        <f t="shared" si="182"/>
        <v/>
      </c>
      <c r="AY57" s="98" t="str">
        <f t="shared" si="183"/>
        <v/>
      </c>
      <c r="AZ57" s="98" t="str">
        <f t="shared" si="183"/>
        <v/>
      </c>
      <c r="BA57" s="98" t="str">
        <f t="shared" si="183"/>
        <v/>
      </c>
      <c r="BB57" s="98">
        <f t="shared" si="183"/>
        <v>1</v>
      </c>
      <c r="BC57" s="98" t="str">
        <f t="shared" si="183"/>
        <v/>
      </c>
      <c r="BD57" s="98" t="str">
        <f t="shared" si="183"/>
        <v/>
      </c>
      <c r="BE57" s="98" t="str">
        <f t="shared" si="183"/>
        <v/>
      </c>
      <c r="BF57" s="98" t="str">
        <f t="shared" si="183"/>
        <v/>
      </c>
      <c r="BG57" s="98" t="str">
        <f t="shared" si="183"/>
        <v/>
      </c>
      <c r="BH57" s="98" t="str">
        <f t="shared" si="183"/>
        <v/>
      </c>
      <c r="BI57" s="98" t="str">
        <f t="shared" si="184"/>
        <v/>
      </c>
      <c r="BJ57" s="98" t="str">
        <f t="shared" si="184"/>
        <v/>
      </c>
      <c r="BK57" s="98" t="str">
        <f t="shared" si="184"/>
        <v/>
      </c>
      <c r="BL57" s="98" t="str">
        <f t="shared" si="184"/>
        <v/>
      </c>
      <c r="BM57" s="98" t="str">
        <f t="shared" si="184"/>
        <v/>
      </c>
      <c r="BN57" s="98" t="str">
        <f t="shared" si="184"/>
        <v/>
      </c>
      <c r="BO57" s="98" t="str">
        <f t="shared" si="184"/>
        <v/>
      </c>
      <c r="BP57" s="98" t="str">
        <f t="shared" si="184"/>
        <v/>
      </c>
      <c r="BQ57" s="98" t="str">
        <f t="shared" si="184"/>
        <v/>
      </c>
      <c r="BR57" s="98" t="str">
        <f t="shared" si="184"/>
        <v/>
      </c>
      <c r="BS57" s="98" t="str">
        <f t="shared" si="185"/>
        <v/>
      </c>
      <c r="BT57" s="98" t="str">
        <f t="shared" si="185"/>
        <v/>
      </c>
      <c r="BU57" s="98" t="str">
        <f t="shared" si="185"/>
        <v/>
      </c>
      <c r="BV57" s="98" t="str">
        <f t="shared" si="185"/>
        <v/>
      </c>
      <c r="BW57" s="98" t="str">
        <f t="shared" si="185"/>
        <v/>
      </c>
      <c r="BX57" s="98" t="str">
        <f t="shared" si="185"/>
        <v/>
      </c>
      <c r="BY57" s="98" t="str">
        <f t="shared" si="185"/>
        <v/>
      </c>
      <c r="BZ57" s="98" t="str">
        <f t="shared" si="185"/>
        <v/>
      </c>
      <c r="CA57" s="98" t="str">
        <f t="shared" si="185"/>
        <v/>
      </c>
      <c r="CB57" s="98" t="str">
        <f t="shared" si="185"/>
        <v/>
      </c>
      <c r="CC57" s="98" t="str">
        <f t="shared" si="186"/>
        <v/>
      </c>
      <c r="CD57" s="98" t="str">
        <f t="shared" si="186"/>
        <v/>
      </c>
      <c r="CE57" s="98" t="str">
        <f t="shared" si="186"/>
        <v/>
      </c>
      <c r="CF57" s="98" t="str">
        <f t="shared" si="186"/>
        <v/>
      </c>
      <c r="CG57" s="98" t="str">
        <f t="shared" si="186"/>
        <v/>
      </c>
      <c r="CH57" s="98" t="str">
        <f t="shared" si="186"/>
        <v/>
      </c>
      <c r="CI57" s="98"/>
      <c r="CJ57" s="133" t="str">
        <f t="shared" si="187"/>
        <v/>
      </c>
      <c r="CK57" s="133" t="str">
        <f t="shared" si="188"/>
        <v/>
      </c>
      <c r="CL57" s="133" t="str">
        <f t="shared" si="189"/>
        <v/>
      </c>
      <c r="CM57" s="133" t="str">
        <f t="shared" si="190"/>
        <v/>
      </c>
      <c r="CN57" s="133" t="str">
        <f t="shared" si="191"/>
        <v/>
      </c>
      <c r="CO57" s="133" t="str">
        <f t="shared" si="192"/>
        <v/>
      </c>
      <c r="CP57" s="133" t="str">
        <f t="shared" si="193"/>
        <v/>
      </c>
      <c r="CQ57" s="133" t="str">
        <f t="shared" si="194"/>
        <v/>
      </c>
      <c r="CR57" s="133" t="str">
        <f t="shared" si="195"/>
        <v/>
      </c>
      <c r="CS57" s="133" t="str">
        <f t="shared" si="196"/>
        <v/>
      </c>
      <c r="CT57" s="133" t="str">
        <f t="shared" si="197"/>
        <v/>
      </c>
      <c r="CU57" s="133" t="str">
        <f t="shared" si="198"/>
        <v/>
      </c>
      <c r="CV57" s="133" t="str">
        <f t="shared" si="199"/>
        <v/>
      </c>
      <c r="CW57" s="133" t="str">
        <f t="shared" si="200"/>
        <v/>
      </c>
      <c r="CX57" s="133" t="str">
        <f t="shared" si="201"/>
        <v/>
      </c>
      <c r="CY57" s="133" t="str">
        <f t="shared" si="202"/>
        <v/>
      </c>
      <c r="CZ57" s="133" t="str">
        <f t="shared" si="203"/>
        <v/>
      </c>
      <c r="DA57" s="133" t="str">
        <f t="shared" si="204"/>
        <v/>
      </c>
      <c r="DB57" s="133" t="str">
        <f t="shared" si="205"/>
        <v/>
      </c>
      <c r="DC57" s="133" t="str">
        <f t="shared" si="206"/>
        <v/>
      </c>
      <c r="DD57" s="133" t="str">
        <f t="shared" si="207"/>
        <v/>
      </c>
      <c r="DE57" s="133" t="str">
        <f t="shared" si="208"/>
        <v/>
      </c>
      <c r="DF57" s="133" t="str">
        <f t="shared" si="209"/>
        <v/>
      </c>
      <c r="DG57" s="133">
        <f t="shared" si="210"/>
        <v>1</v>
      </c>
      <c r="DH57" s="133" t="str">
        <f t="shared" si="211"/>
        <v/>
      </c>
      <c r="DI57" s="133" t="str">
        <f t="shared" si="212"/>
        <v/>
      </c>
      <c r="DJ57" s="133" t="str">
        <f t="shared" si="213"/>
        <v/>
      </c>
      <c r="DK57" s="133" t="str">
        <f t="shared" si="214"/>
        <v/>
      </c>
      <c r="DL57" s="133" t="str">
        <f t="shared" si="215"/>
        <v/>
      </c>
      <c r="DM57" s="133" t="str">
        <f t="shared" si="216"/>
        <v/>
      </c>
      <c r="DN57" s="133" t="str">
        <f t="shared" si="217"/>
        <v/>
      </c>
      <c r="DO57" s="133" t="str">
        <f t="shared" si="218"/>
        <v/>
      </c>
      <c r="DP57" s="133" t="str">
        <f t="shared" si="219"/>
        <v/>
      </c>
      <c r="DQ57" s="133" t="str">
        <f t="shared" si="220"/>
        <v/>
      </c>
      <c r="DR57" s="133" t="str">
        <f t="shared" si="221"/>
        <v/>
      </c>
      <c r="DS57" s="133" t="str">
        <f t="shared" si="222"/>
        <v/>
      </c>
      <c r="DT57" s="133" t="str">
        <f t="shared" si="223"/>
        <v/>
      </c>
      <c r="DU57" s="133" t="str">
        <f t="shared" si="224"/>
        <v/>
      </c>
      <c r="DV57" s="133" t="str">
        <f t="shared" si="225"/>
        <v/>
      </c>
      <c r="DW57" s="133" t="str">
        <f t="shared" si="226"/>
        <v/>
      </c>
      <c r="DX57" s="133" t="str">
        <f t="shared" si="227"/>
        <v/>
      </c>
      <c r="DY57" s="133" t="str">
        <f t="shared" si="228"/>
        <v/>
      </c>
      <c r="DZ57" s="133" t="str">
        <f t="shared" si="229"/>
        <v/>
      </c>
      <c r="EA57" s="133" t="str">
        <f t="shared" si="230"/>
        <v/>
      </c>
      <c r="EB57" s="133" t="str">
        <f t="shared" si="231"/>
        <v/>
      </c>
      <c r="EC57" s="133" t="str">
        <f t="shared" si="232"/>
        <v/>
      </c>
      <c r="ED57" s="133" t="str">
        <f t="shared" si="233"/>
        <v/>
      </c>
      <c r="EE57" s="133" t="str">
        <f t="shared" si="234"/>
        <v/>
      </c>
      <c r="EF57" s="133" t="str">
        <f t="shared" si="235"/>
        <v/>
      </c>
      <c r="EG57" s="133" t="str">
        <f t="shared" si="236"/>
        <v/>
      </c>
      <c r="EH57" s="133" t="str">
        <f t="shared" si="237"/>
        <v/>
      </c>
      <c r="EI57" s="133" t="str">
        <f t="shared" si="238"/>
        <v/>
      </c>
      <c r="EJ57" s="133" t="str">
        <f t="shared" si="239"/>
        <v/>
      </c>
      <c r="EK57" s="133" t="str">
        <f t="shared" si="240"/>
        <v/>
      </c>
      <c r="EL57" s="133" t="str">
        <f t="shared" si="241"/>
        <v/>
      </c>
      <c r="EM57" s="133" t="str">
        <f t="shared" si="242"/>
        <v/>
      </c>
      <c r="FF57" s="91"/>
      <c r="FG57" s="91"/>
      <c r="FH57" s="91"/>
      <c r="FI57" s="91"/>
      <c r="FJ57" s="91"/>
      <c r="FK57" s="91"/>
      <c r="FL57" s="91"/>
      <c r="FM57" s="91"/>
      <c r="FN57" s="91"/>
      <c r="FO57" s="91"/>
      <c r="FP57" s="91"/>
      <c r="FQ57" s="91"/>
      <c r="FR57" s="91"/>
      <c r="FS57" s="91"/>
      <c r="FT57" s="91"/>
      <c r="FU57" s="91"/>
      <c r="FV57" s="91"/>
      <c r="FW57" s="91"/>
      <c r="FX57" s="91"/>
      <c r="FY57" s="91"/>
      <c r="FZ57" s="91"/>
      <c r="GA57" s="91"/>
      <c r="GB57" s="91"/>
      <c r="GC57" s="91"/>
      <c r="GD57" s="91"/>
    </row>
    <row r="58" spans="1:186" s="92" customFormat="1" ht="18" customHeight="1">
      <c r="A58" s="1"/>
      <c r="B58" s="1"/>
      <c r="C58" s="1"/>
      <c r="D58" s="1"/>
      <c r="E58" s="21" t="s">
        <v>26</v>
      </c>
      <c r="F58" s="27"/>
      <c r="G58" s="117">
        <f>COUNTIF(G13:G56,"&lt;&gt;")</f>
        <v>2</v>
      </c>
      <c r="H58" s="28"/>
      <c r="I58" s="25"/>
      <c r="J58" s="29"/>
      <c r="K58" s="178"/>
      <c r="L58" s="178"/>
      <c r="M58" s="40"/>
      <c r="N58" s="40"/>
      <c r="O58" s="40"/>
      <c r="P58" s="40"/>
      <c r="Q58" s="40"/>
      <c r="R58" s="40"/>
      <c r="S58" s="91" t="str">
        <f t="shared" si="180"/>
        <v>3.12</v>
      </c>
      <c r="T58" s="56" t="s">
        <v>98</v>
      </c>
      <c r="U58" s="56"/>
      <c r="V58" s="152">
        <v>1</v>
      </c>
      <c r="W58" s="92" t="s">
        <v>52</v>
      </c>
      <c r="X58" s="93"/>
      <c r="Y58" s="94">
        <f>DL6+1</f>
        <v>46147</v>
      </c>
      <c r="Z58" s="95">
        <f t="shared" si="84"/>
        <v>46147</v>
      </c>
      <c r="AA58" s="96"/>
      <c r="AB58" s="97">
        <v>1</v>
      </c>
      <c r="AC58" s="98">
        <f t="shared" si="85"/>
        <v>1</v>
      </c>
      <c r="AD58" s="98"/>
      <c r="AE58" s="98" t="str">
        <f t="shared" ref="AE58:AN63" si="305">IFERROR(IF(AND($Y58&lt;=AE$7,ROUNDDOWN(($Z58-$Y58+1)*$AB58,0)+$Y58-1&gt;=AE$7),$V58,""),"")</f>
        <v/>
      </c>
      <c r="AF58" s="98" t="str">
        <f t="shared" si="305"/>
        <v/>
      </c>
      <c r="AG58" s="98" t="str">
        <f t="shared" si="305"/>
        <v/>
      </c>
      <c r="AH58" s="98" t="str">
        <f t="shared" si="305"/>
        <v/>
      </c>
      <c r="AI58" s="98" t="str">
        <f t="shared" si="305"/>
        <v/>
      </c>
      <c r="AJ58" s="98" t="str">
        <f t="shared" si="305"/>
        <v/>
      </c>
      <c r="AK58" s="98" t="str">
        <f t="shared" si="305"/>
        <v/>
      </c>
      <c r="AL58" s="98" t="str">
        <f t="shared" si="305"/>
        <v/>
      </c>
      <c r="AM58" s="98" t="str">
        <f t="shared" si="305"/>
        <v/>
      </c>
      <c r="AN58" s="98" t="str">
        <f t="shared" si="305"/>
        <v/>
      </c>
      <c r="AO58" s="98" t="str">
        <f t="shared" ref="AO58:AX63" si="306">IFERROR(IF(AND($Y58&lt;=AO$7,ROUNDDOWN(($Z58-$Y58+1)*$AB58,0)+$Y58-1&gt;=AO$7),$V58,""),"")</f>
        <v/>
      </c>
      <c r="AP58" s="98" t="str">
        <f t="shared" si="306"/>
        <v/>
      </c>
      <c r="AQ58" s="98" t="str">
        <f t="shared" si="306"/>
        <v/>
      </c>
      <c r="AR58" s="98" t="str">
        <f t="shared" si="306"/>
        <v/>
      </c>
      <c r="AS58" s="98" t="str">
        <f t="shared" si="306"/>
        <v/>
      </c>
      <c r="AT58" s="98" t="str">
        <f t="shared" si="306"/>
        <v/>
      </c>
      <c r="AU58" s="98" t="str">
        <f t="shared" si="306"/>
        <v/>
      </c>
      <c r="AV58" s="98" t="str">
        <f t="shared" si="306"/>
        <v/>
      </c>
      <c r="AW58" s="98" t="str">
        <f t="shared" si="306"/>
        <v/>
      </c>
      <c r="AX58" s="98" t="str">
        <f t="shared" si="306"/>
        <v/>
      </c>
      <c r="AY58" s="98" t="str">
        <f t="shared" ref="AY58:BH63" si="307">IFERROR(IF(AND($Y58&lt;=AY$7,ROUNDDOWN(($Z58-$Y58+1)*$AB58,0)+$Y58-1&gt;=AY$7),$V58,""),"")</f>
        <v/>
      </c>
      <c r="AZ58" s="98" t="str">
        <f t="shared" si="307"/>
        <v/>
      </c>
      <c r="BA58" s="98" t="str">
        <f t="shared" si="307"/>
        <v/>
      </c>
      <c r="BB58" s="98" t="str">
        <f t="shared" si="307"/>
        <v/>
      </c>
      <c r="BC58" s="98" t="str">
        <f t="shared" si="307"/>
        <v/>
      </c>
      <c r="BD58" s="98" t="str">
        <f t="shared" si="307"/>
        <v/>
      </c>
      <c r="BE58" s="98" t="str">
        <f t="shared" si="307"/>
        <v/>
      </c>
      <c r="BF58" s="98" t="str">
        <f t="shared" si="307"/>
        <v/>
      </c>
      <c r="BG58" s="98" t="str">
        <f t="shared" si="307"/>
        <v/>
      </c>
      <c r="BH58" s="98">
        <f t="shared" si="307"/>
        <v>1</v>
      </c>
      <c r="BI58" s="98" t="str">
        <f t="shared" ref="BI58:BR63" si="308">IFERROR(IF(AND($Y58&lt;=BI$7,ROUNDDOWN(($Z58-$Y58+1)*$AB58,0)+$Y58-1&gt;=BI$7),$V58,""),"")</f>
        <v/>
      </c>
      <c r="BJ58" s="98" t="str">
        <f t="shared" si="308"/>
        <v/>
      </c>
      <c r="BK58" s="98" t="str">
        <f t="shared" si="308"/>
        <v/>
      </c>
      <c r="BL58" s="98" t="str">
        <f t="shared" si="308"/>
        <v/>
      </c>
      <c r="BM58" s="98" t="str">
        <f t="shared" si="308"/>
        <v/>
      </c>
      <c r="BN58" s="98" t="str">
        <f t="shared" si="308"/>
        <v/>
      </c>
      <c r="BO58" s="98" t="str">
        <f t="shared" si="308"/>
        <v/>
      </c>
      <c r="BP58" s="98" t="str">
        <f t="shared" si="308"/>
        <v/>
      </c>
      <c r="BQ58" s="98" t="str">
        <f t="shared" si="308"/>
        <v/>
      </c>
      <c r="BR58" s="98" t="str">
        <f t="shared" si="308"/>
        <v/>
      </c>
      <c r="BS58" s="98" t="str">
        <f t="shared" ref="BS58:CB63" si="309">IFERROR(IF(AND($Y58&lt;=BS$7,ROUNDDOWN(($Z58-$Y58+1)*$AB58,0)+$Y58-1&gt;=BS$7),$V58,""),"")</f>
        <v/>
      </c>
      <c r="BT58" s="98" t="str">
        <f t="shared" si="309"/>
        <v/>
      </c>
      <c r="BU58" s="98" t="str">
        <f t="shared" si="309"/>
        <v/>
      </c>
      <c r="BV58" s="98" t="str">
        <f t="shared" si="309"/>
        <v/>
      </c>
      <c r="BW58" s="98" t="str">
        <f t="shared" si="309"/>
        <v/>
      </c>
      <c r="BX58" s="98" t="str">
        <f t="shared" si="309"/>
        <v/>
      </c>
      <c r="BY58" s="98" t="str">
        <f t="shared" si="309"/>
        <v/>
      </c>
      <c r="BZ58" s="98" t="str">
        <f t="shared" si="309"/>
        <v/>
      </c>
      <c r="CA58" s="98" t="str">
        <f t="shared" si="309"/>
        <v/>
      </c>
      <c r="CB58" s="98" t="str">
        <f t="shared" si="309"/>
        <v/>
      </c>
      <c r="CC58" s="98" t="str">
        <f t="shared" ref="CC58:CH63" si="310">IFERROR(IF(AND($Y58&lt;=CC$7,ROUNDDOWN(($Z58-$Y58+1)*$AB58,0)+$Y58-1&gt;=CC$7),$V58,""),"")</f>
        <v/>
      </c>
      <c r="CD58" s="98" t="str">
        <f t="shared" si="310"/>
        <v/>
      </c>
      <c r="CE58" s="98" t="str">
        <f t="shared" si="310"/>
        <v/>
      </c>
      <c r="CF58" s="98" t="str">
        <f t="shared" si="310"/>
        <v/>
      </c>
      <c r="CG58" s="98" t="str">
        <f t="shared" si="310"/>
        <v/>
      </c>
      <c r="CH58" s="98" t="str">
        <f t="shared" si="310"/>
        <v/>
      </c>
      <c r="CI58" s="98"/>
      <c r="CJ58" s="133" t="str">
        <f t="shared" si="187"/>
        <v/>
      </c>
      <c r="CK58" s="133" t="str">
        <f t="shared" si="188"/>
        <v/>
      </c>
      <c r="CL58" s="133" t="str">
        <f t="shared" si="189"/>
        <v/>
      </c>
      <c r="CM58" s="133" t="str">
        <f t="shared" si="190"/>
        <v/>
      </c>
      <c r="CN58" s="133" t="str">
        <f t="shared" si="191"/>
        <v/>
      </c>
      <c r="CO58" s="133" t="str">
        <f t="shared" si="192"/>
        <v/>
      </c>
      <c r="CP58" s="133" t="str">
        <f t="shared" si="193"/>
        <v/>
      </c>
      <c r="CQ58" s="133" t="str">
        <f t="shared" si="194"/>
        <v/>
      </c>
      <c r="CR58" s="133" t="str">
        <f t="shared" si="195"/>
        <v/>
      </c>
      <c r="CS58" s="133" t="str">
        <f t="shared" si="196"/>
        <v/>
      </c>
      <c r="CT58" s="133" t="str">
        <f t="shared" si="197"/>
        <v/>
      </c>
      <c r="CU58" s="133" t="str">
        <f t="shared" si="198"/>
        <v/>
      </c>
      <c r="CV58" s="133" t="str">
        <f t="shared" si="199"/>
        <v/>
      </c>
      <c r="CW58" s="133" t="str">
        <f t="shared" si="200"/>
        <v/>
      </c>
      <c r="CX58" s="133" t="str">
        <f t="shared" si="201"/>
        <v/>
      </c>
      <c r="CY58" s="133" t="str">
        <f t="shared" si="202"/>
        <v/>
      </c>
      <c r="CZ58" s="133" t="str">
        <f t="shared" si="203"/>
        <v/>
      </c>
      <c r="DA58" s="133" t="str">
        <f t="shared" si="204"/>
        <v/>
      </c>
      <c r="DB58" s="133" t="str">
        <f t="shared" si="205"/>
        <v/>
      </c>
      <c r="DC58" s="133" t="str">
        <f t="shared" si="206"/>
        <v/>
      </c>
      <c r="DD58" s="133" t="str">
        <f t="shared" si="207"/>
        <v/>
      </c>
      <c r="DE58" s="133" t="str">
        <f t="shared" si="208"/>
        <v/>
      </c>
      <c r="DF58" s="133" t="str">
        <f t="shared" si="209"/>
        <v/>
      </c>
      <c r="DG58" s="133" t="str">
        <f t="shared" si="210"/>
        <v/>
      </c>
      <c r="DH58" s="133" t="str">
        <f t="shared" si="211"/>
        <v/>
      </c>
      <c r="DI58" s="133" t="str">
        <f t="shared" si="212"/>
        <v/>
      </c>
      <c r="DJ58" s="133" t="str">
        <f t="shared" si="213"/>
        <v/>
      </c>
      <c r="DK58" s="133" t="str">
        <f t="shared" si="214"/>
        <v/>
      </c>
      <c r="DL58" s="133" t="str">
        <f t="shared" si="215"/>
        <v/>
      </c>
      <c r="DM58" s="133">
        <f t="shared" si="216"/>
        <v>1</v>
      </c>
      <c r="DN58" s="133" t="str">
        <f t="shared" si="217"/>
        <v/>
      </c>
      <c r="DO58" s="133" t="str">
        <f t="shared" si="218"/>
        <v/>
      </c>
      <c r="DP58" s="133" t="str">
        <f t="shared" si="219"/>
        <v/>
      </c>
      <c r="DQ58" s="133" t="str">
        <f t="shared" si="220"/>
        <v/>
      </c>
      <c r="DR58" s="133" t="str">
        <f t="shared" si="221"/>
        <v/>
      </c>
      <c r="DS58" s="133" t="str">
        <f t="shared" si="222"/>
        <v/>
      </c>
      <c r="DT58" s="133" t="str">
        <f t="shared" si="223"/>
        <v/>
      </c>
      <c r="DU58" s="133" t="str">
        <f t="shared" si="224"/>
        <v/>
      </c>
      <c r="DV58" s="133" t="str">
        <f t="shared" si="225"/>
        <v/>
      </c>
      <c r="DW58" s="133" t="str">
        <f t="shared" si="226"/>
        <v/>
      </c>
      <c r="DX58" s="133" t="str">
        <f t="shared" si="227"/>
        <v/>
      </c>
      <c r="DY58" s="133" t="str">
        <f t="shared" si="228"/>
        <v/>
      </c>
      <c r="DZ58" s="133" t="str">
        <f t="shared" si="229"/>
        <v/>
      </c>
      <c r="EA58" s="133" t="str">
        <f t="shared" si="230"/>
        <v/>
      </c>
      <c r="EB58" s="133" t="str">
        <f t="shared" si="231"/>
        <v/>
      </c>
      <c r="EC58" s="133" t="str">
        <f t="shared" si="232"/>
        <v/>
      </c>
      <c r="ED58" s="133" t="str">
        <f t="shared" si="233"/>
        <v/>
      </c>
      <c r="EE58" s="133" t="str">
        <f t="shared" si="234"/>
        <v/>
      </c>
      <c r="EF58" s="133" t="str">
        <f t="shared" si="235"/>
        <v/>
      </c>
      <c r="EG58" s="133" t="str">
        <f t="shared" si="236"/>
        <v/>
      </c>
      <c r="EH58" s="133" t="str">
        <f t="shared" si="237"/>
        <v/>
      </c>
      <c r="EI58" s="133" t="str">
        <f t="shared" si="238"/>
        <v/>
      </c>
      <c r="EJ58" s="133" t="str">
        <f t="shared" si="239"/>
        <v/>
      </c>
      <c r="EK58" s="133" t="str">
        <f t="shared" si="240"/>
        <v/>
      </c>
      <c r="EL58" s="133" t="str">
        <f t="shared" si="241"/>
        <v/>
      </c>
      <c r="EM58" s="133" t="str">
        <f t="shared" si="242"/>
        <v/>
      </c>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91"/>
    </row>
    <row r="59" spans="1:186" s="92" customFormat="1" ht="18" customHeight="1">
      <c r="A59" s="1"/>
      <c r="B59" s="1"/>
      <c r="C59" s="1"/>
      <c r="D59" s="1"/>
      <c r="E59" s="30"/>
      <c r="F59" s="31"/>
      <c r="G59" s="40"/>
      <c r="H59" s="40"/>
      <c r="I59" s="40"/>
      <c r="J59" s="118"/>
      <c r="K59" s="178"/>
      <c r="L59" s="178"/>
      <c r="M59" s="40"/>
      <c r="N59" s="40"/>
      <c r="O59" s="40"/>
      <c r="P59" s="40"/>
      <c r="Q59" s="40"/>
      <c r="R59" s="40"/>
      <c r="S59" s="91" t="str">
        <f t="shared" si="180"/>
        <v>3.13</v>
      </c>
      <c r="T59" s="115" t="s">
        <v>104</v>
      </c>
      <c r="U59" s="56"/>
      <c r="V59" s="152">
        <v>1</v>
      </c>
      <c r="W59" s="92" t="s">
        <v>52</v>
      </c>
      <c r="X59" s="119"/>
      <c r="Y59" s="94">
        <f>Y58</f>
        <v>46147</v>
      </c>
      <c r="Z59" s="95">
        <f t="shared" si="84"/>
        <v>46147</v>
      </c>
      <c r="AA59" s="96"/>
      <c r="AB59" s="97">
        <v>1</v>
      </c>
      <c r="AC59" s="98">
        <f t="shared" si="85"/>
        <v>1</v>
      </c>
      <c r="AD59" s="120"/>
      <c r="AE59" s="98" t="str">
        <f t="shared" si="305"/>
        <v/>
      </c>
      <c r="AF59" s="98" t="str">
        <f t="shared" si="305"/>
        <v/>
      </c>
      <c r="AG59" s="98" t="str">
        <f t="shared" si="305"/>
        <v/>
      </c>
      <c r="AH59" s="98" t="str">
        <f t="shared" si="305"/>
        <v/>
      </c>
      <c r="AI59" s="98" t="str">
        <f t="shared" si="305"/>
        <v/>
      </c>
      <c r="AJ59" s="98" t="str">
        <f t="shared" si="305"/>
        <v/>
      </c>
      <c r="AK59" s="98" t="str">
        <f t="shared" si="305"/>
        <v/>
      </c>
      <c r="AL59" s="98" t="str">
        <f t="shared" si="305"/>
        <v/>
      </c>
      <c r="AM59" s="98" t="str">
        <f t="shared" si="305"/>
        <v/>
      </c>
      <c r="AN59" s="98" t="str">
        <f t="shared" si="305"/>
        <v/>
      </c>
      <c r="AO59" s="98" t="str">
        <f t="shared" si="306"/>
        <v/>
      </c>
      <c r="AP59" s="98" t="str">
        <f t="shared" si="306"/>
        <v/>
      </c>
      <c r="AQ59" s="98" t="str">
        <f t="shared" si="306"/>
        <v/>
      </c>
      <c r="AR59" s="98" t="str">
        <f t="shared" si="306"/>
        <v/>
      </c>
      <c r="AS59" s="98" t="str">
        <f t="shared" si="306"/>
        <v/>
      </c>
      <c r="AT59" s="98" t="str">
        <f t="shared" si="306"/>
        <v/>
      </c>
      <c r="AU59" s="98" t="str">
        <f t="shared" si="306"/>
        <v/>
      </c>
      <c r="AV59" s="98" t="str">
        <f t="shared" si="306"/>
        <v/>
      </c>
      <c r="AW59" s="98" t="str">
        <f t="shared" si="306"/>
        <v/>
      </c>
      <c r="AX59" s="98" t="str">
        <f t="shared" si="306"/>
        <v/>
      </c>
      <c r="AY59" s="98" t="str">
        <f t="shared" si="307"/>
        <v/>
      </c>
      <c r="AZ59" s="98" t="str">
        <f t="shared" si="307"/>
        <v/>
      </c>
      <c r="BA59" s="98" t="str">
        <f t="shared" si="307"/>
        <v/>
      </c>
      <c r="BB59" s="98" t="str">
        <f t="shared" si="307"/>
        <v/>
      </c>
      <c r="BC59" s="98" t="str">
        <f t="shared" si="307"/>
        <v/>
      </c>
      <c r="BD59" s="98" t="str">
        <f t="shared" si="307"/>
        <v/>
      </c>
      <c r="BE59" s="98" t="str">
        <f t="shared" si="307"/>
        <v/>
      </c>
      <c r="BF59" s="98" t="str">
        <f t="shared" si="307"/>
        <v/>
      </c>
      <c r="BG59" s="98" t="str">
        <f t="shared" si="307"/>
        <v/>
      </c>
      <c r="BH59" s="98">
        <f t="shared" si="307"/>
        <v>1</v>
      </c>
      <c r="BI59" s="98" t="str">
        <f t="shared" si="308"/>
        <v/>
      </c>
      <c r="BJ59" s="98" t="str">
        <f t="shared" si="308"/>
        <v/>
      </c>
      <c r="BK59" s="98" t="str">
        <f t="shared" si="308"/>
        <v/>
      </c>
      <c r="BL59" s="98" t="str">
        <f t="shared" si="308"/>
        <v/>
      </c>
      <c r="BM59" s="98" t="str">
        <f t="shared" si="308"/>
        <v/>
      </c>
      <c r="BN59" s="98" t="str">
        <f t="shared" si="308"/>
        <v/>
      </c>
      <c r="BO59" s="98" t="str">
        <f t="shared" si="308"/>
        <v/>
      </c>
      <c r="BP59" s="98" t="str">
        <f t="shared" si="308"/>
        <v/>
      </c>
      <c r="BQ59" s="98" t="str">
        <f t="shared" si="308"/>
        <v/>
      </c>
      <c r="BR59" s="98" t="str">
        <f t="shared" si="308"/>
        <v/>
      </c>
      <c r="BS59" s="98" t="str">
        <f t="shared" si="309"/>
        <v/>
      </c>
      <c r="BT59" s="98" t="str">
        <f t="shared" si="309"/>
        <v/>
      </c>
      <c r="BU59" s="98" t="str">
        <f t="shared" si="309"/>
        <v/>
      </c>
      <c r="BV59" s="98" t="str">
        <f t="shared" si="309"/>
        <v/>
      </c>
      <c r="BW59" s="98" t="str">
        <f t="shared" si="309"/>
        <v/>
      </c>
      <c r="BX59" s="98" t="str">
        <f t="shared" si="309"/>
        <v/>
      </c>
      <c r="BY59" s="98" t="str">
        <f t="shared" si="309"/>
        <v/>
      </c>
      <c r="BZ59" s="98" t="str">
        <f t="shared" si="309"/>
        <v/>
      </c>
      <c r="CA59" s="98" t="str">
        <f t="shared" si="309"/>
        <v/>
      </c>
      <c r="CB59" s="98" t="str">
        <f t="shared" si="309"/>
        <v/>
      </c>
      <c r="CC59" s="98" t="str">
        <f t="shared" si="310"/>
        <v/>
      </c>
      <c r="CD59" s="98" t="str">
        <f t="shared" si="310"/>
        <v/>
      </c>
      <c r="CE59" s="98" t="str">
        <f t="shared" si="310"/>
        <v/>
      </c>
      <c r="CF59" s="98" t="str">
        <f t="shared" si="310"/>
        <v/>
      </c>
      <c r="CG59" s="98" t="str">
        <f t="shared" si="310"/>
        <v/>
      </c>
      <c r="CH59" s="98" t="str">
        <f t="shared" si="310"/>
        <v/>
      </c>
      <c r="CI59" s="120"/>
      <c r="CJ59" s="133" t="str">
        <f t="shared" si="187"/>
        <v/>
      </c>
      <c r="CK59" s="133" t="str">
        <f t="shared" si="188"/>
        <v/>
      </c>
      <c r="CL59" s="133" t="str">
        <f t="shared" si="189"/>
        <v/>
      </c>
      <c r="CM59" s="133" t="str">
        <f t="shared" si="190"/>
        <v/>
      </c>
      <c r="CN59" s="133" t="str">
        <f t="shared" si="191"/>
        <v/>
      </c>
      <c r="CO59" s="133" t="str">
        <f t="shared" si="192"/>
        <v/>
      </c>
      <c r="CP59" s="133" t="str">
        <f t="shared" si="193"/>
        <v/>
      </c>
      <c r="CQ59" s="133" t="str">
        <f t="shared" si="194"/>
        <v/>
      </c>
      <c r="CR59" s="133" t="str">
        <f t="shared" si="195"/>
        <v/>
      </c>
      <c r="CS59" s="133" t="str">
        <f t="shared" si="196"/>
        <v/>
      </c>
      <c r="CT59" s="133" t="str">
        <f t="shared" si="197"/>
        <v/>
      </c>
      <c r="CU59" s="133" t="str">
        <f t="shared" si="198"/>
        <v/>
      </c>
      <c r="CV59" s="133" t="str">
        <f t="shared" si="199"/>
        <v/>
      </c>
      <c r="CW59" s="133" t="str">
        <f t="shared" si="200"/>
        <v/>
      </c>
      <c r="CX59" s="133" t="str">
        <f t="shared" si="201"/>
        <v/>
      </c>
      <c r="CY59" s="133" t="str">
        <f t="shared" si="202"/>
        <v/>
      </c>
      <c r="CZ59" s="133" t="str">
        <f t="shared" si="203"/>
        <v/>
      </c>
      <c r="DA59" s="133" t="str">
        <f t="shared" si="204"/>
        <v/>
      </c>
      <c r="DB59" s="133" t="str">
        <f t="shared" si="205"/>
        <v/>
      </c>
      <c r="DC59" s="133" t="str">
        <f t="shared" si="206"/>
        <v/>
      </c>
      <c r="DD59" s="133" t="str">
        <f t="shared" si="207"/>
        <v/>
      </c>
      <c r="DE59" s="133" t="str">
        <f t="shared" si="208"/>
        <v/>
      </c>
      <c r="DF59" s="133" t="str">
        <f t="shared" si="209"/>
        <v/>
      </c>
      <c r="DG59" s="133" t="str">
        <f t="shared" si="210"/>
        <v/>
      </c>
      <c r="DH59" s="133" t="str">
        <f t="shared" si="211"/>
        <v/>
      </c>
      <c r="DI59" s="133" t="str">
        <f t="shared" si="212"/>
        <v/>
      </c>
      <c r="DJ59" s="133" t="str">
        <f t="shared" si="213"/>
        <v/>
      </c>
      <c r="DK59" s="133" t="str">
        <f t="shared" si="214"/>
        <v/>
      </c>
      <c r="DL59" s="133" t="str">
        <f t="shared" si="215"/>
        <v/>
      </c>
      <c r="DM59" s="133">
        <f t="shared" si="216"/>
        <v>1</v>
      </c>
      <c r="DN59" s="133" t="str">
        <f t="shared" si="217"/>
        <v/>
      </c>
      <c r="DO59" s="133" t="str">
        <f t="shared" si="218"/>
        <v/>
      </c>
      <c r="DP59" s="133" t="str">
        <f t="shared" si="219"/>
        <v/>
      </c>
      <c r="DQ59" s="133" t="str">
        <f t="shared" si="220"/>
        <v/>
      </c>
      <c r="DR59" s="133" t="str">
        <f t="shared" si="221"/>
        <v/>
      </c>
      <c r="DS59" s="133" t="str">
        <f t="shared" si="222"/>
        <v/>
      </c>
      <c r="DT59" s="133" t="str">
        <f t="shared" si="223"/>
        <v/>
      </c>
      <c r="DU59" s="133" t="str">
        <f t="shared" si="224"/>
        <v/>
      </c>
      <c r="DV59" s="133" t="str">
        <f t="shared" si="225"/>
        <v/>
      </c>
      <c r="DW59" s="133" t="str">
        <f t="shared" si="226"/>
        <v/>
      </c>
      <c r="DX59" s="133" t="str">
        <f t="shared" si="227"/>
        <v/>
      </c>
      <c r="DY59" s="133" t="str">
        <f t="shared" si="228"/>
        <v/>
      </c>
      <c r="DZ59" s="133" t="str">
        <f t="shared" si="229"/>
        <v/>
      </c>
      <c r="EA59" s="133" t="str">
        <f t="shared" si="230"/>
        <v/>
      </c>
      <c r="EB59" s="133" t="str">
        <f t="shared" si="231"/>
        <v/>
      </c>
      <c r="EC59" s="133" t="str">
        <f t="shared" si="232"/>
        <v/>
      </c>
      <c r="ED59" s="133" t="str">
        <f t="shared" si="233"/>
        <v/>
      </c>
      <c r="EE59" s="133" t="str">
        <f t="shared" si="234"/>
        <v/>
      </c>
      <c r="EF59" s="133" t="str">
        <f t="shared" si="235"/>
        <v/>
      </c>
      <c r="EG59" s="133" t="str">
        <f t="shared" si="236"/>
        <v/>
      </c>
      <c r="EH59" s="133" t="str">
        <f t="shared" si="237"/>
        <v/>
      </c>
      <c r="EI59" s="133" t="str">
        <f t="shared" si="238"/>
        <v/>
      </c>
      <c r="EJ59" s="133" t="str">
        <f t="shared" si="239"/>
        <v/>
      </c>
      <c r="EK59" s="133" t="str">
        <f t="shared" si="240"/>
        <v/>
      </c>
      <c r="EL59" s="133" t="str">
        <f t="shared" si="241"/>
        <v/>
      </c>
      <c r="EM59" s="133" t="str">
        <f t="shared" si="242"/>
        <v/>
      </c>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91"/>
    </row>
    <row r="60" spans="1:186" s="90" customFormat="1" ht="17">
      <c r="A60" s="1"/>
      <c r="B60" s="1"/>
      <c r="C60" s="1"/>
      <c r="D60" s="1"/>
      <c r="E60" s="32"/>
      <c r="F60" s="33"/>
      <c r="G60" s="121">
        <f>+U5</f>
        <v>46125</v>
      </c>
      <c r="H60" s="122"/>
      <c r="I60" s="122" t="s">
        <v>27</v>
      </c>
      <c r="J60" s="123"/>
      <c r="K60" s="40"/>
      <c r="L60" s="40"/>
      <c r="M60" s="40"/>
      <c r="N60" s="40"/>
      <c r="O60" s="40"/>
      <c r="P60" s="40"/>
      <c r="Q60" s="40"/>
      <c r="R60" s="40"/>
      <c r="S60" s="91" t="str">
        <f t="shared" si="180"/>
        <v>3.14</v>
      </c>
      <c r="T60" s="56" t="s">
        <v>145</v>
      </c>
      <c r="U60" s="56"/>
      <c r="V60" s="152">
        <v>1</v>
      </c>
      <c r="W60" s="92" t="s">
        <v>52</v>
      </c>
      <c r="X60" s="119"/>
      <c r="Y60" s="94">
        <f>DS6</f>
        <v>46153</v>
      </c>
      <c r="Z60" s="95">
        <f t="shared" si="84"/>
        <v>46153</v>
      </c>
      <c r="AA60" s="96"/>
      <c r="AB60" s="97">
        <v>1</v>
      </c>
      <c r="AC60" s="98">
        <f t="shared" si="85"/>
        <v>1</v>
      </c>
      <c r="AD60" s="120"/>
      <c r="AE60" s="98" t="str">
        <f t="shared" si="305"/>
        <v/>
      </c>
      <c r="AF60" s="98" t="str">
        <f t="shared" si="305"/>
        <v/>
      </c>
      <c r="AG60" s="98" t="str">
        <f t="shared" si="305"/>
        <v/>
      </c>
      <c r="AH60" s="98" t="str">
        <f t="shared" si="305"/>
        <v/>
      </c>
      <c r="AI60" s="98" t="str">
        <f t="shared" si="305"/>
        <v/>
      </c>
      <c r="AJ60" s="98" t="str">
        <f t="shared" si="305"/>
        <v/>
      </c>
      <c r="AK60" s="98" t="str">
        <f t="shared" si="305"/>
        <v/>
      </c>
      <c r="AL60" s="98" t="str">
        <f t="shared" si="305"/>
        <v/>
      </c>
      <c r="AM60" s="98" t="str">
        <f t="shared" si="305"/>
        <v/>
      </c>
      <c r="AN60" s="98" t="str">
        <f t="shared" si="305"/>
        <v/>
      </c>
      <c r="AO60" s="98" t="str">
        <f t="shared" si="306"/>
        <v/>
      </c>
      <c r="AP60" s="98" t="str">
        <f t="shared" si="306"/>
        <v/>
      </c>
      <c r="AQ60" s="98" t="str">
        <f t="shared" si="306"/>
        <v/>
      </c>
      <c r="AR60" s="98" t="str">
        <f t="shared" si="306"/>
        <v/>
      </c>
      <c r="AS60" s="98" t="str">
        <f t="shared" si="306"/>
        <v/>
      </c>
      <c r="AT60" s="98" t="str">
        <f t="shared" si="306"/>
        <v/>
      </c>
      <c r="AU60" s="98" t="str">
        <f t="shared" si="306"/>
        <v/>
      </c>
      <c r="AV60" s="98" t="str">
        <f t="shared" si="306"/>
        <v/>
      </c>
      <c r="AW60" s="98" t="str">
        <f t="shared" si="306"/>
        <v/>
      </c>
      <c r="AX60" s="98" t="str">
        <f t="shared" si="306"/>
        <v/>
      </c>
      <c r="AY60" s="98" t="str">
        <f t="shared" si="307"/>
        <v/>
      </c>
      <c r="AZ60" s="98" t="str">
        <f t="shared" si="307"/>
        <v/>
      </c>
      <c r="BA60" s="98" t="str">
        <f t="shared" si="307"/>
        <v/>
      </c>
      <c r="BB60" s="98" t="str">
        <f t="shared" si="307"/>
        <v/>
      </c>
      <c r="BC60" s="98" t="str">
        <f t="shared" si="307"/>
        <v/>
      </c>
      <c r="BD60" s="98" t="str">
        <f t="shared" si="307"/>
        <v/>
      </c>
      <c r="BE60" s="98" t="str">
        <f t="shared" si="307"/>
        <v/>
      </c>
      <c r="BF60" s="98" t="str">
        <f t="shared" si="307"/>
        <v/>
      </c>
      <c r="BG60" s="98" t="str">
        <f t="shared" si="307"/>
        <v/>
      </c>
      <c r="BH60" s="98" t="str">
        <f t="shared" si="307"/>
        <v/>
      </c>
      <c r="BI60" s="98" t="str">
        <f t="shared" si="308"/>
        <v/>
      </c>
      <c r="BJ60" s="98" t="str">
        <f t="shared" si="308"/>
        <v/>
      </c>
      <c r="BK60" s="98" t="str">
        <f t="shared" si="308"/>
        <v/>
      </c>
      <c r="BL60" s="98" t="str">
        <f t="shared" si="308"/>
        <v/>
      </c>
      <c r="BM60" s="98" t="str">
        <f t="shared" si="308"/>
        <v/>
      </c>
      <c r="BN60" s="98">
        <f t="shared" si="308"/>
        <v>1</v>
      </c>
      <c r="BO60" s="98" t="str">
        <f t="shared" si="308"/>
        <v/>
      </c>
      <c r="BP60" s="98" t="str">
        <f t="shared" si="308"/>
        <v/>
      </c>
      <c r="BQ60" s="98" t="str">
        <f t="shared" si="308"/>
        <v/>
      </c>
      <c r="BR60" s="98" t="str">
        <f t="shared" si="308"/>
        <v/>
      </c>
      <c r="BS60" s="98" t="str">
        <f t="shared" si="309"/>
        <v/>
      </c>
      <c r="BT60" s="98" t="str">
        <f t="shared" si="309"/>
        <v/>
      </c>
      <c r="BU60" s="98" t="str">
        <f t="shared" si="309"/>
        <v/>
      </c>
      <c r="BV60" s="98" t="str">
        <f t="shared" si="309"/>
        <v/>
      </c>
      <c r="BW60" s="98" t="str">
        <f t="shared" si="309"/>
        <v/>
      </c>
      <c r="BX60" s="98" t="str">
        <f t="shared" si="309"/>
        <v/>
      </c>
      <c r="BY60" s="98" t="str">
        <f t="shared" si="309"/>
        <v/>
      </c>
      <c r="BZ60" s="98" t="str">
        <f t="shared" si="309"/>
        <v/>
      </c>
      <c r="CA60" s="98" t="str">
        <f t="shared" si="309"/>
        <v/>
      </c>
      <c r="CB60" s="98" t="str">
        <f t="shared" si="309"/>
        <v/>
      </c>
      <c r="CC60" s="98" t="str">
        <f t="shared" si="310"/>
        <v/>
      </c>
      <c r="CD60" s="98" t="str">
        <f t="shared" si="310"/>
        <v/>
      </c>
      <c r="CE60" s="98" t="str">
        <f t="shared" si="310"/>
        <v/>
      </c>
      <c r="CF60" s="98" t="str">
        <f t="shared" si="310"/>
        <v/>
      </c>
      <c r="CG60" s="98" t="str">
        <f t="shared" si="310"/>
        <v/>
      </c>
      <c r="CH60" s="98" t="str">
        <f t="shared" si="310"/>
        <v/>
      </c>
      <c r="CI60" s="120"/>
      <c r="CJ60" s="133" t="str">
        <f t="shared" si="187"/>
        <v/>
      </c>
      <c r="CK60" s="133" t="str">
        <f t="shared" si="188"/>
        <v/>
      </c>
      <c r="CL60" s="133" t="str">
        <f t="shared" si="189"/>
        <v/>
      </c>
      <c r="CM60" s="133" t="str">
        <f t="shared" si="190"/>
        <v/>
      </c>
      <c r="CN60" s="133" t="str">
        <f t="shared" si="191"/>
        <v/>
      </c>
      <c r="CO60" s="133" t="str">
        <f t="shared" si="192"/>
        <v/>
      </c>
      <c r="CP60" s="133" t="str">
        <f t="shared" si="193"/>
        <v/>
      </c>
      <c r="CQ60" s="133" t="str">
        <f t="shared" si="194"/>
        <v/>
      </c>
      <c r="CR60" s="133" t="str">
        <f t="shared" si="195"/>
        <v/>
      </c>
      <c r="CS60" s="133" t="str">
        <f t="shared" si="196"/>
        <v/>
      </c>
      <c r="CT60" s="133" t="str">
        <f t="shared" si="197"/>
        <v/>
      </c>
      <c r="CU60" s="133" t="str">
        <f t="shared" si="198"/>
        <v/>
      </c>
      <c r="CV60" s="133" t="str">
        <f t="shared" si="199"/>
        <v/>
      </c>
      <c r="CW60" s="133" t="str">
        <f t="shared" si="200"/>
        <v/>
      </c>
      <c r="CX60" s="133" t="str">
        <f t="shared" si="201"/>
        <v/>
      </c>
      <c r="CY60" s="133" t="str">
        <f t="shared" si="202"/>
        <v/>
      </c>
      <c r="CZ60" s="133" t="str">
        <f t="shared" si="203"/>
        <v/>
      </c>
      <c r="DA60" s="133" t="str">
        <f t="shared" si="204"/>
        <v/>
      </c>
      <c r="DB60" s="133" t="str">
        <f t="shared" si="205"/>
        <v/>
      </c>
      <c r="DC60" s="133" t="str">
        <f t="shared" si="206"/>
        <v/>
      </c>
      <c r="DD60" s="133" t="str">
        <f t="shared" si="207"/>
        <v/>
      </c>
      <c r="DE60" s="133" t="str">
        <f t="shared" si="208"/>
        <v/>
      </c>
      <c r="DF60" s="133" t="str">
        <f t="shared" si="209"/>
        <v/>
      </c>
      <c r="DG60" s="133" t="str">
        <f t="shared" si="210"/>
        <v/>
      </c>
      <c r="DH60" s="133" t="str">
        <f t="shared" si="211"/>
        <v/>
      </c>
      <c r="DI60" s="133" t="str">
        <f t="shared" si="212"/>
        <v/>
      </c>
      <c r="DJ60" s="133" t="str">
        <f t="shared" si="213"/>
        <v/>
      </c>
      <c r="DK60" s="133" t="str">
        <f t="shared" si="214"/>
        <v/>
      </c>
      <c r="DL60" s="133" t="str">
        <f t="shared" si="215"/>
        <v/>
      </c>
      <c r="DM60" s="133" t="str">
        <f t="shared" si="216"/>
        <v/>
      </c>
      <c r="DN60" s="133" t="str">
        <f t="shared" si="217"/>
        <v/>
      </c>
      <c r="DO60" s="133" t="str">
        <f t="shared" si="218"/>
        <v/>
      </c>
      <c r="DP60" s="133" t="str">
        <f t="shared" si="219"/>
        <v/>
      </c>
      <c r="DQ60" s="133" t="str">
        <f t="shared" si="220"/>
        <v/>
      </c>
      <c r="DR60" s="133" t="str">
        <f t="shared" si="221"/>
        <v/>
      </c>
      <c r="DS60" s="133">
        <f t="shared" si="222"/>
        <v>1</v>
      </c>
      <c r="DT60" s="133" t="str">
        <f t="shared" si="223"/>
        <v/>
      </c>
      <c r="DU60" s="133" t="str">
        <f t="shared" si="224"/>
        <v/>
      </c>
      <c r="DV60" s="133" t="str">
        <f t="shared" si="225"/>
        <v/>
      </c>
      <c r="DW60" s="133" t="str">
        <f t="shared" si="226"/>
        <v/>
      </c>
      <c r="DX60" s="133" t="str">
        <f t="shared" si="227"/>
        <v/>
      </c>
      <c r="DY60" s="133" t="str">
        <f t="shared" si="228"/>
        <v/>
      </c>
      <c r="DZ60" s="133" t="str">
        <f t="shared" si="229"/>
        <v/>
      </c>
      <c r="EA60" s="133" t="str">
        <f t="shared" si="230"/>
        <v/>
      </c>
      <c r="EB60" s="133" t="str">
        <f t="shared" si="231"/>
        <v/>
      </c>
      <c r="EC60" s="133" t="str">
        <f t="shared" si="232"/>
        <v/>
      </c>
      <c r="ED60" s="133" t="str">
        <f t="shared" si="233"/>
        <v/>
      </c>
      <c r="EE60" s="133" t="str">
        <f t="shared" si="234"/>
        <v/>
      </c>
      <c r="EF60" s="133" t="str">
        <f t="shared" si="235"/>
        <v/>
      </c>
      <c r="EG60" s="133" t="str">
        <f t="shared" si="236"/>
        <v/>
      </c>
      <c r="EH60" s="133" t="str">
        <f t="shared" si="237"/>
        <v/>
      </c>
      <c r="EI60" s="133" t="str">
        <f t="shared" si="238"/>
        <v/>
      </c>
      <c r="EJ60" s="133" t="str">
        <f t="shared" si="239"/>
        <v/>
      </c>
      <c r="EK60" s="133" t="str">
        <f t="shared" si="240"/>
        <v/>
      </c>
      <c r="EL60" s="133" t="str">
        <f t="shared" si="241"/>
        <v/>
      </c>
      <c r="EM60" s="133" t="str">
        <f t="shared" si="242"/>
        <v/>
      </c>
      <c r="EN60" s="92"/>
      <c r="EO60" s="92"/>
      <c r="EP60" s="92"/>
      <c r="EQ60" s="92"/>
      <c r="ER60" s="92"/>
      <c r="ES60" s="92"/>
      <c r="ET60" s="92"/>
      <c r="EU60" s="92"/>
      <c r="EV60" s="92"/>
      <c r="EW60" s="92"/>
      <c r="EX60" s="92"/>
      <c r="EY60" s="92"/>
      <c r="EZ60" s="92"/>
      <c r="FA60" s="92"/>
      <c r="FB60" s="92"/>
      <c r="FC60" s="92"/>
      <c r="FD60" s="92"/>
      <c r="FE60" s="92"/>
    </row>
    <row r="61" spans="1:186" s="92" customFormat="1" ht="17" thickBot="1">
      <c r="A61" s="1"/>
      <c r="B61" s="1"/>
      <c r="C61" s="1"/>
      <c r="D61" s="1"/>
      <c r="E61" s="34"/>
      <c r="F61" s="35"/>
      <c r="G61" s="124"/>
      <c r="H61" s="124"/>
      <c r="I61" s="124"/>
      <c r="J61" s="125"/>
      <c r="K61" s="40"/>
      <c r="L61" s="40"/>
      <c r="M61" s="40"/>
      <c r="N61" s="40"/>
      <c r="O61" s="40"/>
      <c r="P61" s="40"/>
      <c r="Q61" s="40"/>
      <c r="R61" s="40"/>
      <c r="S61" s="91" t="str">
        <f t="shared" si="180"/>
        <v>3.15</v>
      </c>
      <c r="T61" s="115"/>
      <c r="U61" s="56"/>
      <c r="V61" s="152"/>
      <c r="W61" s="92" t="s">
        <v>52</v>
      </c>
      <c r="X61" s="119"/>
      <c r="Y61" s="94"/>
      <c r="Z61" s="95" t="str">
        <f t="shared" si="84"/>
        <v xml:space="preserve"> - </v>
      </c>
      <c r="AA61" s="96"/>
      <c r="AB61" s="97">
        <v>0</v>
      </c>
      <c r="AC61" s="98" t="str">
        <f t="shared" si="85"/>
        <v xml:space="preserve"> - </v>
      </c>
      <c r="AD61" s="120"/>
      <c r="AE61" s="98" t="str">
        <f t="shared" si="305"/>
        <v/>
      </c>
      <c r="AF61" s="98" t="str">
        <f t="shared" si="305"/>
        <v/>
      </c>
      <c r="AG61" s="98" t="str">
        <f t="shared" si="305"/>
        <v/>
      </c>
      <c r="AH61" s="98" t="str">
        <f t="shared" si="305"/>
        <v/>
      </c>
      <c r="AI61" s="98" t="str">
        <f t="shared" si="305"/>
        <v/>
      </c>
      <c r="AJ61" s="98" t="str">
        <f t="shared" si="305"/>
        <v/>
      </c>
      <c r="AK61" s="98" t="str">
        <f t="shared" si="305"/>
        <v/>
      </c>
      <c r="AL61" s="98" t="str">
        <f t="shared" si="305"/>
        <v/>
      </c>
      <c r="AM61" s="98" t="str">
        <f t="shared" si="305"/>
        <v/>
      </c>
      <c r="AN61" s="98" t="str">
        <f t="shared" si="305"/>
        <v/>
      </c>
      <c r="AO61" s="98" t="str">
        <f t="shared" si="306"/>
        <v/>
      </c>
      <c r="AP61" s="98" t="str">
        <f t="shared" si="306"/>
        <v/>
      </c>
      <c r="AQ61" s="98" t="str">
        <f t="shared" si="306"/>
        <v/>
      </c>
      <c r="AR61" s="98" t="str">
        <f t="shared" si="306"/>
        <v/>
      </c>
      <c r="AS61" s="98" t="str">
        <f t="shared" si="306"/>
        <v/>
      </c>
      <c r="AT61" s="98" t="str">
        <f t="shared" si="306"/>
        <v/>
      </c>
      <c r="AU61" s="98" t="str">
        <f t="shared" si="306"/>
        <v/>
      </c>
      <c r="AV61" s="98" t="str">
        <f t="shared" si="306"/>
        <v/>
      </c>
      <c r="AW61" s="98" t="str">
        <f t="shared" si="306"/>
        <v/>
      </c>
      <c r="AX61" s="98" t="str">
        <f t="shared" si="306"/>
        <v/>
      </c>
      <c r="AY61" s="98" t="str">
        <f t="shared" si="307"/>
        <v/>
      </c>
      <c r="AZ61" s="98" t="str">
        <f t="shared" si="307"/>
        <v/>
      </c>
      <c r="BA61" s="98" t="str">
        <f t="shared" si="307"/>
        <v/>
      </c>
      <c r="BB61" s="98" t="str">
        <f t="shared" si="307"/>
        <v/>
      </c>
      <c r="BC61" s="98" t="str">
        <f t="shared" si="307"/>
        <v/>
      </c>
      <c r="BD61" s="98" t="str">
        <f t="shared" si="307"/>
        <v/>
      </c>
      <c r="BE61" s="98" t="str">
        <f t="shared" si="307"/>
        <v/>
      </c>
      <c r="BF61" s="98" t="str">
        <f t="shared" si="307"/>
        <v/>
      </c>
      <c r="BG61" s="98" t="str">
        <f t="shared" si="307"/>
        <v/>
      </c>
      <c r="BH61" s="98" t="str">
        <f t="shared" si="307"/>
        <v/>
      </c>
      <c r="BI61" s="98" t="str">
        <f t="shared" si="308"/>
        <v/>
      </c>
      <c r="BJ61" s="98" t="str">
        <f t="shared" si="308"/>
        <v/>
      </c>
      <c r="BK61" s="98" t="str">
        <f t="shared" si="308"/>
        <v/>
      </c>
      <c r="BL61" s="98" t="str">
        <f t="shared" si="308"/>
        <v/>
      </c>
      <c r="BM61" s="98" t="str">
        <f t="shared" si="308"/>
        <v/>
      </c>
      <c r="BN61" s="98" t="str">
        <f t="shared" si="308"/>
        <v/>
      </c>
      <c r="BO61" s="98" t="str">
        <f t="shared" si="308"/>
        <v/>
      </c>
      <c r="BP61" s="98" t="str">
        <f t="shared" si="308"/>
        <v/>
      </c>
      <c r="BQ61" s="98" t="str">
        <f t="shared" si="308"/>
        <v/>
      </c>
      <c r="BR61" s="98" t="str">
        <f t="shared" si="308"/>
        <v/>
      </c>
      <c r="BS61" s="98" t="str">
        <f t="shared" si="309"/>
        <v/>
      </c>
      <c r="BT61" s="98" t="str">
        <f t="shared" si="309"/>
        <v/>
      </c>
      <c r="BU61" s="98" t="str">
        <f t="shared" si="309"/>
        <v/>
      </c>
      <c r="BV61" s="98" t="str">
        <f t="shared" si="309"/>
        <v/>
      </c>
      <c r="BW61" s="98" t="str">
        <f t="shared" si="309"/>
        <v/>
      </c>
      <c r="BX61" s="98" t="str">
        <f t="shared" si="309"/>
        <v/>
      </c>
      <c r="BY61" s="98" t="str">
        <f t="shared" si="309"/>
        <v/>
      </c>
      <c r="BZ61" s="98" t="str">
        <f t="shared" si="309"/>
        <v/>
      </c>
      <c r="CA61" s="98" t="str">
        <f t="shared" si="309"/>
        <v/>
      </c>
      <c r="CB61" s="98" t="str">
        <f t="shared" si="309"/>
        <v/>
      </c>
      <c r="CC61" s="98" t="str">
        <f t="shared" si="310"/>
        <v/>
      </c>
      <c r="CD61" s="98" t="str">
        <f t="shared" si="310"/>
        <v/>
      </c>
      <c r="CE61" s="98" t="str">
        <f t="shared" si="310"/>
        <v/>
      </c>
      <c r="CF61" s="98" t="str">
        <f t="shared" si="310"/>
        <v/>
      </c>
      <c r="CG61" s="98" t="str">
        <f t="shared" si="310"/>
        <v/>
      </c>
      <c r="CH61" s="98" t="str">
        <f t="shared" si="310"/>
        <v/>
      </c>
      <c r="CI61" s="120"/>
      <c r="CJ61" s="133" t="str">
        <f t="shared" si="187"/>
        <v/>
      </c>
      <c r="CK61" s="133" t="str">
        <f t="shared" si="188"/>
        <v/>
      </c>
      <c r="CL61" s="133" t="str">
        <f t="shared" si="189"/>
        <v/>
      </c>
      <c r="CM61" s="133" t="str">
        <f t="shared" si="190"/>
        <v/>
      </c>
      <c r="CN61" s="133" t="str">
        <f t="shared" si="191"/>
        <v/>
      </c>
      <c r="CO61" s="133" t="str">
        <f t="shared" si="192"/>
        <v/>
      </c>
      <c r="CP61" s="133" t="str">
        <f t="shared" si="193"/>
        <v/>
      </c>
      <c r="CQ61" s="133" t="str">
        <f t="shared" si="194"/>
        <v/>
      </c>
      <c r="CR61" s="133" t="str">
        <f t="shared" si="195"/>
        <v/>
      </c>
      <c r="CS61" s="133" t="str">
        <f t="shared" si="196"/>
        <v/>
      </c>
      <c r="CT61" s="133" t="str">
        <f t="shared" si="197"/>
        <v/>
      </c>
      <c r="CU61" s="133" t="str">
        <f t="shared" si="198"/>
        <v/>
      </c>
      <c r="CV61" s="133" t="str">
        <f t="shared" si="199"/>
        <v/>
      </c>
      <c r="CW61" s="133" t="str">
        <f t="shared" si="200"/>
        <v/>
      </c>
      <c r="CX61" s="133" t="str">
        <f t="shared" si="201"/>
        <v/>
      </c>
      <c r="CY61" s="133" t="str">
        <f t="shared" si="202"/>
        <v/>
      </c>
      <c r="CZ61" s="133" t="str">
        <f t="shared" si="203"/>
        <v/>
      </c>
      <c r="DA61" s="133" t="str">
        <f t="shared" si="204"/>
        <v/>
      </c>
      <c r="DB61" s="133" t="str">
        <f t="shared" si="205"/>
        <v/>
      </c>
      <c r="DC61" s="133" t="str">
        <f t="shared" si="206"/>
        <v/>
      </c>
      <c r="DD61" s="133" t="str">
        <f t="shared" si="207"/>
        <v/>
      </c>
      <c r="DE61" s="133" t="str">
        <f t="shared" si="208"/>
        <v/>
      </c>
      <c r="DF61" s="133" t="str">
        <f t="shared" si="209"/>
        <v/>
      </c>
      <c r="DG61" s="133" t="str">
        <f t="shared" si="210"/>
        <v/>
      </c>
      <c r="DH61" s="133" t="str">
        <f t="shared" si="211"/>
        <v/>
      </c>
      <c r="DI61" s="133" t="str">
        <f t="shared" si="212"/>
        <v/>
      </c>
      <c r="DJ61" s="133" t="str">
        <f t="shared" si="213"/>
        <v/>
      </c>
      <c r="DK61" s="133" t="str">
        <f t="shared" si="214"/>
        <v/>
      </c>
      <c r="DL61" s="133" t="str">
        <f t="shared" si="215"/>
        <v/>
      </c>
      <c r="DM61" s="133" t="str">
        <f t="shared" si="216"/>
        <v/>
      </c>
      <c r="DN61" s="133" t="str">
        <f t="shared" si="217"/>
        <v/>
      </c>
      <c r="DO61" s="133" t="str">
        <f t="shared" si="218"/>
        <v/>
      </c>
      <c r="DP61" s="133" t="str">
        <f t="shared" si="219"/>
        <v/>
      </c>
      <c r="DQ61" s="133" t="str">
        <f t="shared" si="220"/>
        <v/>
      </c>
      <c r="DR61" s="133" t="str">
        <f t="shared" si="221"/>
        <v/>
      </c>
      <c r="DS61" s="133" t="str">
        <f t="shared" si="222"/>
        <v/>
      </c>
      <c r="DT61" s="133" t="str">
        <f t="shared" si="223"/>
        <v/>
      </c>
      <c r="DU61" s="133" t="str">
        <f t="shared" si="224"/>
        <v/>
      </c>
      <c r="DV61" s="133" t="str">
        <f t="shared" si="225"/>
        <v/>
      </c>
      <c r="DW61" s="133" t="str">
        <f t="shared" si="226"/>
        <v/>
      </c>
      <c r="DX61" s="133" t="str">
        <f t="shared" si="227"/>
        <v/>
      </c>
      <c r="DY61" s="133" t="str">
        <f t="shared" si="228"/>
        <v/>
      </c>
      <c r="DZ61" s="133" t="str">
        <f t="shared" si="229"/>
        <v/>
      </c>
      <c r="EA61" s="133" t="str">
        <f t="shared" si="230"/>
        <v/>
      </c>
      <c r="EB61" s="133" t="str">
        <f t="shared" si="231"/>
        <v/>
      </c>
      <c r="EC61" s="133" t="str">
        <f t="shared" si="232"/>
        <v/>
      </c>
      <c r="ED61" s="133" t="str">
        <f t="shared" si="233"/>
        <v/>
      </c>
      <c r="EE61" s="133" t="str">
        <f t="shared" si="234"/>
        <v/>
      </c>
      <c r="EF61" s="133" t="str">
        <f t="shared" si="235"/>
        <v/>
      </c>
      <c r="EG61" s="133" t="str">
        <f t="shared" si="236"/>
        <v/>
      </c>
      <c r="EH61" s="133" t="str">
        <f t="shared" si="237"/>
        <v/>
      </c>
      <c r="EI61" s="133" t="str">
        <f t="shared" si="238"/>
        <v/>
      </c>
      <c r="EJ61" s="133" t="str">
        <f t="shared" si="239"/>
        <v/>
      </c>
      <c r="EK61" s="133" t="str">
        <f t="shared" si="240"/>
        <v/>
      </c>
      <c r="EL61" s="133" t="str">
        <f t="shared" si="241"/>
        <v/>
      </c>
      <c r="EM61" s="133" t="str">
        <f t="shared" si="242"/>
        <v/>
      </c>
    </row>
    <row r="62" spans="1:186" s="92" customFormat="1" ht="22" customHeight="1" thickBot="1">
      <c r="A62" s="1"/>
      <c r="B62" s="1"/>
      <c r="C62" s="1"/>
      <c r="D62" s="1"/>
      <c r="E62" s="36" t="s">
        <v>28</v>
      </c>
      <c r="F62" s="37"/>
      <c r="G62" s="38">
        <f>4*(COUNTIFS(J:J,"FT")*$B$12)+4*(COUNTIFS(J:J,"PT")*$C$12)</f>
        <v>296</v>
      </c>
      <c r="H62" s="39"/>
      <c r="I62" s="38">
        <f>4*(COUNTIFS(L:L,"FT")*$B$12)+4*(COUNTIFS(L:L,"PT")*$C$12)</f>
        <v>0</v>
      </c>
      <c r="J62" s="39"/>
      <c r="K62" s="40"/>
      <c r="L62" s="40"/>
      <c r="M62" s="40"/>
      <c r="N62" s="40"/>
      <c r="O62" s="40"/>
      <c r="P62" s="40"/>
      <c r="Q62" s="40"/>
      <c r="R62" s="40"/>
      <c r="S62" s="91" t="str">
        <f t="shared" si="180"/>
        <v>3.16</v>
      </c>
      <c r="T62" s="164" t="s">
        <v>156</v>
      </c>
      <c r="U62" s="165"/>
      <c r="V62" s="166">
        <f>SUM(V47:V60)</f>
        <v>15</v>
      </c>
      <c r="W62" s="92" t="s">
        <v>52</v>
      </c>
      <c r="X62" s="119"/>
      <c r="Y62" s="94"/>
      <c r="Z62" s="95" t="str">
        <f t="shared" si="84"/>
        <v xml:space="preserve"> - </v>
      </c>
      <c r="AA62" s="96"/>
      <c r="AB62" s="97">
        <v>0</v>
      </c>
      <c r="AC62" s="98" t="str">
        <f t="shared" si="85"/>
        <v xml:space="preserve"> - </v>
      </c>
      <c r="AD62" s="120"/>
      <c r="AE62" s="98" t="str">
        <f t="shared" si="305"/>
        <v/>
      </c>
      <c r="AF62" s="98" t="str">
        <f t="shared" si="305"/>
        <v/>
      </c>
      <c r="AG62" s="98" t="str">
        <f t="shared" si="305"/>
        <v/>
      </c>
      <c r="AH62" s="98" t="str">
        <f t="shared" si="305"/>
        <v/>
      </c>
      <c r="AI62" s="98" t="str">
        <f t="shared" si="305"/>
        <v/>
      </c>
      <c r="AJ62" s="98" t="str">
        <f t="shared" si="305"/>
        <v/>
      </c>
      <c r="AK62" s="98" t="str">
        <f t="shared" si="305"/>
        <v/>
      </c>
      <c r="AL62" s="98" t="str">
        <f t="shared" si="305"/>
        <v/>
      </c>
      <c r="AM62" s="98" t="str">
        <f t="shared" si="305"/>
        <v/>
      </c>
      <c r="AN62" s="98" t="str">
        <f t="shared" si="305"/>
        <v/>
      </c>
      <c r="AO62" s="98" t="str">
        <f t="shared" si="306"/>
        <v/>
      </c>
      <c r="AP62" s="98" t="str">
        <f t="shared" si="306"/>
        <v/>
      </c>
      <c r="AQ62" s="98" t="str">
        <f t="shared" si="306"/>
        <v/>
      </c>
      <c r="AR62" s="98" t="str">
        <f t="shared" si="306"/>
        <v/>
      </c>
      <c r="AS62" s="98" t="str">
        <f t="shared" si="306"/>
        <v/>
      </c>
      <c r="AT62" s="98" t="str">
        <f t="shared" si="306"/>
        <v/>
      </c>
      <c r="AU62" s="98" t="str">
        <f t="shared" si="306"/>
        <v/>
      </c>
      <c r="AV62" s="98" t="str">
        <f t="shared" si="306"/>
        <v/>
      </c>
      <c r="AW62" s="98" t="str">
        <f t="shared" si="306"/>
        <v/>
      </c>
      <c r="AX62" s="98" t="str">
        <f t="shared" si="306"/>
        <v/>
      </c>
      <c r="AY62" s="98" t="str">
        <f t="shared" si="307"/>
        <v/>
      </c>
      <c r="AZ62" s="98" t="str">
        <f t="shared" si="307"/>
        <v/>
      </c>
      <c r="BA62" s="98" t="str">
        <f t="shared" si="307"/>
        <v/>
      </c>
      <c r="BB62" s="98" t="str">
        <f t="shared" si="307"/>
        <v/>
      </c>
      <c r="BC62" s="98" t="str">
        <f t="shared" si="307"/>
        <v/>
      </c>
      <c r="BD62" s="98" t="str">
        <f t="shared" si="307"/>
        <v/>
      </c>
      <c r="BE62" s="98" t="str">
        <f t="shared" si="307"/>
        <v/>
      </c>
      <c r="BF62" s="98" t="str">
        <f t="shared" si="307"/>
        <v/>
      </c>
      <c r="BG62" s="98" t="str">
        <f t="shared" si="307"/>
        <v/>
      </c>
      <c r="BH62" s="98" t="str">
        <f t="shared" si="307"/>
        <v/>
      </c>
      <c r="BI62" s="98" t="str">
        <f t="shared" si="308"/>
        <v/>
      </c>
      <c r="BJ62" s="98" t="str">
        <f t="shared" si="308"/>
        <v/>
      </c>
      <c r="BK62" s="98" t="str">
        <f t="shared" si="308"/>
        <v/>
      </c>
      <c r="BL62" s="98" t="str">
        <f t="shared" si="308"/>
        <v/>
      </c>
      <c r="BM62" s="98" t="str">
        <f t="shared" si="308"/>
        <v/>
      </c>
      <c r="BN62" s="98" t="str">
        <f t="shared" si="308"/>
        <v/>
      </c>
      <c r="BO62" s="98" t="str">
        <f t="shared" si="308"/>
        <v/>
      </c>
      <c r="BP62" s="98" t="str">
        <f t="shared" si="308"/>
        <v/>
      </c>
      <c r="BQ62" s="98" t="str">
        <f t="shared" si="308"/>
        <v/>
      </c>
      <c r="BR62" s="98" t="str">
        <f t="shared" si="308"/>
        <v/>
      </c>
      <c r="BS62" s="98" t="str">
        <f t="shared" si="309"/>
        <v/>
      </c>
      <c r="BT62" s="98" t="str">
        <f t="shared" si="309"/>
        <v/>
      </c>
      <c r="BU62" s="98" t="str">
        <f t="shared" si="309"/>
        <v/>
      </c>
      <c r="BV62" s="98" t="str">
        <f t="shared" si="309"/>
        <v/>
      </c>
      <c r="BW62" s="98" t="str">
        <f t="shared" si="309"/>
        <v/>
      </c>
      <c r="BX62" s="98" t="str">
        <f t="shared" si="309"/>
        <v/>
      </c>
      <c r="BY62" s="98" t="str">
        <f t="shared" si="309"/>
        <v/>
      </c>
      <c r="BZ62" s="98" t="str">
        <f t="shared" si="309"/>
        <v/>
      </c>
      <c r="CA62" s="98" t="str">
        <f t="shared" si="309"/>
        <v/>
      </c>
      <c r="CB62" s="98" t="str">
        <f t="shared" si="309"/>
        <v/>
      </c>
      <c r="CC62" s="98" t="str">
        <f t="shared" si="310"/>
        <v/>
      </c>
      <c r="CD62" s="98" t="str">
        <f t="shared" si="310"/>
        <v/>
      </c>
      <c r="CE62" s="98" t="str">
        <f t="shared" si="310"/>
        <v/>
      </c>
      <c r="CF62" s="98" t="str">
        <f t="shared" si="310"/>
        <v/>
      </c>
      <c r="CG62" s="98" t="str">
        <f t="shared" si="310"/>
        <v/>
      </c>
      <c r="CH62" s="98" t="str">
        <f t="shared" si="310"/>
        <v/>
      </c>
      <c r="CI62" s="120"/>
      <c r="CJ62" s="133" t="str">
        <f t="shared" si="187"/>
        <v/>
      </c>
      <c r="CK62" s="133" t="str">
        <f t="shared" si="188"/>
        <v/>
      </c>
      <c r="CL62" s="133" t="str">
        <f t="shared" si="189"/>
        <v/>
      </c>
      <c r="CM62" s="133" t="str">
        <f t="shared" si="190"/>
        <v/>
      </c>
      <c r="CN62" s="133" t="str">
        <f t="shared" si="191"/>
        <v/>
      </c>
      <c r="CO62" s="133" t="str">
        <f t="shared" si="192"/>
        <v/>
      </c>
      <c r="CP62" s="133" t="str">
        <f t="shared" si="193"/>
        <v/>
      </c>
      <c r="CQ62" s="133" t="str">
        <f t="shared" si="194"/>
        <v/>
      </c>
      <c r="CR62" s="133" t="str">
        <f t="shared" si="195"/>
        <v/>
      </c>
      <c r="CS62" s="133" t="str">
        <f t="shared" si="196"/>
        <v/>
      </c>
      <c r="CT62" s="133" t="str">
        <f t="shared" si="197"/>
        <v/>
      </c>
      <c r="CU62" s="133" t="str">
        <f t="shared" si="198"/>
        <v/>
      </c>
      <c r="CV62" s="133" t="str">
        <f t="shared" si="199"/>
        <v/>
      </c>
      <c r="CW62" s="133" t="str">
        <f t="shared" si="200"/>
        <v/>
      </c>
      <c r="CX62" s="133" t="str">
        <f t="shared" si="201"/>
        <v/>
      </c>
      <c r="CY62" s="133" t="str">
        <f t="shared" si="202"/>
        <v/>
      </c>
      <c r="CZ62" s="133" t="str">
        <f t="shared" si="203"/>
        <v/>
      </c>
      <c r="DA62" s="133" t="str">
        <f t="shared" si="204"/>
        <v/>
      </c>
      <c r="DB62" s="133" t="str">
        <f t="shared" si="205"/>
        <v/>
      </c>
      <c r="DC62" s="133" t="str">
        <f t="shared" si="206"/>
        <v/>
      </c>
      <c r="DD62" s="133" t="str">
        <f t="shared" si="207"/>
        <v/>
      </c>
      <c r="DE62" s="133" t="str">
        <f t="shared" si="208"/>
        <v/>
      </c>
      <c r="DF62" s="133" t="str">
        <f t="shared" si="209"/>
        <v/>
      </c>
      <c r="DG62" s="133" t="str">
        <f t="shared" si="210"/>
        <v/>
      </c>
      <c r="DH62" s="133" t="str">
        <f t="shared" si="211"/>
        <v/>
      </c>
      <c r="DI62" s="133" t="str">
        <f t="shared" si="212"/>
        <v/>
      </c>
      <c r="DJ62" s="133" t="str">
        <f t="shared" si="213"/>
        <v/>
      </c>
      <c r="DK62" s="133" t="str">
        <f t="shared" si="214"/>
        <v/>
      </c>
      <c r="DL62" s="133" t="str">
        <f t="shared" si="215"/>
        <v/>
      </c>
      <c r="DM62" s="133" t="str">
        <f t="shared" si="216"/>
        <v/>
      </c>
      <c r="DN62" s="133" t="str">
        <f t="shared" si="217"/>
        <v/>
      </c>
      <c r="DO62" s="133" t="str">
        <f t="shared" si="218"/>
        <v/>
      </c>
      <c r="DP62" s="133" t="str">
        <f t="shared" si="219"/>
        <v/>
      </c>
      <c r="DQ62" s="133" t="str">
        <f t="shared" si="220"/>
        <v/>
      </c>
      <c r="DR62" s="133" t="str">
        <f t="shared" si="221"/>
        <v/>
      </c>
      <c r="DS62" s="133" t="str">
        <f t="shared" si="222"/>
        <v/>
      </c>
      <c r="DT62" s="133" t="str">
        <f t="shared" si="223"/>
        <v/>
      </c>
      <c r="DU62" s="133" t="str">
        <f t="shared" si="224"/>
        <v/>
      </c>
      <c r="DV62" s="133" t="str">
        <f t="shared" si="225"/>
        <v/>
      </c>
      <c r="DW62" s="133" t="str">
        <f t="shared" si="226"/>
        <v/>
      </c>
      <c r="DX62" s="133" t="str">
        <f t="shared" si="227"/>
        <v/>
      </c>
      <c r="DY62" s="133" t="str">
        <f t="shared" si="228"/>
        <v/>
      </c>
      <c r="DZ62" s="133" t="str">
        <f t="shared" si="229"/>
        <v/>
      </c>
      <c r="EA62" s="133" t="str">
        <f t="shared" si="230"/>
        <v/>
      </c>
      <c r="EB62" s="133" t="str">
        <f t="shared" si="231"/>
        <v/>
      </c>
      <c r="EC62" s="133" t="str">
        <f t="shared" si="232"/>
        <v/>
      </c>
      <c r="ED62" s="133" t="str">
        <f t="shared" si="233"/>
        <v/>
      </c>
      <c r="EE62" s="133" t="str">
        <f t="shared" si="234"/>
        <v/>
      </c>
      <c r="EF62" s="133" t="str">
        <f t="shared" si="235"/>
        <v/>
      </c>
      <c r="EG62" s="133" t="str">
        <f t="shared" si="236"/>
        <v/>
      </c>
      <c r="EH62" s="133" t="str">
        <f t="shared" si="237"/>
        <v/>
      </c>
      <c r="EI62" s="133" t="str">
        <f t="shared" si="238"/>
        <v/>
      </c>
      <c r="EJ62" s="133" t="str">
        <f t="shared" si="239"/>
        <v/>
      </c>
      <c r="EK62" s="133" t="str">
        <f t="shared" si="240"/>
        <v/>
      </c>
      <c r="EL62" s="133" t="str">
        <f t="shared" si="241"/>
        <v/>
      </c>
      <c r="EM62" s="133" t="str">
        <f t="shared" si="242"/>
        <v/>
      </c>
    </row>
    <row r="63" spans="1:186" s="92" customFormat="1" ht="18" thickBot="1">
      <c r="A63" s="1"/>
      <c r="B63" s="1"/>
      <c r="C63" s="1"/>
      <c r="D63" s="1"/>
      <c r="E63" s="41"/>
      <c r="F63" s="37"/>
      <c r="G63" s="42">
        <v>0</v>
      </c>
      <c r="H63" s="43"/>
      <c r="I63" s="42">
        <v>0</v>
      </c>
      <c r="J63" s="44"/>
      <c r="K63" s="40"/>
      <c r="L63" s="40"/>
      <c r="M63" s="40"/>
      <c r="N63" s="40"/>
      <c r="O63" s="40"/>
      <c r="P63" s="40"/>
      <c r="Q63" s="40"/>
      <c r="R63" s="40"/>
      <c r="S63" s="91" t="str">
        <f t="shared" si="180"/>
        <v>3.17</v>
      </c>
      <c r="T63" s="167" t="s">
        <v>155</v>
      </c>
      <c r="U63" s="168"/>
      <c r="V63" s="169">
        <v>15</v>
      </c>
      <c r="W63" s="92" t="s">
        <v>52</v>
      </c>
      <c r="X63" s="119"/>
      <c r="Y63" s="94"/>
      <c r="Z63" s="95" t="str">
        <f t="shared" si="84"/>
        <v xml:space="preserve"> - </v>
      </c>
      <c r="AA63" s="96"/>
      <c r="AB63" s="97">
        <v>0</v>
      </c>
      <c r="AC63" s="98" t="str">
        <f t="shared" si="85"/>
        <v xml:space="preserve"> - </v>
      </c>
      <c r="AD63" s="120"/>
      <c r="AE63" s="98" t="str">
        <f t="shared" si="305"/>
        <v/>
      </c>
      <c r="AF63" s="98" t="str">
        <f t="shared" si="305"/>
        <v/>
      </c>
      <c r="AG63" s="98" t="str">
        <f t="shared" si="305"/>
        <v/>
      </c>
      <c r="AH63" s="98" t="str">
        <f t="shared" si="305"/>
        <v/>
      </c>
      <c r="AI63" s="98" t="str">
        <f t="shared" si="305"/>
        <v/>
      </c>
      <c r="AJ63" s="98" t="str">
        <f t="shared" si="305"/>
        <v/>
      </c>
      <c r="AK63" s="98" t="str">
        <f t="shared" si="305"/>
        <v/>
      </c>
      <c r="AL63" s="98" t="str">
        <f t="shared" si="305"/>
        <v/>
      </c>
      <c r="AM63" s="98" t="str">
        <f t="shared" si="305"/>
        <v/>
      </c>
      <c r="AN63" s="98" t="str">
        <f t="shared" si="305"/>
        <v/>
      </c>
      <c r="AO63" s="98" t="str">
        <f t="shared" si="306"/>
        <v/>
      </c>
      <c r="AP63" s="98" t="str">
        <f t="shared" si="306"/>
        <v/>
      </c>
      <c r="AQ63" s="98" t="str">
        <f t="shared" si="306"/>
        <v/>
      </c>
      <c r="AR63" s="98" t="str">
        <f t="shared" si="306"/>
        <v/>
      </c>
      <c r="AS63" s="98" t="str">
        <f t="shared" si="306"/>
        <v/>
      </c>
      <c r="AT63" s="98" t="str">
        <f t="shared" si="306"/>
        <v/>
      </c>
      <c r="AU63" s="98" t="str">
        <f t="shared" si="306"/>
        <v/>
      </c>
      <c r="AV63" s="98" t="str">
        <f t="shared" si="306"/>
        <v/>
      </c>
      <c r="AW63" s="98" t="str">
        <f t="shared" si="306"/>
        <v/>
      </c>
      <c r="AX63" s="98" t="str">
        <f t="shared" si="306"/>
        <v/>
      </c>
      <c r="AY63" s="98" t="str">
        <f t="shared" si="307"/>
        <v/>
      </c>
      <c r="AZ63" s="98" t="str">
        <f t="shared" si="307"/>
        <v/>
      </c>
      <c r="BA63" s="98" t="str">
        <f t="shared" si="307"/>
        <v/>
      </c>
      <c r="BB63" s="98" t="str">
        <f t="shared" si="307"/>
        <v/>
      </c>
      <c r="BC63" s="98" t="str">
        <f t="shared" si="307"/>
        <v/>
      </c>
      <c r="BD63" s="98" t="str">
        <f t="shared" si="307"/>
        <v/>
      </c>
      <c r="BE63" s="98" t="str">
        <f t="shared" si="307"/>
        <v/>
      </c>
      <c r="BF63" s="98" t="str">
        <f t="shared" si="307"/>
        <v/>
      </c>
      <c r="BG63" s="98" t="str">
        <f t="shared" si="307"/>
        <v/>
      </c>
      <c r="BH63" s="98" t="str">
        <f t="shared" si="307"/>
        <v/>
      </c>
      <c r="BI63" s="98" t="str">
        <f t="shared" si="308"/>
        <v/>
      </c>
      <c r="BJ63" s="98" t="str">
        <f t="shared" si="308"/>
        <v/>
      </c>
      <c r="BK63" s="98" t="str">
        <f t="shared" si="308"/>
        <v/>
      </c>
      <c r="BL63" s="98" t="str">
        <f t="shared" si="308"/>
        <v/>
      </c>
      <c r="BM63" s="98" t="str">
        <f t="shared" si="308"/>
        <v/>
      </c>
      <c r="BN63" s="98" t="str">
        <f t="shared" si="308"/>
        <v/>
      </c>
      <c r="BO63" s="98" t="str">
        <f t="shared" si="308"/>
        <v/>
      </c>
      <c r="BP63" s="98" t="str">
        <f t="shared" si="308"/>
        <v/>
      </c>
      <c r="BQ63" s="98" t="str">
        <f t="shared" si="308"/>
        <v/>
      </c>
      <c r="BR63" s="98" t="str">
        <f t="shared" si="308"/>
        <v/>
      </c>
      <c r="BS63" s="98" t="str">
        <f t="shared" si="309"/>
        <v/>
      </c>
      <c r="BT63" s="98" t="str">
        <f t="shared" si="309"/>
        <v/>
      </c>
      <c r="BU63" s="98" t="str">
        <f t="shared" si="309"/>
        <v/>
      </c>
      <c r="BV63" s="98" t="str">
        <f t="shared" si="309"/>
        <v/>
      </c>
      <c r="BW63" s="98" t="str">
        <f t="shared" si="309"/>
        <v/>
      </c>
      <c r="BX63" s="98" t="str">
        <f t="shared" si="309"/>
        <v/>
      </c>
      <c r="BY63" s="98" t="str">
        <f t="shared" si="309"/>
        <v/>
      </c>
      <c r="BZ63" s="98" t="str">
        <f t="shared" si="309"/>
        <v/>
      </c>
      <c r="CA63" s="98" t="str">
        <f t="shared" si="309"/>
        <v/>
      </c>
      <c r="CB63" s="98" t="str">
        <f t="shared" si="309"/>
        <v/>
      </c>
      <c r="CC63" s="98" t="str">
        <f t="shared" si="310"/>
        <v/>
      </c>
      <c r="CD63" s="98" t="str">
        <f t="shared" si="310"/>
        <v/>
      </c>
      <c r="CE63" s="98" t="str">
        <f t="shared" si="310"/>
        <v/>
      </c>
      <c r="CF63" s="98" t="str">
        <f t="shared" si="310"/>
        <v/>
      </c>
      <c r="CG63" s="98" t="str">
        <f t="shared" si="310"/>
        <v/>
      </c>
      <c r="CH63" s="98" t="str">
        <f t="shared" si="310"/>
        <v/>
      </c>
      <c r="CI63" s="120"/>
      <c r="CJ63" s="133" t="str">
        <f t="shared" si="187"/>
        <v/>
      </c>
      <c r="CK63" s="133" t="str">
        <f t="shared" si="188"/>
        <v/>
      </c>
      <c r="CL63" s="133" t="str">
        <f t="shared" si="189"/>
        <v/>
      </c>
      <c r="CM63" s="133" t="str">
        <f t="shared" si="190"/>
        <v/>
      </c>
      <c r="CN63" s="133" t="str">
        <f t="shared" si="191"/>
        <v/>
      </c>
      <c r="CO63" s="133" t="str">
        <f t="shared" si="192"/>
        <v/>
      </c>
      <c r="CP63" s="133" t="str">
        <f t="shared" si="193"/>
        <v/>
      </c>
      <c r="CQ63" s="133" t="str">
        <f t="shared" si="194"/>
        <v/>
      </c>
      <c r="CR63" s="133" t="str">
        <f t="shared" si="195"/>
        <v/>
      </c>
      <c r="CS63" s="133" t="str">
        <f t="shared" si="196"/>
        <v/>
      </c>
      <c r="CT63" s="133" t="str">
        <f t="shared" si="197"/>
        <v/>
      </c>
      <c r="CU63" s="133" t="str">
        <f t="shared" si="198"/>
        <v/>
      </c>
      <c r="CV63" s="133" t="str">
        <f t="shared" si="199"/>
        <v/>
      </c>
      <c r="CW63" s="133" t="str">
        <f t="shared" si="200"/>
        <v/>
      </c>
      <c r="CX63" s="133" t="str">
        <f t="shared" si="201"/>
        <v/>
      </c>
      <c r="CY63" s="133" t="str">
        <f t="shared" si="202"/>
        <v/>
      </c>
      <c r="CZ63" s="133" t="str">
        <f t="shared" si="203"/>
        <v/>
      </c>
      <c r="DA63" s="133" t="str">
        <f t="shared" si="204"/>
        <v/>
      </c>
      <c r="DB63" s="133" t="str">
        <f t="shared" si="205"/>
        <v/>
      </c>
      <c r="DC63" s="133" t="str">
        <f t="shared" si="206"/>
        <v/>
      </c>
      <c r="DD63" s="133" t="str">
        <f t="shared" si="207"/>
        <v/>
      </c>
      <c r="DE63" s="133" t="str">
        <f t="shared" si="208"/>
        <v/>
      </c>
      <c r="DF63" s="133" t="str">
        <f t="shared" si="209"/>
        <v/>
      </c>
      <c r="DG63" s="133" t="str">
        <f t="shared" si="210"/>
        <v/>
      </c>
      <c r="DH63" s="133" t="str">
        <f t="shared" si="211"/>
        <v/>
      </c>
      <c r="DI63" s="133" t="str">
        <f t="shared" si="212"/>
        <v/>
      </c>
      <c r="DJ63" s="133" t="str">
        <f t="shared" si="213"/>
        <v/>
      </c>
      <c r="DK63" s="133" t="str">
        <f t="shared" si="214"/>
        <v/>
      </c>
      <c r="DL63" s="133" t="str">
        <f t="shared" si="215"/>
        <v/>
      </c>
      <c r="DM63" s="133" t="str">
        <f t="shared" si="216"/>
        <v/>
      </c>
      <c r="DN63" s="133" t="str">
        <f t="shared" si="217"/>
        <v/>
      </c>
      <c r="DO63" s="133" t="str">
        <f t="shared" si="218"/>
        <v/>
      </c>
      <c r="DP63" s="133" t="str">
        <f t="shared" si="219"/>
        <v/>
      </c>
      <c r="DQ63" s="133" t="str">
        <f t="shared" si="220"/>
        <v/>
      </c>
      <c r="DR63" s="133" t="str">
        <f t="shared" si="221"/>
        <v/>
      </c>
      <c r="DS63" s="133" t="str">
        <f t="shared" si="222"/>
        <v/>
      </c>
      <c r="DT63" s="133" t="str">
        <f t="shared" si="223"/>
        <v/>
      </c>
      <c r="DU63" s="133" t="str">
        <f t="shared" si="224"/>
        <v/>
      </c>
      <c r="DV63" s="133" t="str">
        <f t="shared" si="225"/>
        <v/>
      </c>
      <c r="DW63" s="133" t="str">
        <f t="shared" si="226"/>
        <v/>
      </c>
      <c r="DX63" s="133" t="str">
        <f t="shared" si="227"/>
        <v/>
      </c>
      <c r="DY63" s="133" t="str">
        <f t="shared" si="228"/>
        <v/>
      </c>
      <c r="DZ63" s="133" t="str">
        <f t="shared" si="229"/>
        <v/>
      </c>
      <c r="EA63" s="133" t="str">
        <f t="shared" si="230"/>
        <v/>
      </c>
      <c r="EB63" s="133" t="str">
        <f t="shared" si="231"/>
        <v/>
      </c>
      <c r="EC63" s="133" t="str">
        <f t="shared" si="232"/>
        <v/>
      </c>
      <c r="ED63" s="133" t="str">
        <f t="shared" si="233"/>
        <v/>
      </c>
      <c r="EE63" s="133" t="str">
        <f t="shared" si="234"/>
        <v/>
      </c>
      <c r="EF63" s="133" t="str">
        <f t="shared" si="235"/>
        <v/>
      </c>
      <c r="EG63" s="133" t="str">
        <f t="shared" si="236"/>
        <v/>
      </c>
      <c r="EH63" s="133" t="str">
        <f t="shared" si="237"/>
        <v/>
      </c>
      <c r="EI63" s="133" t="str">
        <f t="shared" si="238"/>
        <v/>
      </c>
      <c r="EJ63" s="133" t="str">
        <f t="shared" si="239"/>
        <v/>
      </c>
      <c r="EK63" s="133" t="str">
        <f t="shared" si="240"/>
        <v/>
      </c>
      <c r="EL63" s="133" t="str">
        <f t="shared" si="241"/>
        <v/>
      </c>
      <c r="EM63" s="133" t="str">
        <f t="shared" si="242"/>
        <v/>
      </c>
    </row>
    <row r="64" spans="1:186" s="92" customFormat="1">
      <c r="A64" s="1"/>
      <c r="B64" s="1"/>
      <c r="C64" s="1"/>
      <c r="D64" s="1"/>
      <c r="E64" s="45"/>
      <c r="F64" s="1"/>
      <c r="G64" s="46">
        <f>G62-G63</f>
        <v>296</v>
      </c>
      <c r="H64" s="46"/>
      <c r="I64" s="46">
        <f>I62-I63</f>
        <v>0</v>
      </c>
      <c r="J64" s="47"/>
      <c r="K64" s="40"/>
      <c r="L64" s="40"/>
      <c r="M64" s="40"/>
      <c r="N64" s="40"/>
      <c r="O64" s="40"/>
      <c r="P64" s="40"/>
      <c r="Q64" s="40"/>
      <c r="R64" s="40"/>
      <c r="S64" s="105" t="str">
        <f>IF(ISERROR(VALUE(SUBSTITUTE(prevWBS,".",""))),"1",IF(ISERROR(FIND("`",SUBSTITUTE(prevWBS,".","`",1))),TEXT(VALUE(prevWBS)+1,"#"),TEXT(VALUE(LEFT(prevWBS,FIND("`",SUBSTITUTE(prevWBS,".","`",1))-1))+1,"#")))</f>
        <v>4</v>
      </c>
      <c r="T64" s="106" t="s">
        <v>80</v>
      </c>
      <c r="U64" s="106" t="s">
        <v>128</v>
      </c>
      <c r="V64" s="162" t="s">
        <v>134</v>
      </c>
      <c r="W64" s="90"/>
      <c r="X64" s="107"/>
      <c r="Y64" s="108"/>
      <c r="Z64" s="108" t="str">
        <f t="shared" ref="Z64:Z100" si="311">IF(ISBLANK(Y64)," - ",IF(AA64=0,Y64,Y64+AA64-1))</f>
        <v xml:space="preserve"> - </v>
      </c>
      <c r="AA64" s="109"/>
      <c r="AB64" s="110"/>
      <c r="AC64" s="111" t="str">
        <f t="shared" ref="AC64:AC100" si="312">IF(OR(Z64=0,Y64=0)," - ",NETWORKDAYS(Y64,Z64))</f>
        <v xml:space="preserve"> - </v>
      </c>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90"/>
      <c r="EO64" s="90"/>
      <c r="EP64" s="90"/>
      <c r="EQ64" s="90"/>
      <c r="ER64" s="90"/>
      <c r="ES64" s="90"/>
      <c r="ET64" s="90"/>
      <c r="EU64" s="90"/>
      <c r="EV64" s="90"/>
      <c r="EW64" s="90"/>
      <c r="EX64" s="90"/>
      <c r="EY64" s="90"/>
      <c r="EZ64" s="90"/>
      <c r="FA64" s="90"/>
      <c r="FB64" s="90"/>
      <c r="FC64" s="90"/>
      <c r="FD64" s="90"/>
      <c r="FE64" s="90"/>
    </row>
    <row r="65" spans="1:143" s="92" customFormat="1" ht="17">
      <c r="A65" s="1"/>
      <c r="B65" s="1"/>
      <c r="C65" s="1"/>
      <c r="D65" s="1"/>
      <c r="E65" s="45"/>
      <c r="F65" s="1"/>
      <c r="G65" s="1"/>
      <c r="H65" s="1"/>
      <c r="I65" s="1"/>
      <c r="J65" s="48"/>
      <c r="K65" s="40"/>
      <c r="L65" s="40"/>
      <c r="M65" s="40"/>
      <c r="N65" s="40"/>
      <c r="O65" s="40"/>
      <c r="P65" s="40"/>
      <c r="Q65" s="40"/>
      <c r="R65" s="40"/>
      <c r="S65" s="91" t="str">
        <f t="shared" ref="S65:S100" si="31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T65" s="56" t="s">
        <v>96</v>
      </c>
      <c r="U65" s="56"/>
      <c r="V65" s="161">
        <v>1</v>
      </c>
      <c r="W65" s="92" t="s">
        <v>52</v>
      </c>
      <c r="X65" s="93"/>
      <c r="Y65" s="94">
        <f>U5-7</f>
        <v>46118</v>
      </c>
      <c r="Z65" s="95">
        <f t="shared" si="311"/>
        <v>46118</v>
      </c>
      <c r="AA65" s="96"/>
      <c r="AB65" s="97">
        <v>1</v>
      </c>
      <c r="AC65" s="98">
        <f t="shared" si="312"/>
        <v>1</v>
      </c>
      <c r="AD65" s="98"/>
      <c r="AE65" s="98">
        <f t="shared" ref="AE65:AN74" si="314">IFERROR(IF(AND($Y65&lt;=AE$7,ROUNDDOWN(($Z65-$Y65+1)*$AB65,0)+$Y65-1&gt;=AE$7),$V65,""),"")</f>
        <v>1</v>
      </c>
      <c r="AF65" s="98" t="str">
        <f t="shared" si="314"/>
        <v/>
      </c>
      <c r="AG65" s="98" t="str">
        <f t="shared" si="314"/>
        <v/>
      </c>
      <c r="AH65" s="98" t="str">
        <f t="shared" si="314"/>
        <v/>
      </c>
      <c r="AI65" s="98" t="str">
        <f t="shared" si="314"/>
        <v/>
      </c>
      <c r="AJ65" s="98" t="str">
        <f t="shared" si="314"/>
        <v/>
      </c>
      <c r="AK65" s="98" t="str">
        <f t="shared" si="314"/>
        <v/>
      </c>
      <c r="AL65" s="98" t="str">
        <f t="shared" si="314"/>
        <v/>
      </c>
      <c r="AM65" s="98" t="str">
        <f t="shared" si="314"/>
        <v/>
      </c>
      <c r="AN65" s="98" t="str">
        <f t="shared" si="314"/>
        <v/>
      </c>
      <c r="AO65" s="98" t="str">
        <f t="shared" ref="AO65:AX74" si="315">IFERROR(IF(AND($Y65&lt;=AO$7,ROUNDDOWN(($Z65-$Y65+1)*$AB65,0)+$Y65-1&gt;=AO$7),$V65,""),"")</f>
        <v/>
      </c>
      <c r="AP65" s="98" t="str">
        <f t="shared" si="315"/>
        <v/>
      </c>
      <c r="AQ65" s="98" t="str">
        <f t="shared" si="315"/>
        <v/>
      </c>
      <c r="AR65" s="98" t="str">
        <f t="shared" si="315"/>
        <v/>
      </c>
      <c r="AS65" s="98" t="str">
        <f t="shared" si="315"/>
        <v/>
      </c>
      <c r="AT65" s="98" t="str">
        <f t="shared" si="315"/>
        <v/>
      </c>
      <c r="AU65" s="98" t="str">
        <f t="shared" si="315"/>
        <v/>
      </c>
      <c r="AV65" s="98" t="str">
        <f t="shared" si="315"/>
        <v/>
      </c>
      <c r="AW65" s="98" t="str">
        <f t="shared" si="315"/>
        <v/>
      </c>
      <c r="AX65" s="98" t="str">
        <f t="shared" si="315"/>
        <v/>
      </c>
      <c r="AY65" s="98" t="str">
        <f t="shared" ref="AY65:BH74" si="316">IFERROR(IF(AND($Y65&lt;=AY$7,ROUNDDOWN(($Z65-$Y65+1)*$AB65,0)+$Y65-1&gt;=AY$7),$V65,""),"")</f>
        <v/>
      </c>
      <c r="AZ65" s="98" t="str">
        <f t="shared" si="316"/>
        <v/>
      </c>
      <c r="BA65" s="98" t="str">
        <f t="shared" si="316"/>
        <v/>
      </c>
      <c r="BB65" s="98" t="str">
        <f t="shared" si="316"/>
        <v/>
      </c>
      <c r="BC65" s="98" t="str">
        <f t="shared" si="316"/>
        <v/>
      </c>
      <c r="BD65" s="98" t="str">
        <f t="shared" si="316"/>
        <v/>
      </c>
      <c r="BE65" s="98" t="str">
        <f t="shared" si="316"/>
        <v/>
      </c>
      <c r="BF65" s="98" t="str">
        <f t="shared" si="316"/>
        <v/>
      </c>
      <c r="BG65" s="98" t="str">
        <f t="shared" si="316"/>
        <v/>
      </c>
      <c r="BH65" s="98" t="str">
        <f t="shared" si="316"/>
        <v/>
      </c>
      <c r="BI65" s="98" t="str">
        <f t="shared" ref="BI65:BR74" si="317">IFERROR(IF(AND($Y65&lt;=BI$7,ROUNDDOWN(($Z65-$Y65+1)*$AB65,0)+$Y65-1&gt;=BI$7),$V65,""),"")</f>
        <v/>
      </c>
      <c r="BJ65" s="98" t="str">
        <f t="shared" si="317"/>
        <v/>
      </c>
      <c r="BK65" s="98" t="str">
        <f t="shared" si="317"/>
        <v/>
      </c>
      <c r="BL65" s="98" t="str">
        <f t="shared" si="317"/>
        <v/>
      </c>
      <c r="BM65" s="98" t="str">
        <f t="shared" si="317"/>
        <v/>
      </c>
      <c r="BN65" s="98" t="str">
        <f t="shared" si="317"/>
        <v/>
      </c>
      <c r="BO65" s="98" t="str">
        <f t="shared" si="317"/>
        <v/>
      </c>
      <c r="BP65" s="98" t="str">
        <f t="shared" si="317"/>
        <v/>
      </c>
      <c r="BQ65" s="98" t="str">
        <f t="shared" si="317"/>
        <v/>
      </c>
      <c r="BR65" s="98" t="str">
        <f t="shared" si="317"/>
        <v/>
      </c>
      <c r="BS65" s="98" t="str">
        <f t="shared" ref="BS65:CB74" si="318">IFERROR(IF(AND($Y65&lt;=BS$7,ROUNDDOWN(($Z65-$Y65+1)*$AB65,0)+$Y65-1&gt;=BS$7),$V65,""),"")</f>
        <v/>
      </c>
      <c r="BT65" s="98" t="str">
        <f t="shared" si="318"/>
        <v/>
      </c>
      <c r="BU65" s="98" t="str">
        <f t="shared" si="318"/>
        <v/>
      </c>
      <c r="BV65" s="98" t="str">
        <f t="shared" si="318"/>
        <v/>
      </c>
      <c r="BW65" s="98" t="str">
        <f t="shared" si="318"/>
        <v/>
      </c>
      <c r="BX65" s="98" t="str">
        <f t="shared" si="318"/>
        <v/>
      </c>
      <c r="BY65" s="98" t="str">
        <f t="shared" si="318"/>
        <v/>
      </c>
      <c r="BZ65" s="98" t="str">
        <f t="shared" si="318"/>
        <v/>
      </c>
      <c r="CA65" s="98" t="str">
        <f t="shared" si="318"/>
        <v/>
      </c>
      <c r="CB65" s="98" t="str">
        <f t="shared" si="318"/>
        <v/>
      </c>
      <c r="CC65" s="98" t="str">
        <f t="shared" ref="CC65:CH74" si="319">IFERROR(IF(AND($Y65&lt;=CC$7,ROUNDDOWN(($Z65-$Y65+1)*$AB65,0)+$Y65-1&gt;=CC$7),$V65,""),"")</f>
        <v/>
      </c>
      <c r="CD65" s="98" t="str">
        <f t="shared" si="319"/>
        <v/>
      </c>
      <c r="CE65" s="98" t="str">
        <f t="shared" si="319"/>
        <v/>
      </c>
      <c r="CF65" s="98" t="str">
        <f t="shared" si="319"/>
        <v/>
      </c>
      <c r="CG65" s="98" t="str">
        <f t="shared" si="319"/>
        <v/>
      </c>
      <c r="CH65" s="98" t="str">
        <f t="shared" si="319"/>
        <v/>
      </c>
      <c r="CI65" s="98"/>
      <c r="CJ65" s="133">
        <f t="shared" ref="CJ65:CJ81" si="320">+AE65</f>
        <v>1</v>
      </c>
      <c r="CK65" s="133" t="str">
        <f t="shared" ref="CK65:CK81" si="321">+AF65</f>
        <v/>
      </c>
      <c r="CL65" s="133" t="str">
        <f t="shared" ref="CL65:CL81" si="322">+AG65</f>
        <v/>
      </c>
      <c r="CM65" s="133" t="str">
        <f t="shared" ref="CM65:CM81" si="323">+AH65</f>
        <v/>
      </c>
      <c r="CN65" s="133" t="str">
        <f t="shared" ref="CN65:CN81" si="324">+AI65</f>
        <v/>
      </c>
      <c r="CO65" s="133" t="str">
        <f t="shared" ref="CO65:CO81" si="325">+AJ65</f>
        <v/>
      </c>
      <c r="CP65" s="133" t="str">
        <f t="shared" ref="CP65:CP81" si="326">+AK65</f>
        <v/>
      </c>
      <c r="CQ65" s="133" t="str">
        <f t="shared" ref="CQ65:CQ81" si="327">+AL65</f>
        <v/>
      </c>
      <c r="CR65" s="133" t="str">
        <f t="shared" ref="CR65:CR81" si="328">+AM65</f>
        <v/>
      </c>
      <c r="CS65" s="133" t="str">
        <f t="shared" ref="CS65:CS81" si="329">+AN65</f>
        <v/>
      </c>
      <c r="CT65" s="133" t="str">
        <f t="shared" ref="CT65:CT81" si="330">+AO65</f>
        <v/>
      </c>
      <c r="CU65" s="133" t="str">
        <f t="shared" ref="CU65:CU81" si="331">+AP65</f>
        <v/>
      </c>
      <c r="CV65" s="133" t="str">
        <f t="shared" ref="CV65:CV81" si="332">+AQ65</f>
        <v/>
      </c>
      <c r="CW65" s="133" t="str">
        <f t="shared" ref="CW65:CW81" si="333">+AR65</f>
        <v/>
      </c>
      <c r="CX65" s="133" t="str">
        <f t="shared" ref="CX65:CX81" si="334">+AS65</f>
        <v/>
      </c>
      <c r="CY65" s="133" t="str">
        <f t="shared" ref="CY65:CY81" si="335">+AT65</f>
        <v/>
      </c>
      <c r="CZ65" s="133" t="str">
        <f t="shared" ref="CZ65:CZ81" si="336">+AU65</f>
        <v/>
      </c>
      <c r="DA65" s="133" t="str">
        <f t="shared" ref="DA65:DA81" si="337">+AV65</f>
        <v/>
      </c>
      <c r="DB65" s="133" t="str">
        <f t="shared" ref="DB65:DB81" si="338">+AW65</f>
        <v/>
      </c>
      <c r="DC65" s="133" t="str">
        <f t="shared" ref="DC65:DC81" si="339">+AX65</f>
        <v/>
      </c>
      <c r="DD65" s="133" t="str">
        <f t="shared" ref="DD65:DD81" si="340">+AY65</f>
        <v/>
      </c>
      <c r="DE65" s="133" t="str">
        <f t="shared" ref="DE65:DE81" si="341">+AZ65</f>
        <v/>
      </c>
      <c r="DF65" s="133" t="str">
        <f t="shared" ref="DF65:DF81" si="342">+BA65</f>
        <v/>
      </c>
      <c r="DG65" s="133" t="str">
        <f t="shared" ref="DG65:DG81" si="343">+BB65</f>
        <v/>
      </c>
      <c r="DH65" s="133" t="str">
        <f t="shared" ref="DH65:DH81" si="344">+BC65</f>
        <v/>
      </c>
      <c r="DI65" s="133" t="str">
        <f t="shared" ref="DI65:DI81" si="345">+BD65</f>
        <v/>
      </c>
      <c r="DJ65" s="133" t="str">
        <f t="shared" ref="DJ65:DJ81" si="346">+BE65</f>
        <v/>
      </c>
      <c r="DK65" s="133" t="str">
        <f t="shared" ref="DK65:DK81" si="347">+BF65</f>
        <v/>
      </c>
      <c r="DL65" s="133" t="str">
        <f t="shared" ref="DL65:DL81" si="348">+BG65</f>
        <v/>
      </c>
      <c r="DM65" s="133" t="str">
        <f t="shared" ref="DM65:DM81" si="349">+BH65</f>
        <v/>
      </c>
      <c r="DN65" s="133" t="str">
        <f t="shared" ref="DN65:DN81" si="350">+BI65</f>
        <v/>
      </c>
      <c r="DO65" s="133" t="str">
        <f t="shared" ref="DO65:DO81" si="351">+BJ65</f>
        <v/>
      </c>
      <c r="DP65" s="133" t="str">
        <f t="shared" ref="DP65:DP81" si="352">+BK65</f>
        <v/>
      </c>
      <c r="DQ65" s="133" t="str">
        <f t="shared" ref="DQ65:DQ81" si="353">+BL65</f>
        <v/>
      </c>
      <c r="DR65" s="133" t="str">
        <f t="shared" ref="DR65:DR81" si="354">+BM65</f>
        <v/>
      </c>
      <c r="DS65" s="133" t="str">
        <f t="shared" ref="DS65:DS81" si="355">+BN65</f>
        <v/>
      </c>
      <c r="DT65" s="133" t="str">
        <f t="shared" ref="DT65:DT81" si="356">+BO65</f>
        <v/>
      </c>
      <c r="DU65" s="133" t="str">
        <f t="shared" ref="DU65:DU81" si="357">+BP65</f>
        <v/>
      </c>
      <c r="DV65" s="133" t="str">
        <f t="shared" ref="DV65:DV81" si="358">+BQ65</f>
        <v/>
      </c>
      <c r="DW65" s="133" t="str">
        <f t="shared" ref="DW65:DW81" si="359">+BR65</f>
        <v/>
      </c>
      <c r="DX65" s="133" t="str">
        <f t="shared" ref="DX65:DX81" si="360">+BS65</f>
        <v/>
      </c>
      <c r="DY65" s="133" t="str">
        <f t="shared" ref="DY65:DY81" si="361">+BT65</f>
        <v/>
      </c>
      <c r="DZ65" s="133" t="str">
        <f t="shared" ref="DZ65:DZ81" si="362">+BU65</f>
        <v/>
      </c>
      <c r="EA65" s="133" t="str">
        <f t="shared" ref="EA65:EA81" si="363">+BV65</f>
        <v/>
      </c>
      <c r="EB65" s="133" t="str">
        <f t="shared" ref="EB65:EB81" si="364">+BW65</f>
        <v/>
      </c>
      <c r="EC65" s="133" t="str">
        <f t="shared" ref="EC65:EC81" si="365">+BX65</f>
        <v/>
      </c>
      <c r="ED65" s="133" t="str">
        <f t="shared" ref="ED65:ED81" si="366">+BY65</f>
        <v/>
      </c>
      <c r="EE65" s="133" t="str">
        <f t="shared" ref="EE65:EE81" si="367">+BZ65</f>
        <v/>
      </c>
      <c r="EF65" s="133" t="str">
        <f t="shared" ref="EF65:EF81" si="368">+CA65</f>
        <v/>
      </c>
      <c r="EG65" s="133" t="str">
        <f t="shared" ref="EG65:EG81" si="369">+CB65</f>
        <v/>
      </c>
      <c r="EH65" s="133" t="str">
        <f t="shared" ref="EH65:EH81" si="370">+CC65</f>
        <v/>
      </c>
      <c r="EI65" s="133" t="str">
        <f t="shared" ref="EI65:EI81" si="371">+CD65</f>
        <v/>
      </c>
      <c r="EJ65" s="133" t="str">
        <f t="shared" ref="EJ65:EJ81" si="372">+CE65</f>
        <v/>
      </c>
      <c r="EK65" s="133" t="str">
        <f t="shared" ref="EK65:EK81" si="373">+CF65</f>
        <v/>
      </c>
      <c r="EL65" s="133" t="str">
        <f t="shared" ref="EL65:EL81" si="374">+CG65</f>
        <v/>
      </c>
      <c r="EM65" s="133" t="str">
        <f t="shared" ref="EM65:EM81" si="375">+CH65</f>
        <v/>
      </c>
    </row>
    <row r="66" spans="1:143" s="92" customFormat="1" ht="17">
      <c r="A66" s="1"/>
      <c r="B66" s="1"/>
      <c r="C66" s="1"/>
      <c r="D66" s="1"/>
      <c r="E66" s="45"/>
      <c r="F66" s="1"/>
      <c r="G66" s="1"/>
      <c r="H66" s="1"/>
      <c r="I66" s="1"/>
      <c r="J66" s="48"/>
      <c r="K66" s="40"/>
      <c r="L66" s="40"/>
      <c r="M66" s="40"/>
      <c r="N66" s="40"/>
      <c r="O66" s="40"/>
      <c r="P66" s="40"/>
      <c r="Q66" s="40"/>
      <c r="R66" s="40"/>
      <c r="S66" s="91" t="str">
        <f t="shared" si="313"/>
        <v>4.2</v>
      </c>
      <c r="T66" s="56" t="s">
        <v>115</v>
      </c>
      <c r="U66" s="56"/>
      <c r="V66" s="161"/>
      <c r="W66" s="92" t="s">
        <v>52</v>
      </c>
      <c r="X66" s="93"/>
      <c r="Y66" s="94">
        <f>Y65</f>
        <v>46118</v>
      </c>
      <c r="Z66" s="95">
        <f t="shared" ref="Z66" si="376">IF(ISBLANK(Y66)," - ",IF(AA66=0,Y66,Y66+AA66-1))</f>
        <v>46118</v>
      </c>
      <c r="AA66" s="96"/>
      <c r="AB66" s="97">
        <v>1</v>
      </c>
      <c r="AC66" s="98">
        <f t="shared" ref="AC66" si="377">IF(OR(Z66=0,Y66=0)," - ",NETWORKDAYS(Y66,Z66))</f>
        <v>1</v>
      </c>
      <c r="AD66" s="98"/>
      <c r="AE66" s="98">
        <f t="shared" si="314"/>
        <v>0</v>
      </c>
      <c r="AF66" s="98" t="str">
        <f t="shared" si="314"/>
        <v/>
      </c>
      <c r="AG66" s="98" t="str">
        <f t="shared" si="314"/>
        <v/>
      </c>
      <c r="AH66" s="98" t="str">
        <f t="shared" si="314"/>
        <v/>
      </c>
      <c r="AI66" s="98" t="str">
        <f t="shared" si="314"/>
        <v/>
      </c>
      <c r="AJ66" s="98" t="str">
        <f t="shared" si="314"/>
        <v/>
      </c>
      <c r="AK66" s="98" t="str">
        <f t="shared" si="314"/>
        <v/>
      </c>
      <c r="AL66" s="98" t="str">
        <f t="shared" si="314"/>
        <v/>
      </c>
      <c r="AM66" s="98" t="str">
        <f t="shared" si="314"/>
        <v/>
      </c>
      <c r="AN66" s="98" t="str">
        <f t="shared" si="314"/>
        <v/>
      </c>
      <c r="AO66" s="98" t="str">
        <f t="shared" si="315"/>
        <v/>
      </c>
      <c r="AP66" s="98" t="str">
        <f t="shared" si="315"/>
        <v/>
      </c>
      <c r="AQ66" s="98" t="str">
        <f t="shared" si="315"/>
        <v/>
      </c>
      <c r="AR66" s="98" t="str">
        <f t="shared" si="315"/>
        <v/>
      </c>
      <c r="AS66" s="98" t="str">
        <f t="shared" si="315"/>
        <v/>
      </c>
      <c r="AT66" s="98" t="str">
        <f t="shared" si="315"/>
        <v/>
      </c>
      <c r="AU66" s="98" t="str">
        <f t="shared" si="315"/>
        <v/>
      </c>
      <c r="AV66" s="98" t="str">
        <f t="shared" si="315"/>
        <v/>
      </c>
      <c r="AW66" s="98" t="str">
        <f t="shared" si="315"/>
        <v/>
      </c>
      <c r="AX66" s="98" t="str">
        <f t="shared" si="315"/>
        <v/>
      </c>
      <c r="AY66" s="98" t="str">
        <f t="shared" si="316"/>
        <v/>
      </c>
      <c r="AZ66" s="98" t="str">
        <f t="shared" si="316"/>
        <v/>
      </c>
      <c r="BA66" s="98" t="str">
        <f t="shared" si="316"/>
        <v/>
      </c>
      <c r="BB66" s="98" t="str">
        <f t="shared" si="316"/>
        <v/>
      </c>
      <c r="BC66" s="98" t="str">
        <f t="shared" si="316"/>
        <v/>
      </c>
      <c r="BD66" s="98" t="str">
        <f t="shared" si="316"/>
        <v/>
      </c>
      <c r="BE66" s="98" t="str">
        <f t="shared" si="316"/>
        <v/>
      </c>
      <c r="BF66" s="98" t="str">
        <f t="shared" si="316"/>
        <v/>
      </c>
      <c r="BG66" s="98" t="str">
        <f t="shared" si="316"/>
        <v/>
      </c>
      <c r="BH66" s="98" t="str">
        <f t="shared" si="316"/>
        <v/>
      </c>
      <c r="BI66" s="98" t="str">
        <f t="shared" si="317"/>
        <v/>
      </c>
      <c r="BJ66" s="98" t="str">
        <f t="shared" si="317"/>
        <v/>
      </c>
      <c r="BK66" s="98" t="str">
        <f t="shared" si="317"/>
        <v/>
      </c>
      <c r="BL66" s="98" t="str">
        <f t="shared" si="317"/>
        <v/>
      </c>
      <c r="BM66" s="98" t="str">
        <f t="shared" si="317"/>
        <v/>
      </c>
      <c r="BN66" s="98" t="str">
        <f t="shared" si="317"/>
        <v/>
      </c>
      <c r="BO66" s="98" t="str">
        <f t="shared" si="317"/>
        <v/>
      </c>
      <c r="BP66" s="98" t="str">
        <f t="shared" si="317"/>
        <v/>
      </c>
      <c r="BQ66" s="98" t="str">
        <f t="shared" si="317"/>
        <v/>
      </c>
      <c r="BR66" s="98" t="str">
        <f t="shared" si="317"/>
        <v/>
      </c>
      <c r="BS66" s="98" t="str">
        <f t="shared" si="318"/>
        <v/>
      </c>
      <c r="BT66" s="98" t="str">
        <f t="shared" si="318"/>
        <v/>
      </c>
      <c r="BU66" s="98" t="str">
        <f t="shared" si="318"/>
        <v/>
      </c>
      <c r="BV66" s="98" t="str">
        <f t="shared" si="318"/>
        <v/>
      </c>
      <c r="BW66" s="98" t="str">
        <f t="shared" si="318"/>
        <v/>
      </c>
      <c r="BX66" s="98" t="str">
        <f t="shared" si="318"/>
        <v/>
      </c>
      <c r="BY66" s="98" t="str">
        <f t="shared" si="318"/>
        <v/>
      </c>
      <c r="BZ66" s="98" t="str">
        <f t="shared" si="318"/>
        <v/>
      </c>
      <c r="CA66" s="98" t="str">
        <f t="shared" si="318"/>
        <v/>
      </c>
      <c r="CB66" s="98" t="str">
        <f t="shared" si="318"/>
        <v/>
      </c>
      <c r="CC66" s="98" t="str">
        <f t="shared" si="319"/>
        <v/>
      </c>
      <c r="CD66" s="98" t="str">
        <f t="shared" si="319"/>
        <v/>
      </c>
      <c r="CE66" s="98" t="str">
        <f t="shared" si="319"/>
        <v/>
      </c>
      <c r="CF66" s="98" t="str">
        <f t="shared" si="319"/>
        <v/>
      </c>
      <c r="CG66" s="98" t="str">
        <f t="shared" si="319"/>
        <v/>
      </c>
      <c r="CH66" s="98" t="str">
        <f t="shared" si="319"/>
        <v/>
      </c>
      <c r="CI66" s="98"/>
      <c r="CJ66" s="133">
        <f t="shared" si="320"/>
        <v>0</v>
      </c>
      <c r="CK66" s="133" t="str">
        <f t="shared" si="321"/>
        <v/>
      </c>
      <c r="CL66" s="133" t="str">
        <f t="shared" si="322"/>
        <v/>
      </c>
      <c r="CM66" s="133" t="str">
        <f t="shared" si="323"/>
        <v/>
      </c>
      <c r="CN66" s="133" t="str">
        <f t="shared" si="324"/>
        <v/>
      </c>
      <c r="CO66" s="133" t="str">
        <f t="shared" si="325"/>
        <v/>
      </c>
      <c r="CP66" s="133" t="str">
        <f t="shared" si="326"/>
        <v/>
      </c>
      <c r="CQ66" s="133" t="str">
        <f t="shared" si="327"/>
        <v/>
      </c>
      <c r="CR66" s="133" t="str">
        <f t="shared" si="328"/>
        <v/>
      </c>
      <c r="CS66" s="133" t="str">
        <f t="shared" si="329"/>
        <v/>
      </c>
      <c r="CT66" s="133" t="str">
        <f t="shared" si="330"/>
        <v/>
      </c>
      <c r="CU66" s="133" t="str">
        <f t="shared" si="331"/>
        <v/>
      </c>
      <c r="CV66" s="133" t="str">
        <f t="shared" si="332"/>
        <v/>
      </c>
      <c r="CW66" s="133" t="str">
        <f t="shared" si="333"/>
        <v/>
      </c>
      <c r="CX66" s="133" t="str">
        <f t="shared" si="334"/>
        <v/>
      </c>
      <c r="CY66" s="133" t="str">
        <f t="shared" si="335"/>
        <v/>
      </c>
      <c r="CZ66" s="133" t="str">
        <f t="shared" si="336"/>
        <v/>
      </c>
      <c r="DA66" s="133" t="str">
        <f t="shared" si="337"/>
        <v/>
      </c>
      <c r="DB66" s="133" t="str">
        <f t="shared" si="338"/>
        <v/>
      </c>
      <c r="DC66" s="133" t="str">
        <f t="shared" si="339"/>
        <v/>
      </c>
      <c r="DD66" s="133" t="str">
        <f t="shared" si="340"/>
        <v/>
      </c>
      <c r="DE66" s="133" t="str">
        <f t="shared" si="341"/>
        <v/>
      </c>
      <c r="DF66" s="133" t="str">
        <f t="shared" si="342"/>
        <v/>
      </c>
      <c r="DG66" s="133" t="str">
        <f t="shared" si="343"/>
        <v/>
      </c>
      <c r="DH66" s="133" t="str">
        <f t="shared" si="344"/>
        <v/>
      </c>
      <c r="DI66" s="133" t="str">
        <f t="shared" si="345"/>
        <v/>
      </c>
      <c r="DJ66" s="133" t="str">
        <f t="shared" si="346"/>
        <v/>
      </c>
      <c r="DK66" s="133" t="str">
        <f t="shared" si="347"/>
        <v/>
      </c>
      <c r="DL66" s="133" t="str">
        <f t="shared" si="348"/>
        <v/>
      </c>
      <c r="DM66" s="133" t="str">
        <f t="shared" si="349"/>
        <v/>
      </c>
      <c r="DN66" s="133" t="str">
        <f t="shared" si="350"/>
        <v/>
      </c>
      <c r="DO66" s="133" t="str">
        <f t="shared" si="351"/>
        <v/>
      </c>
      <c r="DP66" s="133" t="str">
        <f t="shared" si="352"/>
        <v/>
      </c>
      <c r="DQ66" s="133" t="str">
        <f t="shared" si="353"/>
        <v/>
      </c>
      <c r="DR66" s="133" t="str">
        <f t="shared" si="354"/>
        <v/>
      </c>
      <c r="DS66" s="133" t="str">
        <f t="shared" si="355"/>
        <v/>
      </c>
      <c r="DT66" s="133" t="str">
        <f t="shared" si="356"/>
        <v/>
      </c>
      <c r="DU66" s="133" t="str">
        <f t="shared" si="357"/>
        <v/>
      </c>
      <c r="DV66" s="133" t="str">
        <f t="shared" si="358"/>
        <v/>
      </c>
      <c r="DW66" s="133" t="str">
        <f t="shared" si="359"/>
        <v/>
      </c>
      <c r="DX66" s="133" t="str">
        <f t="shared" si="360"/>
        <v/>
      </c>
      <c r="DY66" s="133" t="str">
        <f t="shared" si="361"/>
        <v/>
      </c>
      <c r="DZ66" s="133" t="str">
        <f t="shared" si="362"/>
        <v/>
      </c>
      <c r="EA66" s="133" t="str">
        <f t="shared" si="363"/>
        <v/>
      </c>
      <c r="EB66" s="133" t="str">
        <f t="shared" si="364"/>
        <v/>
      </c>
      <c r="EC66" s="133" t="str">
        <f t="shared" si="365"/>
        <v/>
      </c>
      <c r="ED66" s="133" t="str">
        <f t="shared" si="366"/>
        <v/>
      </c>
      <c r="EE66" s="133" t="str">
        <f t="shared" si="367"/>
        <v/>
      </c>
      <c r="EF66" s="133" t="str">
        <f t="shared" si="368"/>
        <v/>
      </c>
      <c r="EG66" s="133" t="str">
        <f t="shared" si="369"/>
        <v/>
      </c>
      <c r="EH66" s="133" t="str">
        <f t="shared" si="370"/>
        <v/>
      </c>
      <c r="EI66" s="133" t="str">
        <f t="shared" si="371"/>
        <v/>
      </c>
      <c r="EJ66" s="133" t="str">
        <f t="shared" si="372"/>
        <v/>
      </c>
      <c r="EK66" s="133" t="str">
        <f t="shared" si="373"/>
        <v/>
      </c>
      <c r="EL66" s="133" t="str">
        <f t="shared" si="374"/>
        <v/>
      </c>
      <c r="EM66" s="133" t="str">
        <f t="shared" si="375"/>
        <v/>
      </c>
    </row>
    <row r="67" spans="1:143" s="92" customFormat="1" ht="17">
      <c r="A67" s="1"/>
      <c r="B67" s="1"/>
      <c r="C67" s="1"/>
      <c r="D67" s="1"/>
      <c r="E67" s="45"/>
      <c r="F67" s="1"/>
      <c r="G67" s="1"/>
      <c r="H67" s="1"/>
      <c r="I67" s="1"/>
      <c r="J67" s="48"/>
      <c r="K67" s="40"/>
      <c r="L67" s="40"/>
      <c r="M67" s="40"/>
      <c r="N67" s="40"/>
      <c r="O67" s="40"/>
      <c r="P67" s="40"/>
      <c r="Q67" s="40"/>
      <c r="R67" s="40"/>
      <c r="S67" s="91" t="str">
        <f t="shared" si="313"/>
        <v>4.3</v>
      </c>
      <c r="T67" s="56" t="s">
        <v>99</v>
      </c>
      <c r="U67" s="56"/>
      <c r="V67" s="161">
        <v>1</v>
      </c>
      <c r="W67" s="92" t="s">
        <v>52</v>
      </c>
      <c r="X67" s="93"/>
      <c r="Y67" s="94">
        <f>Y66+7</f>
        <v>46125</v>
      </c>
      <c r="Z67" s="95">
        <f t="shared" ref="Z67" si="378">IF(ISBLANK(Y67)," - ",IF(AA67=0,Y67,Y67+AA67-1))</f>
        <v>46125</v>
      </c>
      <c r="AA67" s="96"/>
      <c r="AB67" s="97">
        <v>1</v>
      </c>
      <c r="AC67" s="98">
        <f t="shared" ref="AC67" si="379">IF(OR(Z67=0,Y67=0)," - ",NETWORKDAYS(Y67,Z67))</f>
        <v>1</v>
      </c>
      <c r="AD67" s="98"/>
      <c r="AE67" s="98" t="str">
        <f t="shared" si="314"/>
        <v/>
      </c>
      <c r="AF67" s="98" t="str">
        <f t="shared" si="314"/>
        <v/>
      </c>
      <c r="AG67" s="98" t="str">
        <f t="shared" si="314"/>
        <v/>
      </c>
      <c r="AH67" s="98" t="str">
        <f t="shared" si="314"/>
        <v/>
      </c>
      <c r="AI67" s="98" t="str">
        <f t="shared" si="314"/>
        <v/>
      </c>
      <c r="AJ67" s="98" t="str">
        <f t="shared" si="314"/>
        <v/>
      </c>
      <c r="AK67" s="98" t="str">
        <f t="shared" si="314"/>
        <v/>
      </c>
      <c r="AL67" s="98">
        <f t="shared" si="314"/>
        <v>1</v>
      </c>
      <c r="AM67" s="98" t="str">
        <f t="shared" si="314"/>
        <v/>
      </c>
      <c r="AN67" s="98" t="str">
        <f t="shared" si="314"/>
        <v/>
      </c>
      <c r="AO67" s="98" t="str">
        <f t="shared" si="315"/>
        <v/>
      </c>
      <c r="AP67" s="98" t="str">
        <f t="shared" si="315"/>
        <v/>
      </c>
      <c r="AQ67" s="98" t="str">
        <f t="shared" si="315"/>
        <v/>
      </c>
      <c r="AR67" s="98" t="str">
        <f t="shared" si="315"/>
        <v/>
      </c>
      <c r="AS67" s="98" t="str">
        <f t="shared" si="315"/>
        <v/>
      </c>
      <c r="AT67" s="98" t="str">
        <f t="shared" si="315"/>
        <v/>
      </c>
      <c r="AU67" s="98" t="str">
        <f t="shared" si="315"/>
        <v/>
      </c>
      <c r="AV67" s="98" t="str">
        <f t="shared" si="315"/>
        <v/>
      </c>
      <c r="AW67" s="98" t="str">
        <f t="shared" si="315"/>
        <v/>
      </c>
      <c r="AX67" s="98" t="str">
        <f t="shared" si="315"/>
        <v/>
      </c>
      <c r="AY67" s="98" t="str">
        <f t="shared" si="316"/>
        <v/>
      </c>
      <c r="AZ67" s="98" t="str">
        <f t="shared" si="316"/>
        <v/>
      </c>
      <c r="BA67" s="98" t="str">
        <f t="shared" si="316"/>
        <v/>
      </c>
      <c r="BB67" s="98" t="str">
        <f t="shared" si="316"/>
        <v/>
      </c>
      <c r="BC67" s="98" t="str">
        <f t="shared" si="316"/>
        <v/>
      </c>
      <c r="BD67" s="98" t="str">
        <f t="shared" si="316"/>
        <v/>
      </c>
      <c r="BE67" s="98" t="str">
        <f t="shared" si="316"/>
        <v/>
      </c>
      <c r="BF67" s="98" t="str">
        <f t="shared" si="316"/>
        <v/>
      </c>
      <c r="BG67" s="98" t="str">
        <f t="shared" si="316"/>
        <v/>
      </c>
      <c r="BH67" s="98" t="str">
        <f t="shared" si="316"/>
        <v/>
      </c>
      <c r="BI67" s="98" t="str">
        <f t="shared" si="317"/>
        <v/>
      </c>
      <c r="BJ67" s="98" t="str">
        <f t="shared" si="317"/>
        <v/>
      </c>
      <c r="BK67" s="98" t="str">
        <f t="shared" si="317"/>
        <v/>
      </c>
      <c r="BL67" s="98" t="str">
        <f t="shared" si="317"/>
        <v/>
      </c>
      <c r="BM67" s="98" t="str">
        <f t="shared" si="317"/>
        <v/>
      </c>
      <c r="BN67" s="98" t="str">
        <f t="shared" si="317"/>
        <v/>
      </c>
      <c r="BO67" s="98" t="str">
        <f t="shared" si="317"/>
        <v/>
      </c>
      <c r="BP67" s="98" t="str">
        <f t="shared" si="317"/>
        <v/>
      </c>
      <c r="BQ67" s="98" t="str">
        <f t="shared" si="317"/>
        <v/>
      </c>
      <c r="BR67" s="98" t="str">
        <f t="shared" si="317"/>
        <v/>
      </c>
      <c r="BS67" s="98" t="str">
        <f t="shared" si="318"/>
        <v/>
      </c>
      <c r="BT67" s="98" t="str">
        <f t="shared" si="318"/>
        <v/>
      </c>
      <c r="BU67" s="98" t="str">
        <f t="shared" si="318"/>
        <v/>
      </c>
      <c r="BV67" s="98" t="str">
        <f t="shared" si="318"/>
        <v/>
      </c>
      <c r="BW67" s="98" t="str">
        <f t="shared" si="318"/>
        <v/>
      </c>
      <c r="BX67" s="98" t="str">
        <f t="shared" si="318"/>
        <v/>
      </c>
      <c r="BY67" s="98" t="str">
        <f t="shared" si="318"/>
        <v/>
      </c>
      <c r="BZ67" s="98" t="str">
        <f t="shared" si="318"/>
        <v/>
      </c>
      <c r="CA67" s="98" t="str">
        <f t="shared" si="318"/>
        <v/>
      </c>
      <c r="CB67" s="98" t="str">
        <f t="shared" si="318"/>
        <v/>
      </c>
      <c r="CC67" s="98" t="str">
        <f t="shared" si="319"/>
        <v/>
      </c>
      <c r="CD67" s="98" t="str">
        <f t="shared" si="319"/>
        <v/>
      </c>
      <c r="CE67" s="98" t="str">
        <f t="shared" si="319"/>
        <v/>
      </c>
      <c r="CF67" s="98" t="str">
        <f t="shared" si="319"/>
        <v/>
      </c>
      <c r="CG67" s="98" t="str">
        <f t="shared" si="319"/>
        <v/>
      </c>
      <c r="CH67" s="98" t="str">
        <f t="shared" si="319"/>
        <v/>
      </c>
      <c r="CI67" s="98"/>
      <c r="CJ67" s="133" t="str">
        <f t="shared" si="320"/>
        <v/>
      </c>
      <c r="CK67" s="133" t="str">
        <f t="shared" si="321"/>
        <v/>
      </c>
      <c r="CL67" s="133" t="str">
        <f t="shared" si="322"/>
        <v/>
      </c>
      <c r="CM67" s="133" t="str">
        <f t="shared" si="323"/>
        <v/>
      </c>
      <c r="CN67" s="133" t="str">
        <f t="shared" si="324"/>
        <v/>
      </c>
      <c r="CO67" s="133" t="str">
        <f t="shared" si="325"/>
        <v/>
      </c>
      <c r="CP67" s="133" t="str">
        <f t="shared" si="326"/>
        <v/>
      </c>
      <c r="CQ67" s="133">
        <f t="shared" si="327"/>
        <v>1</v>
      </c>
      <c r="CR67" s="133" t="str">
        <f t="shared" si="328"/>
        <v/>
      </c>
      <c r="CS67" s="133" t="str">
        <f t="shared" si="329"/>
        <v/>
      </c>
      <c r="CT67" s="133" t="str">
        <f t="shared" si="330"/>
        <v/>
      </c>
      <c r="CU67" s="133" t="str">
        <f t="shared" si="331"/>
        <v/>
      </c>
      <c r="CV67" s="133" t="str">
        <f t="shared" si="332"/>
        <v/>
      </c>
      <c r="CW67" s="133" t="str">
        <f t="shared" si="333"/>
        <v/>
      </c>
      <c r="CX67" s="133" t="str">
        <f t="shared" si="334"/>
        <v/>
      </c>
      <c r="CY67" s="133" t="str">
        <f t="shared" si="335"/>
        <v/>
      </c>
      <c r="CZ67" s="133" t="str">
        <f t="shared" si="336"/>
        <v/>
      </c>
      <c r="DA67" s="133" t="str">
        <f t="shared" si="337"/>
        <v/>
      </c>
      <c r="DB67" s="133" t="str">
        <f t="shared" si="338"/>
        <v/>
      </c>
      <c r="DC67" s="133" t="str">
        <f t="shared" si="339"/>
        <v/>
      </c>
      <c r="DD67" s="133" t="str">
        <f t="shared" si="340"/>
        <v/>
      </c>
      <c r="DE67" s="133" t="str">
        <f t="shared" si="341"/>
        <v/>
      </c>
      <c r="DF67" s="133" t="str">
        <f t="shared" si="342"/>
        <v/>
      </c>
      <c r="DG67" s="133" t="str">
        <f t="shared" si="343"/>
        <v/>
      </c>
      <c r="DH67" s="133" t="str">
        <f t="shared" si="344"/>
        <v/>
      </c>
      <c r="DI67" s="133" t="str">
        <f t="shared" si="345"/>
        <v/>
      </c>
      <c r="DJ67" s="133" t="str">
        <f t="shared" si="346"/>
        <v/>
      </c>
      <c r="DK67" s="133" t="str">
        <f t="shared" si="347"/>
        <v/>
      </c>
      <c r="DL67" s="133" t="str">
        <f t="shared" si="348"/>
        <v/>
      </c>
      <c r="DM67" s="133" t="str">
        <f t="shared" si="349"/>
        <v/>
      </c>
      <c r="DN67" s="133" t="str">
        <f t="shared" si="350"/>
        <v/>
      </c>
      <c r="DO67" s="133" t="str">
        <f t="shared" si="351"/>
        <v/>
      </c>
      <c r="DP67" s="133" t="str">
        <f t="shared" si="352"/>
        <v/>
      </c>
      <c r="DQ67" s="133" t="str">
        <f t="shared" si="353"/>
        <v/>
      </c>
      <c r="DR67" s="133" t="str">
        <f t="shared" si="354"/>
        <v/>
      </c>
      <c r="DS67" s="133" t="str">
        <f t="shared" si="355"/>
        <v/>
      </c>
      <c r="DT67" s="133" t="str">
        <f t="shared" si="356"/>
        <v/>
      </c>
      <c r="DU67" s="133" t="str">
        <f t="shared" si="357"/>
        <v/>
      </c>
      <c r="DV67" s="133" t="str">
        <f t="shared" si="358"/>
        <v/>
      </c>
      <c r="DW67" s="133" t="str">
        <f t="shared" si="359"/>
        <v/>
      </c>
      <c r="DX67" s="133" t="str">
        <f t="shared" si="360"/>
        <v/>
      </c>
      <c r="DY67" s="133" t="str">
        <f t="shared" si="361"/>
        <v/>
      </c>
      <c r="DZ67" s="133" t="str">
        <f t="shared" si="362"/>
        <v/>
      </c>
      <c r="EA67" s="133" t="str">
        <f t="shared" si="363"/>
        <v/>
      </c>
      <c r="EB67" s="133" t="str">
        <f t="shared" si="364"/>
        <v/>
      </c>
      <c r="EC67" s="133" t="str">
        <f t="shared" si="365"/>
        <v/>
      </c>
      <c r="ED67" s="133" t="str">
        <f t="shared" si="366"/>
        <v/>
      </c>
      <c r="EE67" s="133" t="str">
        <f t="shared" si="367"/>
        <v/>
      </c>
      <c r="EF67" s="133" t="str">
        <f t="shared" si="368"/>
        <v/>
      </c>
      <c r="EG67" s="133" t="str">
        <f t="shared" si="369"/>
        <v/>
      </c>
      <c r="EH67" s="133" t="str">
        <f t="shared" si="370"/>
        <v/>
      </c>
      <c r="EI67" s="133" t="str">
        <f t="shared" si="371"/>
        <v/>
      </c>
      <c r="EJ67" s="133" t="str">
        <f t="shared" si="372"/>
        <v/>
      </c>
      <c r="EK67" s="133" t="str">
        <f t="shared" si="373"/>
        <v/>
      </c>
      <c r="EL67" s="133" t="str">
        <f t="shared" si="374"/>
        <v/>
      </c>
      <c r="EM67" s="133" t="str">
        <f t="shared" si="375"/>
        <v/>
      </c>
    </row>
    <row r="68" spans="1:143" s="92" customFormat="1" ht="17">
      <c r="A68" s="1"/>
      <c r="B68" s="1"/>
      <c r="C68" s="1"/>
      <c r="D68" s="1"/>
      <c r="E68" s="45"/>
      <c r="F68" s="1"/>
      <c r="G68" s="1"/>
      <c r="H68" s="1"/>
      <c r="I68" s="1"/>
      <c r="J68" s="48"/>
      <c r="K68" s="40"/>
      <c r="L68" s="40"/>
      <c r="M68" s="40"/>
      <c r="N68" s="40"/>
      <c r="O68" s="40"/>
      <c r="P68" s="40"/>
      <c r="Q68" s="40"/>
      <c r="R68" s="40"/>
      <c r="S68" s="91" t="str">
        <f t="shared" si="313"/>
        <v>4.4</v>
      </c>
      <c r="T68" s="56" t="s">
        <v>88</v>
      </c>
      <c r="U68" s="56"/>
      <c r="V68" s="161">
        <v>1</v>
      </c>
      <c r="W68" s="92" t="s">
        <v>52</v>
      </c>
      <c r="X68" s="93"/>
      <c r="Y68" s="94">
        <f>Y67+2</f>
        <v>46127</v>
      </c>
      <c r="Z68" s="95">
        <f t="shared" ref="Z68" si="380">IF(ISBLANK(Y68)," - ",IF(AA68=0,Y68,Y68+AA68-1))</f>
        <v>46127</v>
      </c>
      <c r="AA68" s="96"/>
      <c r="AB68" s="97">
        <v>1</v>
      </c>
      <c r="AC68" s="98">
        <f t="shared" ref="AC68" si="381">IF(OR(Z68=0,Y68=0)," - ",NETWORKDAYS(Y68,Z68))</f>
        <v>1</v>
      </c>
      <c r="AD68" s="98"/>
      <c r="AE68" s="98" t="str">
        <f t="shared" si="314"/>
        <v/>
      </c>
      <c r="AF68" s="98" t="str">
        <f t="shared" si="314"/>
        <v/>
      </c>
      <c r="AG68" s="98" t="str">
        <f t="shared" si="314"/>
        <v/>
      </c>
      <c r="AH68" s="98" t="str">
        <f t="shared" si="314"/>
        <v/>
      </c>
      <c r="AI68" s="98" t="str">
        <f t="shared" si="314"/>
        <v/>
      </c>
      <c r="AJ68" s="98" t="str">
        <f t="shared" si="314"/>
        <v/>
      </c>
      <c r="AK68" s="98" t="str">
        <f t="shared" si="314"/>
        <v/>
      </c>
      <c r="AL68" s="98" t="str">
        <f t="shared" si="314"/>
        <v/>
      </c>
      <c r="AM68" s="98" t="str">
        <f t="shared" si="314"/>
        <v/>
      </c>
      <c r="AN68" s="98">
        <f t="shared" si="314"/>
        <v>1</v>
      </c>
      <c r="AO68" s="98" t="str">
        <f t="shared" si="315"/>
        <v/>
      </c>
      <c r="AP68" s="98" t="str">
        <f t="shared" si="315"/>
        <v/>
      </c>
      <c r="AQ68" s="98" t="str">
        <f t="shared" si="315"/>
        <v/>
      </c>
      <c r="AR68" s="98" t="str">
        <f t="shared" si="315"/>
        <v/>
      </c>
      <c r="AS68" s="98" t="str">
        <f t="shared" si="315"/>
        <v/>
      </c>
      <c r="AT68" s="98" t="str">
        <f t="shared" si="315"/>
        <v/>
      </c>
      <c r="AU68" s="98" t="str">
        <f t="shared" si="315"/>
        <v/>
      </c>
      <c r="AV68" s="98" t="str">
        <f t="shared" si="315"/>
        <v/>
      </c>
      <c r="AW68" s="98" t="str">
        <f t="shared" si="315"/>
        <v/>
      </c>
      <c r="AX68" s="98" t="str">
        <f t="shared" si="315"/>
        <v/>
      </c>
      <c r="AY68" s="98" t="str">
        <f t="shared" si="316"/>
        <v/>
      </c>
      <c r="AZ68" s="98" t="str">
        <f t="shared" si="316"/>
        <v/>
      </c>
      <c r="BA68" s="98" t="str">
        <f t="shared" si="316"/>
        <v/>
      </c>
      <c r="BB68" s="98" t="str">
        <f t="shared" si="316"/>
        <v/>
      </c>
      <c r="BC68" s="98" t="str">
        <f t="shared" si="316"/>
        <v/>
      </c>
      <c r="BD68" s="98" t="str">
        <f t="shared" si="316"/>
        <v/>
      </c>
      <c r="BE68" s="98" t="str">
        <f t="shared" si="316"/>
        <v/>
      </c>
      <c r="BF68" s="98" t="str">
        <f t="shared" si="316"/>
        <v/>
      </c>
      <c r="BG68" s="98" t="str">
        <f t="shared" si="316"/>
        <v/>
      </c>
      <c r="BH68" s="98" t="str">
        <f t="shared" si="316"/>
        <v/>
      </c>
      <c r="BI68" s="98" t="str">
        <f t="shared" si="317"/>
        <v/>
      </c>
      <c r="BJ68" s="98" t="str">
        <f t="shared" si="317"/>
        <v/>
      </c>
      <c r="BK68" s="98" t="str">
        <f t="shared" si="317"/>
        <v/>
      </c>
      <c r="BL68" s="98" t="str">
        <f t="shared" si="317"/>
        <v/>
      </c>
      <c r="BM68" s="98" t="str">
        <f t="shared" si="317"/>
        <v/>
      </c>
      <c r="BN68" s="98" t="str">
        <f t="shared" si="317"/>
        <v/>
      </c>
      <c r="BO68" s="98" t="str">
        <f t="shared" si="317"/>
        <v/>
      </c>
      <c r="BP68" s="98" t="str">
        <f t="shared" si="317"/>
        <v/>
      </c>
      <c r="BQ68" s="98" t="str">
        <f t="shared" si="317"/>
        <v/>
      </c>
      <c r="BR68" s="98" t="str">
        <f t="shared" si="317"/>
        <v/>
      </c>
      <c r="BS68" s="98" t="str">
        <f t="shared" si="318"/>
        <v/>
      </c>
      <c r="BT68" s="98" t="str">
        <f t="shared" si="318"/>
        <v/>
      </c>
      <c r="BU68" s="98" t="str">
        <f t="shared" si="318"/>
        <v/>
      </c>
      <c r="BV68" s="98" t="str">
        <f t="shared" si="318"/>
        <v/>
      </c>
      <c r="BW68" s="98" t="str">
        <f t="shared" si="318"/>
        <v/>
      </c>
      <c r="BX68" s="98" t="str">
        <f t="shared" si="318"/>
        <v/>
      </c>
      <c r="BY68" s="98" t="str">
        <f t="shared" si="318"/>
        <v/>
      </c>
      <c r="BZ68" s="98" t="str">
        <f t="shared" si="318"/>
        <v/>
      </c>
      <c r="CA68" s="98" t="str">
        <f t="shared" si="318"/>
        <v/>
      </c>
      <c r="CB68" s="98" t="str">
        <f t="shared" si="318"/>
        <v/>
      </c>
      <c r="CC68" s="98" t="str">
        <f t="shared" si="319"/>
        <v/>
      </c>
      <c r="CD68" s="98" t="str">
        <f t="shared" si="319"/>
        <v/>
      </c>
      <c r="CE68" s="98" t="str">
        <f t="shared" si="319"/>
        <v/>
      </c>
      <c r="CF68" s="98" t="str">
        <f t="shared" si="319"/>
        <v/>
      </c>
      <c r="CG68" s="98" t="str">
        <f t="shared" si="319"/>
        <v/>
      </c>
      <c r="CH68" s="98" t="str">
        <f t="shared" si="319"/>
        <v/>
      </c>
      <c r="CI68" s="98"/>
      <c r="CJ68" s="133" t="str">
        <f t="shared" si="320"/>
        <v/>
      </c>
      <c r="CK68" s="133" t="str">
        <f t="shared" si="321"/>
        <v/>
      </c>
      <c r="CL68" s="133" t="str">
        <f t="shared" si="322"/>
        <v/>
      </c>
      <c r="CM68" s="133" t="str">
        <f t="shared" si="323"/>
        <v/>
      </c>
      <c r="CN68" s="133" t="str">
        <f t="shared" si="324"/>
        <v/>
      </c>
      <c r="CO68" s="133" t="str">
        <f t="shared" si="325"/>
        <v/>
      </c>
      <c r="CP68" s="133" t="str">
        <f t="shared" si="326"/>
        <v/>
      </c>
      <c r="CQ68" s="133" t="str">
        <f t="shared" si="327"/>
        <v/>
      </c>
      <c r="CR68" s="133" t="str">
        <f t="shared" si="328"/>
        <v/>
      </c>
      <c r="CS68" s="133">
        <f t="shared" si="329"/>
        <v>1</v>
      </c>
      <c r="CT68" s="133" t="str">
        <f t="shared" si="330"/>
        <v/>
      </c>
      <c r="CU68" s="133" t="str">
        <f t="shared" si="331"/>
        <v/>
      </c>
      <c r="CV68" s="133" t="str">
        <f t="shared" si="332"/>
        <v/>
      </c>
      <c r="CW68" s="133" t="str">
        <f t="shared" si="333"/>
        <v/>
      </c>
      <c r="CX68" s="133" t="str">
        <f t="shared" si="334"/>
        <v/>
      </c>
      <c r="CY68" s="133" t="str">
        <f t="shared" si="335"/>
        <v/>
      </c>
      <c r="CZ68" s="133" t="str">
        <f t="shared" si="336"/>
        <v/>
      </c>
      <c r="DA68" s="133" t="str">
        <f t="shared" si="337"/>
        <v/>
      </c>
      <c r="DB68" s="133" t="str">
        <f t="shared" si="338"/>
        <v/>
      </c>
      <c r="DC68" s="133" t="str">
        <f t="shared" si="339"/>
        <v/>
      </c>
      <c r="DD68" s="133" t="str">
        <f t="shared" si="340"/>
        <v/>
      </c>
      <c r="DE68" s="133" t="str">
        <f t="shared" si="341"/>
        <v/>
      </c>
      <c r="DF68" s="133" t="str">
        <f t="shared" si="342"/>
        <v/>
      </c>
      <c r="DG68" s="133" t="str">
        <f t="shared" si="343"/>
        <v/>
      </c>
      <c r="DH68" s="133" t="str">
        <f t="shared" si="344"/>
        <v/>
      </c>
      <c r="DI68" s="133" t="str">
        <f t="shared" si="345"/>
        <v/>
      </c>
      <c r="DJ68" s="133" t="str">
        <f t="shared" si="346"/>
        <v/>
      </c>
      <c r="DK68" s="133" t="str">
        <f t="shared" si="347"/>
        <v/>
      </c>
      <c r="DL68" s="133" t="str">
        <f t="shared" si="348"/>
        <v/>
      </c>
      <c r="DM68" s="133" t="str">
        <f t="shared" si="349"/>
        <v/>
      </c>
      <c r="DN68" s="133" t="str">
        <f t="shared" si="350"/>
        <v/>
      </c>
      <c r="DO68" s="133" t="str">
        <f t="shared" si="351"/>
        <v/>
      </c>
      <c r="DP68" s="133" t="str">
        <f t="shared" si="352"/>
        <v/>
      </c>
      <c r="DQ68" s="133" t="str">
        <f t="shared" si="353"/>
        <v/>
      </c>
      <c r="DR68" s="133" t="str">
        <f t="shared" si="354"/>
        <v/>
      </c>
      <c r="DS68" s="133" t="str">
        <f t="shared" si="355"/>
        <v/>
      </c>
      <c r="DT68" s="133" t="str">
        <f t="shared" si="356"/>
        <v/>
      </c>
      <c r="DU68" s="133" t="str">
        <f t="shared" si="357"/>
        <v/>
      </c>
      <c r="DV68" s="133" t="str">
        <f t="shared" si="358"/>
        <v/>
      </c>
      <c r="DW68" s="133" t="str">
        <f t="shared" si="359"/>
        <v/>
      </c>
      <c r="DX68" s="133" t="str">
        <f t="shared" si="360"/>
        <v/>
      </c>
      <c r="DY68" s="133" t="str">
        <f t="shared" si="361"/>
        <v/>
      </c>
      <c r="DZ68" s="133" t="str">
        <f t="shared" si="362"/>
        <v/>
      </c>
      <c r="EA68" s="133" t="str">
        <f t="shared" si="363"/>
        <v/>
      </c>
      <c r="EB68" s="133" t="str">
        <f t="shared" si="364"/>
        <v/>
      </c>
      <c r="EC68" s="133" t="str">
        <f t="shared" si="365"/>
        <v/>
      </c>
      <c r="ED68" s="133" t="str">
        <f t="shared" si="366"/>
        <v/>
      </c>
      <c r="EE68" s="133" t="str">
        <f t="shared" si="367"/>
        <v/>
      </c>
      <c r="EF68" s="133" t="str">
        <f t="shared" si="368"/>
        <v/>
      </c>
      <c r="EG68" s="133" t="str">
        <f t="shared" si="369"/>
        <v/>
      </c>
      <c r="EH68" s="133" t="str">
        <f t="shared" si="370"/>
        <v/>
      </c>
      <c r="EI68" s="133" t="str">
        <f t="shared" si="371"/>
        <v/>
      </c>
      <c r="EJ68" s="133" t="str">
        <f t="shared" si="372"/>
        <v/>
      </c>
      <c r="EK68" s="133" t="str">
        <f t="shared" si="373"/>
        <v/>
      </c>
      <c r="EL68" s="133" t="str">
        <f t="shared" si="374"/>
        <v/>
      </c>
      <c r="EM68" s="133" t="str">
        <f t="shared" si="375"/>
        <v/>
      </c>
    </row>
    <row r="69" spans="1:143" s="92" customFormat="1" ht="17">
      <c r="A69" s="1"/>
      <c r="B69" s="1"/>
      <c r="C69" s="1"/>
      <c r="D69" s="1"/>
      <c r="E69" s="45"/>
      <c r="F69" s="1"/>
      <c r="G69" s="1"/>
      <c r="H69" s="1"/>
      <c r="I69" s="1"/>
      <c r="J69" s="48"/>
      <c r="K69" s="40"/>
      <c r="L69" s="40"/>
      <c r="M69" s="40"/>
      <c r="N69" s="40"/>
      <c r="O69" s="40"/>
      <c r="P69" s="40"/>
      <c r="Q69" s="40"/>
      <c r="R69" s="40"/>
      <c r="S69" s="91" t="str">
        <f t="shared" si="313"/>
        <v>4.5</v>
      </c>
      <c r="T69" s="147" t="s">
        <v>101</v>
      </c>
      <c r="U69" s="56"/>
      <c r="V69" s="161">
        <v>2</v>
      </c>
      <c r="W69" s="92" t="s">
        <v>154</v>
      </c>
      <c r="X69" s="93"/>
      <c r="Y69" s="94">
        <f>Y68+7</f>
        <v>46134</v>
      </c>
      <c r="Z69" s="95">
        <f t="shared" ref="Z69:Z71" si="382">IF(ISBLANK(Y69)," - ",IF(AA69=0,Y69,Y69+AA69-1))</f>
        <v>46134</v>
      </c>
      <c r="AA69" s="96"/>
      <c r="AB69" s="97">
        <v>1</v>
      </c>
      <c r="AC69" s="98">
        <f t="shared" ref="AC69" si="383">IF(OR(Z69=0,Y69=0)," - ",NETWORKDAYS(Y69,Z69))</f>
        <v>1</v>
      </c>
      <c r="AD69" s="98"/>
      <c r="AE69" s="98" t="str">
        <f t="shared" si="314"/>
        <v/>
      </c>
      <c r="AF69" s="98" t="str">
        <f t="shared" si="314"/>
        <v/>
      </c>
      <c r="AG69" s="98" t="str">
        <f t="shared" si="314"/>
        <v/>
      </c>
      <c r="AH69" s="98" t="str">
        <f t="shared" si="314"/>
        <v/>
      </c>
      <c r="AI69" s="98" t="str">
        <f t="shared" si="314"/>
        <v/>
      </c>
      <c r="AJ69" s="98" t="str">
        <f t="shared" si="314"/>
        <v/>
      </c>
      <c r="AK69" s="98" t="str">
        <f t="shared" si="314"/>
        <v/>
      </c>
      <c r="AL69" s="98" t="str">
        <f t="shared" si="314"/>
        <v/>
      </c>
      <c r="AM69" s="98" t="str">
        <f t="shared" si="314"/>
        <v/>
      </c>
      <c r="AN69" s="98" t="str">
        <f t="shared" si="314"/>
        <v/>
      </c>
      <c r="AO69" s="98" t="str">
        <f t="shared" si="315"/>
        <v/>
      </c>
      <c r="AP69" s="98" t="str">
        <f t="shared" si="315"/>
        <v/>
      </c>
      <c r="AQ69" s="98" t="str">
        <f t="shared" si="315"/>
        <v/>
      </c>
      <c r="AR69" s="98" t="str">
        <f t="shared" si="315"/>
        <v/>
      </c>
      <c r="AS69" s="98" t="str">
        <f t="shared" si="315"/>
        <v/>
      </c>
      <c r="AT69" s="98" t="str">
        <f t="shared" si="315"/>
        <v/>
      </c>
      <c r="AU69" s="98">
        <f t="shared" si="315"/>
        <v>2</v>
      </c>
      <c r="AV69" s="98" t="str">
        <f t="shared" si="315"/>
        <v/>
      </c>
      <c r="AW69" s="98" t="str">
        <f t="shared" si="315"/>
        <v/>
      </c>
      <c r="AX69" s="98" t="str">
        <f t="shared" si="315"/>
        <v/>
      </c>
      <c r="AY69" s="98" t="str">
        <f t="shared" si="316"/>
        <v/>
      </c>
      <c r="AZ69" s="98" t="str">
        <f t="shared" si="316"/>
        <v/>
      </c>
      <c r="BA69" s="98" t="str">
        <f t="shared" si="316"/>
        <v/>
      </c>
      <c r="BB69" s="98" t="str">
        <f t="shared" si="316"/>
        <v/>
      </c>
      <c r="BC69" s="98" t="str">
        <f t="shared" si="316"/>
        <v/>
      </c>
      <c r="BD69" s="98" t="str">
        <f t="shared" si="316"/>
        <v/>
      </c>
      <c r="BE69" s="98" t="str">
        <f t="shared" si="316"/>
        <v/>
      </c>
      <c r="BF69" s="98" t="str">
        <f t="shared" si="316"/>
        <v/>
      </c>
      <c r="BG69" s="98" t="str">
        <f t="shared" si="316"/>
        <v/>
      </c>
      <c r="BH69" s="98" t="str">
        <f t="shared" si="316"/>
        <v/>
      </c>
      <c r="BI69" s="98" t="str">
        <f t="shared" si="317"/>
        <v/>
      </c>
      <c r="BJ69" s="98" t="str">
        <f t="shared" si="317"/>
        <v/>
      </c>
      <c r="BK69" s="98" t="str">
        <f t="shared" si="317"/>
        <v/>
      </c>
      <c r="BL69" s="98" t="str">
        <f t="shared" si="317"/>
        <v/>
      </c>
      <c r="BM69" s="98" t="str">
        <f t="shared" si="317"/>
        <v/>
      </c>
      <c r="BN69" s="98" t="str">
        <f t="shared" si="317"/>
        <v/>
      </c>
      <c r="BO69" s="98" t="str">
        <f t="shared" si="317"/>
        <v/>
      </c>
      <c r="BP69" s="98" t="str">
        <f t="shared" si="317"/>
        <v/>
      </c>
      <c r="BQ69" s="98" t="str">
        <f t="shared" si="317"/>
        <v/>
      </c>
      <c r="BR69" s="98" t="str">
        <f t="shared" si="317"/>
        <v/>
      </c>
      <c r="BS69" s="98" t="str">
        <f t="shared" si="318"/>
        <v/>
      </c>
      <c r="BT69" s="98" t="str">
        <f t="shared" si="318"/>
        <v/>
      </c>
      <c r="BU69" s="98" t="str">
        <f t="shared" si="318"/>
        <v/>
      </c>
      <c r="BV69" s="98" t="str">
        <f t="shared" si="318"/>
        <v/>
      </c>
      <c r="BW69" s="98" t="str">
        <f t="shared" si="318"/>
        <v/>
      </c>
      <c r="BX69" s="98" t="str">
        <f t="shared" si="318"/>
        <v/>
      </c>
      <c r="BY69" s="98" t="str">
        <f t="shared" si="318"/>
        <v/>
      </c>
      <c r="BZ69" s="98" t="str">
        <f t="shared" si="318"/>
        <v/>
      </c>
      <c r="CA69" s="98" t="str">
        <f t="shared" si="318"/>
        <v/>
      </c>
      <c r="CB69" s="98" t="str">
        <f t="shared" si="318"/>
        <v/>
      </c>
      <c r="CC69" s="98" t="str">
        <f t="shared" si="319"/>
        <v/>
      </c>
      <c r="CD69" s="98" t="str">
        <f t="shared" si="319"/>
        <v/>
      </c>
      <c r="CE69" s="98" t="str">
        <f t="shared" si="319"/>
        <v/>
      </c>
      <c r="CF69" s="98" t="str">
        <f t="shared" si="319"/>
        <v/>
      </c>
      <c r="CG69" s="98" t="str">
        <f t="shared" si="319"/>
        <v/>
      </c>
      <c r="CH69" s="98" t="str">
        <f t="shared" si="319"/>
        <v/>
      </c>
      <c r="CI69" s="98"/>
      <c r="CJ69" s="133" t="str">
        <f t="shared" si="320"/>
        <v/>
      </c>
      <c r="CK69" s="133" t="str">
        <f t="shared" si="321"/>
        <v/>
      </c>
      <c r="CL69" s="133" t="str">
        <f t="shared" si="322"/>
        <v/>
      </c>
      <c r="CM69" s="133" t="str">
        <f t="shared" si="323"/>
        <v/>
      </c>
      <c r="CN69" s="133" t="str">
        <f t="shared" si="324"/>
        <v/>
      </c>
      <c r="CO69" s="133" t="str">
        <f t="shared" si="325"/>
        <v/>
      </c>
      <c r="CP69" s="133" t="str">
        <f t="shared" si="326"/>
        <v/>
      </c>
      <c r="CQ69" s="133" t="str">
        <f t="shared" si="327"/>
        <v/>
      </c>
      <c r="CR69" s="133" t="str">
        <f t="shared" si="328"/>
        <v/>
      </c>
      <c r="CS69" s="133" t="str">
        <f t="shared" si="329"/>
        <v/>
      </c>
      <c r="CT69" s="133" t="str">
        <f t="shared" si="330"/>
        <v/>
      </c>
      <c r="CU69" s="133" t="str">
        <f t="shared" si="331"/>
        <v/>
      </c>
      <c r="CV69" s="133" t="str">
        <f t="shared" si="332"/>
        <v/>
      </c>
      <c r="CW69" s="133" t="str">
        <f t="shared" si="333"/>
        <v/>
      </c>
      <c r="CX69" s="133" t="str">
        <f t="shared" si="334"/>
        <v/>
      </c>
      <c r="CY69" s="133" t="str">
        <f t="shared" si="335"/>
        <v/>
      </c>
      <c r="CZ69" s="133">
        <f t="shared" si="336"/>
        <v>2</v>
      </c>
      <c r="DA69" s="133" t="str">
        <f t="shared" si="337"/>
        <v/>
      </c>
      <c r="DB69" s="133" t="str">
        <f t="shared" si="338"/>
        <v/>
      </c>
      <c r="DC69" s="133" t="str">
        <f t="shared" si="339"/>
        <v/>
      </c>
      <c r="DD69" s="133" t="str">
        <f t="shared" si="340"/>
        <v/>
      </c>
      <c r="DE69" s="133" t="str">
        <f t="shared" si="341"/>
        <v/>
      </c>
      <c r="DF69" s="133" t="str">
        <f t="shared" si="342"/>
        <v/>
      </c>
      <c r="DG69" s="133" t="str">
        <f t="shared" si="343"/>
        <v/>
      </c>
      <c r="DH69" s="133" t="str">
        <f t="shared" si="344"/>
        <v/>
      </c>
      <c r="DI69" s="133" t="str">
        <f t="shared" si="345"/>
        <v/>
      </c>
      <c r="DJ69" s="133" t="str">
        <f t="shared" si="346"/>
        <v/>
      </c>
      <c r="DK69" s="133" t="str">
        <f t="shared" si="347"/>
        <v/>
      </c>
      <c r="DL69" s="133" t="str">
        <f t="shared" si="348"/>
        <v/>
      </c>
      <c r="DM69" s="133" t="str">
        <f t="shared" si="349"/>
        <v/>
      </c>
      <c r="DN69" s="133" t="str">
        <f t="shared" si="350"/>
        <v/>
      </c>
      <c r="DO69" s="133" t="str">
        <f t="shared" si="351"/>
        <v/>
      </c>
      <c r="DP69" s="133" t="str">
        <f t="shared" si="352"/>
        <v/>
      </c>
      <c r="DQ69" s="133" t="str">
        <f t="shared" si="353"/>
        <v/>
      </c>
      <c r="DR69" s="133" t="str">
        <f t="shared" si="354"/>
        <v/>
      </c>
      <c r="DS69" s="133" t="str">
        <f t="shared" si="355"/>
        <v/>
      </c>
      <c r="DT69" s="133" t="str">
        <f t="shared" si="356"/>
        <v/>
      </c>
      <c r="DU69" s="133" t="str">
        <f t="shared" si="357"/>
        <v/>
      </c>
      <c r="DV69" s="133" t="str">
        <f t="shared" si="358"/>
        <v/>
      </c>
      <c r="DW69" s="133" t="str">
        <f t="shared" si="359"/>
        <v/>
      </c>
      <c r="DX69" s="133" t="str">
        <f t="shared" si="360"/>
        <v/>
      </c>
      <c r="DY69" s="133" t="str">
        <f t="shared" si="361"/>
        <v/>
      </c>
      <c r="DZ69" s="133" t="str">
        <f t="shared" si="362"/>
        <v/>
      </c>
      <c r="EA69" s="133" t="str">
        <f t="shared" si="363"/>
        <v/>
      </c>
      <c r="EB69" s="133" t="str">
        <f t="shared" si="364"/>
        <v/>
      </c>
      <c r="EC69" s="133" t="str">
        <f t="shared" si="365"/>
        <v/>
      </c>
      <c r="ED69" s="133" t="str">
        <f t="shared" si="366"/>
        <v/>
      </c>
      <c r="EE69" s="133" t="str">
        <f t="shared" si="367"/>
        <v/>
      </c>
      <c r="EF69" s="133" t="str">
        <f t="shared" si="368"/>
        <v/>
      </c>
      <c r="EG69" s="133" t="str">
        <f t="shared" si="369"/>
        <v/>
      </c>
      <c r="EH69" s="133" t="str">
        <f t="shared" si="370"/>
        <v/>
      </c>
      <c r="EI69" s="133" t="str">
        <f t="shared" si="371"/>
        <v/>
      </c>
      <c r="EJ69" s="133" t="str">
        <f t="shared" si="372"/>
        <v/>
      </c>
      <c r="EK69" s="133" t="str">
        <f t="shared" si="373"/>
        <v/>
      </c>
      <c r="EL69" s="133" t="str">
        <f t="shared" si="374"/>
        <v/>
      </c>
      <c r="EM69" s="133" t="str">
        <f t="shared" si="375"/>
        <v/>
      </c>
    </row>
    <row r="70" spans="1:143" s="92" customFormat="1" ht="17">
      <c r="A70" s="1"/>
      <c r="B70" s="1"/>
      <c r="C70" s="1"/>
      <c r="D70" s="1"/>
      <c r="E70" s="45"/>
      <c r="F70" s="1"/>
      <c r="G70" s="1"/>
      <c r="H70" s="1"/>
      <c r="I70" s="1"/>
      <c r="J70" s="48"/>
      <c r="K70" s="40"/>
      <c r="L70" s="40"/>
      <c r="M70" s="40"/>
      <c r="N70" s="40"/>
      <c r="O70" s="40"/>
      <c r="P70" s="40"/>
      <c r="Q70" s="40"/>
      <c r="R70" s="40"/>
      <c r="S70" s="91" t="str">
        <f t="shared" si="313"/>
        <v>4.6</v>
      </c>
      <c r="T70" s="149" t="s">
        <v>116</v>
      </c>
      <c r="U70" s="56"/>
      <c r="V70" s="161"/>
      <c r="W70" s="92" t="s">
        <v>52</v>
      </c>
      <c r="X70" s="93"/>
      <c r="Y70" s="94">
        <f>Y69+2</f>
        <v>46136</v>
      </c>
      <c r="Z70" s="95">
        <f t="shared" si="382"/>
        <v>46136</v>
      </c>
      <c r="AA70" s="96"/>
      <c r="AB70" s="97">
        <v>0</v>
      </c>
      <c r="AC70" s="98">
        <f t="shared" ref="AC70:AC73" si="384">IF(OR(Z70=0,Y70=0)," - ",NETWORKDAYS(Y70,Z70))</f>
        <v>1</v>
      </c>
      <c r="AD70" s="98"/>
      <c r="AE70" s="98" t="str">
        <f t="shared" si="314"/>
        <v/>
      </c>
      <c r="AF70" s="98" t="str">
        <f t="shared" si="314"/>
        <v/>
      </c>
      <c r="AG70" s="98" t="str">
        <f t="shared" si="314"/>
        <v/>
      </c>
      <c r="AH70" s="98" t="str">
        <f t="shared" si="314"/>
        <v/>
      </c>
      <c r="AI70" s="98" t="str">
        <f t="shared" si="314"/>
        <v/>
      </c>
      <c r="AJ70" s="98" t="str">
        <f t="shared" si="314"/>
        <v/>
      </c>
      <c r="AK70" s="98" t="str">
        <f t="shared" si="314"/>
        <v/>
      </c>
      <c r="AL70" s="98" t="str">
        <f t="shared" si="314"/>
        <v/>
      </c>
      <c r="AM70" s="98" t="str">
        <f t="shared" si="314"/>
        <v/>
      </c>
      <c r="AN70" s="98" t="str">
        <f t="shared" si="314"/>
        <v/>
      </c>
      <c r="AO70" s="98" t="str">
        <f t="shared" si="315"/>
        <v/>
      </c>
      <c r="AP70" s="98" t="str">
        <f t="shared" si="315"/>
        <v/>
      </c>
      <c r="AQ70" s="98" t="str">
        <f t="shared" si="315"/>
        <v/>
      </c>
      <c r="AR70" s="98" t="str">
        <f t="shared" si="315"/>
        <v/>
      </c>
      <c r="AS70" s="98" t="str">
        <f t="shared" si="315"/>
        <v/>
      </c>
      <c r="AT70" s="98" t="str">
        <f t="shared" si="315"/>
        <v/>
      </c>
      <c r="AU70" s="98" t="str">
        <f t="shared" si="315"/>
        <v/>
      </c>
      <c r="AV70" s="98" t="str">
        <f t="shared" si="315"/>
        <v/>
      </c>
      <c r="AW70" s="98" t="str">
        <f t="shared" si="315"/>
        <v/>
      </c>
      <c r="AX70" s="98" t="str">
        <f t="shared" si="315"/>
        <v/>
      </c>
      <c r="AY70" s="98" t="str">
        <f t="shared" si="316"/>
        <v/>
      </c>
      <c r="AZ70" s="98" t="str">
        <f t="shared" si="316"/>
        <v/>
      </c>
      <c r="BA70" s="98" t="str">
        <f t="shared" si="316"/>
        <v/>
      </c>
      <c r="BB70" s="98" t="str">
        <f t="shared" si="316"/>
        <v/>
      </c>
      <c r="BC70" s="98" t="str">
        <f t="shared" si="316"/>
        <v/>
      </c>
      <c r="BD70" s="98" t="str">
        <f t="shared" si="316"/>
        <v/>
      </c>
      <c r="BE70" s="98" t="str">
        <f t="shared" si="316"/>
        <v/>
      </c>
      <c r="BF70" s="98" t="str">
        <f t="shared" si="316"/>
        <v/>
      </c>
      <c r="BG70" s="98" t="str">
        <f t="shared" si="316"/>
        <v/>
      </c>
      <c r="BH70" s="98" t="str">
        <f t="shared" si="316"/>
        <v/>
      </c>
      <c r="BI70" s="98" t="str">
        <f t="shared" si="317"/>
        <v/>
      </c>
      <c r="BJ70" s="98" t="str">
        <f t="shared" si="317"/>
        <v/>
      </c>
      <c r="BK70" s="98" t="str">
        <f t="shared" si="317"/>
        <v/>
      </c>
      <c r="BL70" s="98" t="str">
        <f t="shared" si="317"/>
        <v/>
      </c>
      <c r="BM70" s="98" t="str">
        <f t="shared" si="317"/>
        <v/>
      </c>
      <c r="BN70" s="98" t="str">
        <f t="shared" si="317"/>
        <v/>
      </c>
      <c r="BO70" s="98" t="str">
        <f t="shared" si="317"/>
        <v/>
      </c>
      <c r="BP70" s="98" t="str">
        <f t="shared" si="317"/>
        <v/>
      </c>
      <c r="BQ70" s="98" t="str">
        <f t="shared" si="317"/>
        <v/>
      </c>
      <c r="BR70" s="98" t="str">
        <f t="shared" si="317"/>
        <v/>
      </c>
      <c r="BS70" s="98" t="str">
        <f t="shared" si="318"/>
        <v/>
      </c>
      <c r="BT70" s="98" t="str">
        <f t="shared" si="318"/>
        <v/>
      </c>
      <c r="BU70" s="98" t="str">
        <f t="shared" si="318"/>
        <v/>
      </c>
      <c r="BV70" s="98" t="str">
        <f t="shared" si="318"/>
        <v/>
      </c>
      <c r="BW70" s="98" t="str">
        <f t="shared" si="318"/>
        <v/>
      </c>
      <c r="BX70" s="98" t="str">
        <f t="shared" si="318"/>
        <v/>
      </c>
      <c r="BY70" s="98" t="str">
        <f t="shared" si="318"/>
        <v/>
      </c>
      <c r="BZ70" s="98" t="str">
        <f t="shared" si="318"/>
        <v/>
      </c>
      <c r="CA70" s="98" t="str">
        <f t="shared" si="318"/>
        <v/>
      </c>
      <c r="CB70" s="98" t="str">
        <f t="shared" si="318"/>
        <v/>
      </c>
      <c r="CC70" s="98" t="str">
        <f t="shared" si="319"/>
        <v/>
      </c>
      <c r="CD70" s="98" t="str">
        <f t="shared" si="319"/>
        <v/>
      </c>
      <c r="CE70" s="98" t="str">
        <f t="shared" si="319"/>
        <v/>
      </c>
      <c r="CF70" s="98" t="str">
        <f t="shared" si="319"/>
        <v/>
      </c>
      <c r="CG70" s="98" t="str">
        <f t="shared" si="319"/>
        <v/>
      </c>
      <c r="CH70" s="98" t="str">
        <f t="shared" si="319"/>
        <v/>
      </c>
      <c r="CI70" s="98"/>
      <c r="CJ70" s="133" t="str">
        <f t="shared" si="320"/>
        <v/>
      </c>
      <c r="CK70" s="133" t="str">
        <f t="shared" si="321"/>
        <v/>
      </c>
      <c r="CL70" s="133" t="str">
        <f t="shared" si="322"/>
        <v/>
      </c>
      <c r="CM70" s="133" t="str">
        <f t="shared" si="323"/>
        <v/>
      </c>
      <c r="CN70" s="133" t="str">
        <f t="shared" si="324"/>
        <v/>
      </c>
      <c r="CO70" s="133" t="str">
        <f t="shared" si="325"/>
        <v/>
      </c>
      <c r="CP70" s="133" t="str">
        <f t="shared" si="326"/>
        <v/>
      </c>
      <c r="CQ70" s="133" t="str">
        <f t="shared" si="327"/>
        <v/>
      </c>
      <c r="CR70" s="133" t="str">
        <f t="shared" si="328"/>
        <v/>
      </c>
      <c r="CS70" s="133" t="str">
        <f t="shared" si="329"/>
        <v/>
      </c>
      <c r="CT70" s="133" t="str">
        <f t="shared" si="330"/>
        <v/>
      </c>
      <c r="CU70" s="133" t="str">
        <f t="shared" si="331"/>
        <v/>
      </c>
      <c r="CV70" s="133" t="str">
        <f t="shared" si="332"/>
        <v/>
      </c>
      <c r="CW70" s="133" t="str">
        <f t="shared" si="333"/>
        <v/>
      </c>
      <c r="CX70" s="133" t="str">
        <f t="shared" si="334"/>
        <v/>
      </c>
      <c r="CY70" s="133" t="str">
        <f t="shared" si="335"/>
        <v/>
      </c>
      <c r="CZ70" s="133" t="str">
        <f t="shared" si="336"/>
        <v/>
      </c>
      <c r="DA70" s="133" t="str">
        <f t="shared" si="337"/>
        <v/>
      </c>
      <c r="DB70" s="133" t="str">
        <f t="shared" si="338"/>
        <v/>
      </c>
      <c r="DC70" s="133" t="str">
        <f t="shared" si="339"/>
        <v/>
      </c>
      <c r="DD70" s="133" t="str">
        <f t="shared" si="340"/>
        <v/>
      </c>
      <c r="DE70" s="133" t="str">
        <f t="shared" si="341"/>
        <v/>
      </c>
      <c r="DF70" s="133" t="str">
        <f t="shared" si="342"/>
        <v/>
      </c>
      <c r="DG70" s="133" t="str">
        <f t="shared" si="343"/>
        <v/>
      </c>
      <c r="DH70" s="133" t="str">
        <f t="shared" si="344"/>
        <v/>
      </c>
      <c r="DI70" s="133" t="str">
        <f t="shared" si="345"/>
        <v/>
      </c>
      <c r="DJ70" s="133" t="str">
        <f t="shared" si="346"/>
        <v/>
      </c>
      <c r="DK70" s="133" t="str">
        <f t="shared" si="347"/>
        <v/>
      </c>
      <c r="DL70" s="133" t="str">
        <f t="shared" si="348"/>
        <v/>
      </c>
      <c r="DM70" s="133" t="str">
        <f t="shared" si="349"/>
        <v/>
      </c>
      <c r="DN70" s="133" t="str">
        <f t="shared" si="350"/>
        <v/>
      </c>
      <c r="DO70" s="133" t="str">
        <f t="shared" si="351"/>
        <v/>
      </c>
      <c r="DP70" s="133" t="str">
        <f t="shared" si="352"/>
        <v/>
      </c>
      <c r="DQ70" s="133" t="str">
        <f t="shared" si="353"/>
        <v/>
      </c>
      <c r="DR70" s="133" t="str">
        <f t="shared" si="354"/>
        <v/>
      </c>
      <c r="DS70" s="133" t="str">
        <f t="shared" si="355"/>
        <v/>
      </c>
      <c r="DT70" s="133" t="str">
        <f t="shared" si="356"/>
        <v/>
      </c>
      <c r="DU70" s="133" t="str">
        <f t="shared" si="357"/>
        <v/>
      </c>
      <c r="DV70" s="133" t="str">
        <f t="shared" si="358"/>
        <v/>
      </c>
      <c r="DW70" s="133" t="str">
        <f t="shared" si="359"/>
        <v/>
      </c>
      <c r="DX70" s="133" t="str">
        <f t="shared" si="360"/>
        <v/>
      </c>
      <c r="DY70" s="133" t="str">
        <f t="shared" si="361"/>
        <v/>
      </c>
      <c r="DZ70" s="133" t="str">
        <f t="shared" si="362"/>
        <v/>
      </c>
      <c r="EA70" s="133" t="str">
        <f t="shared" si="363"/>
        <v/>
      </c>
      <c r="EB70" s="133" t="str">
        <f t="shared" si="364"/>
        <v/>
      </c>
      <c r="EC70" s="133" t="str">
        <f t="shared" si="365"/>
        <v/>
      </c>
      <c r="ED70" s="133" t="str">
        <f t="shared" si="366"/>
        <v/>
      </c>
      <c r="EE70" s="133" t="str">
        <f t="shared" si="367"/>
        <v/>
      </c>
      <c r="EF70" s="133" t="str">
        <f t="shared" si="368"/>
        <v/>
      </c>
      <c r="EG70" s="133" t="str">
        <f t="shared" si="369"/>
        <v/>
      </c>
      <c r="EH70" s="133" t="str">
        <f t="shared" si="370"/>
        <v/>
      </c>
      <c r="EI70" s="133" t="str">
        <f t="shared" si="371"/>
        <v/>
      </c>
      <c r="EJ70" s="133" t="str">
        <f t="shared" si="372"/>
        <v/>
      </c>
      <c r="EK70" s="133" t="str">
        <f t="shared" si="373"/>
        <v/>
      </c>
      <c r="EL70" s="133" t="str">
        <f t="shared" si="374"/>
        <v/>
      </c>
      <c r="EM70" s="133" t="str">
        <f t="shared" si="375"/>
        <v/>
      </c>
    </row>
    <row r="71" spans="1:143" s="92" customFormat="1" ht="18" customHeight="1">
      <c r="A71" s="1"/>
      <c r="B71" s="1"/>
      <c r="C71" s="1"/>
      <c r="D71" s="1"/>
      <c r="E71" s="1"/>
      <c r="F71" s="1"/>
      <c r="G71" s="1"/>
      <c r="H71" s="1"/>
      <c r="I71" s="1"/>
      <c r="J71" s="1"/>
      <c r="K71" s="40"/>
      <c r="L71" s="40"/>
      <c r="M71" s="40"/>
      <c r="N71" s="40"/>
      <c r="O71" s="40"/>
      <c r="P71" s="40"/>
      <c r="Q71" s="40"/>
      <c r="R71" s="40"/>
      <c r="S71" s="91" t="str">
        <f t="shared" si="313"/>
        <v>4.7</v>
      </c>
      <c r="T71" s="56" t="s">
        <v>148</v>
      </c>
      <c r="U71" s="56"/>
      <c r="V71" s="161">
        <v>2</v>
      </c>
      <c r="W71" s="92" t="s">
        <v>52</v>
      </c>
      <c r="X71" s="93"/>
      <c r="Y71" s="94">
        <f>Y70+4</f>
        <v>46140</v>
      </c>
      <c r="Z71" s="95">
        <f t="shared" si="382"/>
        <v>46140</v>
      </c>
      <c r="AA71" s="96"/>
      <c r="AB71" s="97">
        <v>1</v>
      </c>
      <c r="AC71" s="98" t="s">
        <v>117</v>
      </c>
      <c r="AD71" s="98"/>
      <c r="AE71" s="98" t="str">
        <f t="shared" si="314"/>
        <v/>
      </c>
      <c r="AF71" s="98" t="str">
        <f t="shared" si="314"/>
        <v/>
      </c>
      <c r="AG71" s="98" t="str">
        <f t="shared" si="314"/>
        <v/>
      </c>
      <c r="AH71" s="98" t="str">
        <f t="shared" si="314"/>
        <v/>
      </c>
      <c r="AI71" s="98" t="str">
        <f t="shared" si="314"/>
        <v/>
      </c>
      <c r="AJ71" s="98" t="str">
        <f t="shared" si="314"/>
        <v/>
      </c>
      <c r="AK71" s="98" t="str">
        <f t="shared" si="314"/>
        <v/>
      </c>
      <c r="AL71" s="98" t="str">
        <f t="shared" si="314"/>
        <v/>
      </c>
      <c r="AM71" s="98" t="str">
        <f t="shared" si="314"/>
        <v/>
      </c>
      <c r="AN71" s="98" t="str">
        <f t="shared" si="314"/>
        <v/>
      </c>
      <c r="AO71" s="98" t="str">
        <f t="shared" si="315"/>
        <v/>
      </c>
      <c r="AP71" s="98" t="str">
        <f t="shared" si="315"/>
        <v/>
      </c>
      <c r="AQ71" s="98" t="str">
        <f t="shared" si="315"/>
        <v/>
      </c>
      <c r="AR71" s="98" t="str">
        <f t="shared" si="315"/>
        <v/>
      </c>
      <c r="AS71" s="98" t="str">
        <f t="shared" si="315"/>
        <v/>
      </c>
      <c r="AT71" s="98" t="str">
        <f t="shared" si="315"/>
        <v/>
      </c>
      <c r="AU71" s="98" t="str">
        <f t="shared" si="315"/>
        <v/>
      </c>
      <c r="AV71" s="98" t="str">
        <f t="shared" si="315"/>
        <v/>
      </c>
      <c r="AW71" s="98" t="str">
        <f t="shared" si="315"/>
        <v/>
      </c>
      <c r="AX71" s="98" t="str">
        <f t="shared" si="315"/>
        <v/>
      </c>
      <c r="AY71" s="98" t="str">
        <f t="shared" si="316"/>
        <v/>
      </c>
      <c r="AZ71" s="98" t="str">
        <f t="shared" si="316"/>
        <v/>
      </c>
      <c r="BA71" s="98">
        <f t="shared" si="316"/>
        <v>2</v>
      </c>
      <c r="BB71" s="98" t="str">
        <f t="shared" si="316"/>
        <v/>
      </c>
      <c r="BC71" s="98" t="str">
        <f t="shared" si="316"/>
        <v/>
      </c>
      <c r="BD71" s="98" t="str">
        <f t="shared" si="316"/>
        <v/>
      </c>
      <c r="BE71" s="98" t="str">
        <f t="shared" si="316"/>
        <v/>
      </c>
      <c r="BF71" s="98" t="str">
        <f t="shared" si="316"/>
        <v/>
      </c>
      <c r="BG71" s="98" t="str">
        <f t="shared" si="316"/>
        <v/>
      </c>
      <c r="BH71" s="98" t="str">
        <f t="shared" si="316"/>
        <v/>
      </c>
      <c r="BI71" s="98" t="str">
        <f t="shared" si="317"/>
        <v/>
      </c>
      <c r="BJ71" s="98" t="str">
        <f t="shared" si="317"/>
        <v/>
      </c>
      <c r="BK71" s="98" t="str">
        <f t="shared" si="317"/>
        <v/>
      </c>
      <c r="BL71" s="98" t="str">
        <f t="shared" si="317"/>
        <v/>
      </c>
      <c r="BM71" s="98" t="str">
        <f t="shared" si="317"/>
        <v/>
      </c>
      <c r="BN71" s="98" t="str">
        <f t="shared" si="317"/>
        <v/>
      </c>
      <c r="BO71" s="98" t="str">
        <f t="shared" si="317"/>
        <v/>
      </c>
      <c r="BP71" s="98" t="str">
        <f t="shared" si="317"/>
        <v/>
      </c>
      <c r="BQ71" s="98" t="str">
        <f t="shared" si="317"/>
        <v/>
      </c>
      <c r="BR71" s="98" t="str">
        <f t="shared" si="317"/>
        <v/>
      </c>
      <c r="BS71" s="98" t="str">
        <f t="shared" si="318"/>
        <v/>
      </c>
      <c r="BT71" s="98" t="str">
        <f t="shared" si="318"/>
        <v/>
      </c>
      <c r="BU71" s="98" t="str">
        <f t="shared" si="318"/>
        <v/>
      </c>
      <c r="BV71" s="98" t="str">
        <f t="shared" si="318"/>
        <v/>
      </c>
      <c r="BW71" s="98" t="str">
        <f t="shared" si="318"/>
        <v/>
      </c>
      <c r="BX71" s="98" t="str">
        <f t="shared" si="318"/>
        <v/>
      </c>
      <c r="BY71" s="98" t="str">
        <f t="shared" si="318"/>
        <v/>
      </c>
      <c r="BZ71" s="98" t="str">
        <f t="shared" si="318"/>
        <v/>
      </c>
      <c r="CA71" s="98" t="str">
        <f t="shared" si="318"/>
        <v/>
      </c>
      <c r="CB71" s="98" t="str">
        <f t="shared" si="318"/>
        <v/>
      </c>
      <c r="CC71" s="98" t="str">
        <f t="shared" si="319"/>
        <v/>
      </c>
      <c r="CD71" s="98" t="str">
        <f t="shared" si="319"/>
        <v/>
      </c>
      <c r="CE71" s="98" t="str">
        <f t="shared" si="319"/>
        <v/>
      </c>
      <c r="CF71" s="98" t="str">
        <f t="shared" si="319"/>
        <v/>
      </c>
      <c r="CG71" s="98" t="str">
        <f t="shared" si="319"/>
        <v/>
      </c>
      <c r="CH71" s="98" t="str">
        <f t="shared" si="319"/>
        <v/>
      </c>
      <c r="CI71" s="98"/>
      <c r="CJ71" s="133" t="str">
        <f t="shared" si="320"/>
        <v/>
      </c>
      <c r="CK71" s="133" t="str">
        <f t="shared" si="321"/>
        <v/>
      </c>
      <c r="CL71" s="133" t="str">
        <f t="shared" si="322"/>
        <v/>
      </c>
      <c r="CM71" s="133" t="str">
        <f t="shared" si="323"/>
        <v/>
      </c>
      <c r="CN71" s="133" t="str">
        <f t="shared" si="324"/>
        <v/>
      </c>
      <c r="CO71" s="133" t="str">
        <f t="shared" si="325"/>
        <v/>
      </c>
      <c r="CP71" s="133" t="str">
        <f t="shared" si="326"/>
        <v/>
      </c>
      <c r="CQ71" s="133" t="str">
        <f t="shared" si="327"/>
        <v/>
      </c>
      <c r="CR71" s="133" t="str">
        <f t="shared" si="328"/>
        <v/>
      </c>
      <c r="CS71" s="133" t="str">
        <f t="shared" si="329"/>
        <v/>
      </c>
      <c r="CT71" s="133" t="str">
        <f t="shared" si="330"/>
        <v/>
      </c>
      <c r="CU71" s="133" t="str">
        <f t="shared" si="331"/>
        <v/>
      </c>
      <c r="CV71" s="133" t="str">
        <f t="shared" si="332"/>
        <v/>
      </c>
      <c r="CW71" s="133" t="str">
        <f t="shared" si="333"/>
        <v/>
      </c>
      <c r="CX71" s="133" t="str">
        <f t="shared" si="334"/>
        <v/>
      </c>
      <c r="CY71" s="133" t="str">
        <f t="shared" si="335"/>
        <v/>
      </c>
      <c r="CZ71" s="133" t="str">
        <f t="shared" si="336"/>
        <v/>
      </c>
      <c r="DA71" s="133" t="str">
        <f t="shared" si="337"/>
        <v/>
      </c>
      <c r="DB71" s="133" t="str">
        <f t="shared" si="338"/>
        <v/>
      </c>
      <c r="DC71" s="133" t="str">
        <f t="shared" si="339"/>
        <v/>
      </c>
      <c r="DD71" s="133" t="str">
        <f t="shared" si="340"/>
        <v/>
      </c>
      <c r="DE71" s="133" t="str">
        <f t="shared" si="341"/>
        <v/>
      </c>
      <c r="DF71" s="133">
        <f t="shared" si="342"/>
        <v>2</v>
      </c>
      <c r="DG71" s="133" t="str">
        <f t="shared" si="343"/>
        <v/>
      </c>
      <c r="DH71" s="133" t="str">
        <f t="shared" si="344"/>
        <v/>
      </c>
      <c r="DI71" s="133" t="str">
        <f t="shared" si="345"/>
        <v/>
      </c>
      <c r="DJ71" s="133" t="str">
        <f t="shared" si="346"/>
        <v/>
      </c>
      <c r="DK71" s="133" t="str">
        <f t="shared" si="347"/>
        <v/>
      </c>
      <c r="DL71" s="133" t="str">
        <f t="shared" si="348"/>
        <v/>
      </c>
      <c r="DM71" s="133" t="str">
        <f t="shared" si="349"/>
        <v/>
      </c>
      <c r="DN71" s="133" t="str">
        <f t="shared" si="350"/>
        <v/>
      </c>
      <c r="DO71" s="133" t="str">
        <f t="shared" si="351"/>
        <v/>
      </c>
      <c r="DP71" s="133" t="str">
        <f t="shared" si="352"/>
        <v/>
      </c>
      <c r="DQ71" s="133" t="str">
        <f t="shared" si="353"/>
        <v/>
      </c>
      <c r="DR71" s="133" t="str">
        <f t="shared" si="354"/>
        <v/>
      </c>
      <c r="DS71" s="133" t="str">
        <f t="shared" si="355"/>
        <v/>
      </c>
      <c r="DT71" s="133" t="str">
        <f t="shared" si="356"/>
        <v/>
      </c>
      <c r="DU71" s="133" t="str">
        <f t="shared" si="357"/>
        <v/>
      </c>
      <c r="DV71" s="133" t="str">
        <f t="shared" si="358"/>
        <v/>
      </c>
      <c r="DW71" s="133" t="str">
        <f t="shared" si="359"/>
        <v/>
      </c>
      <c r="DX71" s="133" t="str">
        <f t="shared" si="360"/>
        <v/>
      </c>
      <c r="DY71" s="133" t="str">
        <f t="shared" si="361"/>
        <v/>
      </c>
      <c r="DZ71" s="133" t="str">
        <f t="shared" si="362"/>
        <v/>
      </c>
      <c r="EA71" s="133" t="str">
        <f t="shared" si="363"/>
        <v/>
      </c>
      <c r="EB71" s="133" t="str">
        <f t="shared" si="364"/>
        <v/>
      </c>
      <c r="EC71" s="133" t="str">
        <f t="shared" si="365"/>
        <v/>
      </c>
      <c r="ED71" s="133" t="str">
        <f t="shared" si="366"/>
        <v/>
      </c>
      <c r="EE71" s="133" t="str">
        <f t="shared" si="367"/>
        <v/>
      </c>
      <c r="EF71" s="133" t="str">
        <f t="shared" si="368"/>
        <v/>
      </c>
      <c r="EG71" s="133" t="str">
        <f t="shared" si="369"/>
        <v/>
      </c>
      <c r="EH71" s="133" t="str">
        <f t="shared" si="370"/>
        <v/>
      </c>
      <c r="EI71" s="133" t="str">
        <f t="shared" si="371"/>
        <v/>
      </c>
      <c r="EJ71" s="133" t="str">
        <f t="shared" si="372"/>
        <v/>
      </c>
      <c r="EK71" s="133" t="str">
        <f t="shared" si="373"/>
        <v/>
      </c>
      <c r="EL71" s="133" t="str">
        <f t="shared" si="374"/>
        <v/>
      </c>
      <c r="EM71" s="133" t="str">
        <f t="shared" si="375"/>
        <v/>
      </c>
    </row>
    <row r="72" spans="1:143" s="92" customFormat="1" ht="17">
      <c r="A72" s="1"/>
      <c r="B72" s="1"/>
      <c r="C72" s="1"/>
      <c r="D72" s="1"/>
      <c r="E72" s="49"/>
      <c r="F72" s="50"/>
      <c r="G72" s="126"/>
      <c r="H72" s="126"/>
      <c r="I72" s="126"/>
      <c r="J72" s="127"/>
      <c r="K72" s="40"/>
      <c r="L72" s="40"/>
      <c r="M72" s="40"/>
      <c r="N72" s="40"/>
      <c r="O72" s="40"/>
      <c r="P72" s="40"/>
      <c r="Q72" s="40"/>
      <c r="R72" s="40"/>
      <c r="S72" s="91" t="str">
        <f t="shared" si="313"/>
        <v>4.8</v>
      </c>
      <c r="T72" s="56" t="s">
        <v>105</v>
      </c>
      <c r="U72" s="56"/>
      <c r="V72" s="161">
        <v>1</v>
      </c>
      <c r="W72" s="92" t="s">
        <v>52</v>
      </c>
      <c r="X72" s="93"/>
      <c r="Y72" s="94">
        <f>Y71+7</f>
        <v>46147</v>
      </c>
      <c r="Z72" s="95">
        <f t="shared" ref="Z72:Z79" si="385">IF(ISBLANK(Y72)," - ",IF(AA72=0,Y72,Y72+AA72-1))</f>
        <v>46147</v>
      </c>
      <c r="AA72" s="96"/>
      <c r="AB72" s="97">
        <v>1</v>
      </c>
      <c r="AC72" s="98">
        <f t="shared" si="384"/>
        <v>1</v>
      </c>
      <c r="AD72" s="98"/>
      <c r="AE72" s="98" t="str">
        <f t="shared" si="314"/>
        <v/>
      </c>
      <c r="AF72" s="98" t="str">
        <f t="shared" si="314"/>
        <v/>
      </c>
      <c r="AG72" s="98" t="str">
        <f t="shared" si="314"/>
        <v/>
      </c>
      <c r="AH72" s="98" t="str">
        <f t="shared" si="314"/>
        <v/>
      </c>
      <c r="AI72" s="98" t="str">
        <f t="shared" si="314"/>
        <v/>
      </c>
      <c r="AJ72" s="98" t="str">
        <f t="shared" si="314"/>
        <v/>
      </c>
      <c r="AK72" s="98" t="str">
        <f t="shared" si="314"/>
        <v/>
      </c>
      <c r="AL72" s="98" t="str">
        <f t="shared" si="314"/>
        <v/>
      </c>
      <c r="AM72" s="98" t="str">
        <f t="shared" si="314"/>
        <v/>
      </c>
      <c r="AN72" s="98" t="str">
        <f t="shared" si="314"/>
        <v/>
      </c>
      <c r="AO72" s="98" t="str">
        <f t="shared" si="315"/>
        <v/>
      </c>
      <c r="AP72" s="98" t="str">
        <f t="shared" si="315"/>
        <v/>
      </c>
      <c r="AQ72" s="98" t="str">
        <f t="shared" si="315"/>
        <v/>
      </c>
      <c r="AR72" s="98" t="str">
        <f t="shared" si="315"/>
        <v/>
      </c>
      <c r="AS72" s="98" t="str">
        <f t="shared" si="315"/>
        <v/>
      </c>
      <c r="AT72" s="98" t="str">
        <f t="shared" si="315"/>
        <v/>
      </c>
      <c r="AU72" s="98" t="str">
        <f t="shared" si="315"/>
        <v/>
      </c>
      <c r="AV72" s="98" t="str">
        <f t="shared" si="315"/>
        <v/>
      </c>
      <c r="AW72" s="98" t="str">
        <f t="shared" si="315"/>
        <v/>
      </c>
      <c r="AX72" s="98" t="str">
        <f t="shared" si="315"/>
        <v/>
      </c>
      <c r="AY72" s="98" t="str">
        <f t="shared" si="316"/>
        <v/>
      </c>
      <c r="AZ72" s="98" t="str">
        <f t="shared" si="316"/>
        <v/>
      </c>
      <c r="BA72" s="98" t="str">
        <f t="shared" si="316"/>
        <v/>
      </c>
      <c r="BB72" s="98" t="str">
        <f t="shared" si="316"/>
        <v/>
      </c>
      <c r="BC72" s="98" t="str">
        <f t="shared" si="316"/>
        <v/>
      </c>
      <c r="BD72" s="98" t="str">
        <f t="shared" si="316"/>
        <v/>
      </c>
      <c r="BE72" s="98" t="str">
        <f t="shared" si="316"/>
        <v/>
      </c>
      <c r="BF72" s="98" t="str">
        <f t="shared" si="316"/>
        <v/>
      </c>
      <c r="BG72" s="98" t="str">
        <f t="shared" si="316"/>
        <v/>
      </c>
      <c r="BH72" s="98">
        <f t="shared" si="316"/>
        <v>1</v>
      </c>
      <c r="BI72" s="98" t="str">
        <f t="shared" si="317"/>
        <v/>
      </c>
      <c r="BJ72" s="98" t="str">
        <f t="shared" si="317"/>
        <v/>
      </c>
      <c r="BK72" s="98" t="str">
        <f t="shared" si="317"/>
        <v/>
      </c>
      <c r="BL72" s="98" t="str">
        <f t="shared" si="317"/>
        <v/>
      </c>
      <c r="BM72" s="98" t="str">
        <f t="shared" si="317"/>
        <v/>
      </c>
      <c r="BN72" s="98" t="str">
        <f t="shared" si="317"/>
        <v/>
      </c>
      <c r="BO72" s="98" t="str">
        <f t="shared" si="317"/>
        <v/>
      </c>
      <c r="BP72" s="98" t="str">
        <f t="shared" si="317"/>
        <v/>
      </c>
      <c r="BQ72" s="98" t="str">
        <f t="shared" si="317"/>
        <v/>
      </c>
      <c r="BR72" s="98" t="str">
        <f t="shared" si="317"/>
        <v/>
      </c>
      <c r="BS72" s="98" t="str">
        <f t="shared" si="318"/>
        <v/>
      </c>
      <c r="BT72" s="98" t="str">
        <f t="shared" si="318"/>
        <v/>
      </c>
      <c r="BU72" s="98" t="str">
        <f t="shared" si="318"/>
        <v/>
      </c>
      <c r="BV72" s="98" t="str">
        <f t="shared" si="318"/>
        <v/>
      </c>
      <c r="BW72" s="98" t="str">
        <f t="shared" si="318"/>
        <v/>
      </c>
      <c r="BX72" s="98" t="str">
        <f t="shared" si="318"/>
        <v/>
      </c>
      <c r="BY72" s="98" t="str">
        <f t="shared" si="318"/>
        <v/>
      </c>
      <c r="BZ72" s="98" t="str">
        <f t="shared" si="318"/>
        <v/>
      </c>
      <c r="CA72" s="98" t="str">
        <f t="shared" si="318"/>
        <v/>
      </c>
      <c r="CB72" s="98" t="str">
        <f t="shared" si="318"/>
        <v/>
      </c>
      <c r="CC72" s="98" t="str">
        <f t="shared" si="319"/>
        <v/>
      </c>
      <c r="CD72" s="98" t="str">
        <f t="shared" si="319"/>
        <v/>
      </c>
      <c r="CE72" s="98" t="str">
        <f t="shared" si="319"/>
        <v/>
      </c>
      <c r="CF72" s="98" t="str">
        <f t="shared" si="319"/>
        <v/>
      </c>
      <c r="CG72" s="98" t="str">
        <f t="shared" si="319"/>
        <v/>
      </c>
      <c r="CH72" s="98" t="str">
        <f t="shared" si="319"/>
        <v/>
      </c>
      <c r="CI72" s="98"/>
      <c r="CJ72" s="133" t="str">
        <f t="shared" si="320"/>
        <v/>
      </c>
      <c r="CK72" s="133" t="str">
        <f t="shared" si="321"/>
        <v/>
      </c>
      <c r="CL72" s="133" t="str">
        <f t="shared" si="322"/>
        <v/>
      </c>
      <c r="CM72" s="133" t="str">
        <f t="shared" si="323"/>
        <v/>
      </c>
      <c r="CN72" s="133" t="str">
        <f t="shared" si="324"/>
        <v/>
      </c>
      <c r="CO72" s="133" t="str">
        <f t="shared" si="325"/>
        <v/>
      </c>
      <c r="CP72" s="133" t="str">
        <f t="shared" si="326"/>
        <v/>
      </c>
      <c r="CQ72" s="133" t="str">
        <f t="shared" si="327"/>
        <v/>
      </c>
      <c r="CR72" s="133" t="str">
        <f t="shared" si="328"/>
        <v/>
      </c>
      <c r="CS72" s="133" t="str">
        <f t="shared" si="329"/>
        <v/>
      </c>
      <c r="CT72" s="133" t="str">
        <f t="shared" si="330"/>
        <v/>
      </c>
      <c r="CU72" s="133" t="str">
        <f t="shared" si="331"/>
        <v/>
      </c>
      <c r="CV72" s="133" t="str">
        <f t="shared" si="332"/>
        <v/>
      </c>
      <c r="CW72" s="133" t="str">
        <f t="shared" si="333"/>
        <v/>
      </c>
      <c r="CX72" s="133" t="str">
        <f t="shared" si="334"/>
        <v/>
      </c>
      <c r="CY72" s="133" t="str">
        <f t="shared" si="335"/>
        <v/>
      </c>
      <c r="CZ72" s="133" t="str">
        <f t="shared" si="336"/>
        <v/>
      </c>
      <c r="DA72" s="133" t="str">
        <f t="shared" si="337"/>
        <v/>
      </c>
      <c r="DB72" s="133" t="str">
        <f t="shared" si="338"/>
        <v/>
      </c>
      <c r="DC72" s="133" t="str">
        <f t="shared" si="339"/>
        <v/>
      </c>
      <c r="DD72" s="133" t="str">
        <f t="shared" si="340"/>
        <v/>
      </c>
      <c r="DE72" s="133" t="str">
        <f t="shared" si="341"/>
        <v/>
      </c>
      <c r="DF72" s="133" t="str">
        <f t="shared" si="342"/>
        <v/>
      </c>
      <c r="DG72" s="133" t="str">
        <f t="shared" si="343"/>
        <v/>
      </c>
      <c r="DH72" s="133" t="str">
        <f t="shared" si="344"/>
        <v/>
      </c>
      <c r="DI72" s="133" t="str">
        <f t="shared" si="345"/>
        <v/>
      </c>
      <c r="DJ72" s="133" t="str">
        <f t="shared" si="346"/>
        <v/>
      </c>
      <c r="DK72" s="133" t="str">
        <f t="shared" si="347"/>
        <v/>
      </c>
      <c r="DL72" s="133" t="str">
        <f t="shared" si="348"/>
        <v/>
      </c>
      <c r="DM72" s="133">
        <f t="shared" si="349"/>
        <v>1</v>
      </c>
      <c r="DN72" s="133" t="str">
        <f t="shared" si="350"/>
        <v/>
      </c>
      <c r="DO72" s="133" t="str">
        <f t="shared" si="351"/>
        <v/>
      </c>
      <c r="DP72" s="133" t="str">
        <f t="shared" si="352"/>
        <v/>
      </c>
      <c r="DQ72" s="133" t="str">
        <f t="shared" si="353"/>
        <v/>
      </c>
      <c r="DR72" s="133" t="str">
        <f t="shared" si="354"/>
        <v/>
      </c>
      <c r="DS72" s="133" t="str">
        <f t="shared" si="355"/>
        <v/>
      </c>
      <c r="DT72" s="133" t="str">
        <f t="shared" si="356"/>
        <v/>
      </c>
      <c r="DU72" s="133" t="str">
        <f t="shared" si="357"/>
        <v/>
      </c>
      <c r="DV72" s="133" t="str">
        <f t="shared" si="358"/>
        <v/>
      </c>
      <c r="DW72" s="133" t="str">
        <f t="shared" si="359"/>
        <v/>
      </c>
      <c r="DX72" s="133" t="str">
        <f t="shared" si="360"/>
        <v/>
      </c>
      <c r="DY72" s="133" t="str">
        <f t="shared" si="361"/>
        <v/>
      </c>
      <c r="DZ72" s="133" t="str">
        <f t="shared" si="362"/>
        <v/>
      </c>
      <c r="EA72" s="133" t="str">
        <f t="shared" si="363"/>
        <v/>
      </c>
      <c r="EB72" s="133" t="str">
        <f t="shared" si="364"/>
        <v/>
      </c>
      <c r="EC72" s="133" t="str">
        <f t="shared" si="365"/>
        <v/>
      </c>
      <c r="ED72" s="133" t="str">
        <f t="shared" si="366"/>
        <v/>
      </c>
      <c r="EE72" s="133" t="str">
        <f t="shared" si="367"/>
        <v/>
      </c>
      <c r="EF72" s="133" t="str">
        <f t="shared" si="368"/>
        <v/>
      </c>
      <c r="EG72" s="133" t="str">
        <f t="shared" si="369"/>
        <v/>
      </c>
      <c r="EH72" s="133" t="str">
        <f t="shared" si="370"/>
        <v/>
      </c>
      <c r="EI72" s="133" t="str">
        <f t="shared" si="371"/>
        <v/>
      </c>
      <c r="EJ72" s="133" t="str">
        <f t="shared" si="372"/>
        <v/>
      </c>
      <c r="EK72" s="133" t="str">
        <f t="shared" si="373"/>
        <v/>
      </c>
      <c r="EL72" s="133" t="str">
        <f t="shared" si="374"/>
        <v/>
      </c>
      <c r="EM72" s="133" t="str">
        <f t="shared" si="375"/>
        <v/>
      </c>
    </row>
    <row r="73" spans="1:143" s="92" customFormat="1" ht="18" customHeight="1">
      <c r="A73" s="1"/>
      <c r="B73" s="1"/>
      <c r="C73" s="1"/>
      <c r="D73" s="1"/>
      <c r="E73" s="1"/>
      <c r="F73" s="1"/>
      <c r="G73" s="1"/>
      <c r="H73" s="1"/>
      <c r="I73" s="1"/>
      <c r="J73" s="1"/>
      <c r="K73" s="40"/>
      <c r="L73" s="40"/>
      <c r="M73" s="40"/>
      <c r="N73" s="40"/>
      <c r="O73" s="40"/>
      <c r="P73" s="40"/>
      <c r="Q73" s="40"/>
      <c r="R73" s="40"/>
      <c r="S73" s="91" t="str">
        <f t="shared" si="313"/>
        <v>4.9</v>
      </c>
      <c r="T73" s="56" t="s">
        <v>106</v>
      </c>
      <c r="U73" s="56"/>
      <c r="V73" s="161">
        <v>1</v>
      </c>
      <c r="W73" s="92" t="s">
        <v>52</v>
      </c>
      <c r="X73" s="93"/>
      <c r="Y73" s="94">
        <f>Y71+7</f>
        <v>46147</v>
      </c>
      <c r="Z73" s="95">
        <f t="shared" si="385"/>
        <v>46147</v>
      </c>
      <c r="AA73" s="96"/>
      <c r="AB73" s="97">
        <v>1</v>
      </c>
      <c r="AC73" s="98">
        <f t="shared" si="384"/>
        <v>1</v>
      </c>
      <c r="AD73" s="98"/>
      <c r="AE73" s="98" t="str">
        <f t="shared" si="314"/>
        <v/>
      </c>
      <c r="AF73" s="98" t="str">
        <f t="shared" si="314"/>
        <v/>
      </c>
      <c r="AG73" s="98" t="str">
        <f t="shared" si="314"/>
        <v/>
      </c>
      <c r="AH73" s="98" t="str">
        <f t="shared" si="314"/>
        <v/>
      </c>
      <c r="AI73" s="98" t="str">
        <f t="shared" si="314"/>
        <v/>
      </c>
      <c r="AJ73" s="98" t="str">
        <f t="shared" si="314"/>
        <v/>
      </c>
      <c r="AK73" s="98" t="str">
        <f t="shared" si="314"/>
        <v/>
      </c>
      <c r="AL73" s="98" t="str">
        <f t="shared" si="314"/>
        <v/>
      </c>
      <c r="AM73" s="98" t="str">
        <f t="shared" si="314"/>
        <v/>
      </c>
      <c r="AN73" s="98" t="str">
        <f t="shared" si="314"/>
        <v/>
      </c>
      <c r="AO73" s="98" t="str">
        <f t="shared" si="315"/>
        <v/>
      </c>
      <c r="AP73" s="98" t="str">
        <f t="shared" si="315"/>
        <v/>
      </c>
      <c r="AQ73" s="98" t="str">
        <f t="shared" si="315"/>
        <v/>
      </c>
      <c r="AR73" s="98" t="str">
        <f t="shared" si="315"/>
        <v/>
      </c>
      <c r="AS73" s="98" t="str">
        <f t="shared" si="315"/>
        <v/>
      </c>
      <c r="AT73" s="98" t="str">
        <f t="shared" si="315"/>
        <v/>
      </c>
      <c r="AU73" s="98" t="str">
        <f t="shared" si="315"/>
        <v/>
      </c>
      <c r="AV73" s="98" t="str">
        <f t="shared" si="315"/>
        <v/>
      </c>
      <c r="AW73" s="98" t="str">
        <f t="shared" si="315"/>
        <v/>
      </c>
      <c r="AX73" s="98" t="str">
        <f t="shared" si="315"/>
        <v/>
      </c>
      <c r="AY73" s="98" t="str">
        <f t="shared" si="316"/>
        <v/>
      </c>
      <c r="AZ73" s="98" t="str">
        <f t="shared" si="316"/>
        <v/>
      </c>
      <c r="BA73" s="98" t="str">
        <f t="shared" si="316"/>
        <v/>
      </c>
      <c r="BB73" s="98" t="str">
        <f t="shared" si="316"/>
        <v/>
      </c>
      <c r="BC73" s="98" t="str">
        <f t="shared" si="316"/>
        <v/>
      </c>
      <c r="BD73" s="98" t="str">
        <f t="shared" si="316"/>
        <v/>
      </c>
      <c r="BE73" s="98" t="str">
        <f t="shared" si="316"/>
        <v/>
      </c>
      <c r="BF73" s="98" t="str">
        <f t="shared" si="316"/>
        <v/>
      </c>
      <c r="BG73" s="98" t="str">
        <f t="shared" si="316"/>
        <v/>
      </c>
      <c r="BH73" s="98">
        <f t="shared" si="316"/>
        <v>1</v>
      </c>
      <c r="BI73" s="98" t="str">
        <f t="shared" si="317"/>
        <v/>
      </c>
      <c r="BJ73" s="98" t="str">
        <f t="shared" si="317"/>
        <v/>
      </c>
      <c r="BK73" s="98" t="str">
        <f t="shared" si="317"/>
        <v/>
      </c>
      <c r="BL73" s="98" t="str">
        <f t="shared" si="317"/>
        <v/>
      </c>
      <c r="BM73" s="98" t="str">
        <f t="shared" si="317"/>
        <v/>
      </c>
      <c r="BN73" s="98" t="str">
        <f t="shared" si="317"/>
        <v/>
      </c>
      <c r="BO73" s="98" t="str">
        <f t="shared" si="317"/>
        <v/>
      </c>
      <c r="BP73" s="98" t="str">
        <f t="shared" si="317"/>
        <v/>
      </c>
      <c r="BQ73" s="98" t="str">
        <f t="shared" si="317"/>
        <v/>
      </c>
      <c r="BR73" s="98" t="str">
        <f t="shared" si="317"/>
        <v/>
      </c>
      <c r="BS73" s="98" t="str">
        <f t="shared" si="318"/>
        <v/>
      </c>
      <c r="BT73" s="98" t="str">
        <f t="shared" si="318"/>
        <v/>
      </c>
      <c r="BU73" s="98" t="str">
        <f t="shared" si="318"/>
        <v/>
      </c>
      <c r="BV73" s="98" t="str">
        <f t="shared" si="318"/>
        <v/>
      </c>
      <c r="BW73" s="98" t="str">
        <f t="shared" si="318"/>
        <v/>
      </c>
      <c r="BX73" s="98" t="str">
        <f t="shared" si="318"/>
        <v/>
      </c>
      <c r="BY73" s="98" t="str">
        <f t="shared" si="318"/>
        <v/>
      </c>
      <c r="BZ73" s="98" t="str">
        <f t="shared" si="318"/>
        <v/>
      </c>
      <c r="CA73" s="98" t="str">
        <f t="shared" si="318"/>
        <v/>
      </c>
      <c r="CB73" s="98" t="str">
        <f t="shared" si="318"/>
        <v/>
      </c>
      <c r="CC73" s="98" t="str">
        <f t="shared" si="319"/>
        <v/>
      </c>
      <c r="CD73" s="98" t="str">
        <f t="shared" si="319"/>
        <v/>
      </c>
      <c r="CE73" s="98" t="str">
        <f t="shared" si="319"/>
        <v/>
      </c>
      <c r="CF73" s="98" t="str">
        <f t="shared" si="319"/>
        <v/>
      </c>
      <c r="CG73" s="98" t="str">
        <f t="shared" si="319"/>
        <v/>
      </c>
      <c r="CH73" s="98" t="str">
        <f t="shared" si="319"/>
        <v/>
      </c>
      <c r="CI73" s="98"/>
      <c r="CJ73" s="133" t="str">
        <f t="shared" si="320"/>
        <v/>
      </c>
      <c r="CK73" s="133" t="str">
        <f t="shared" si="321"/>
        <v/>
      </c>
      <c r="CL73" s="133" t="str">
        <f t="shared" si="322"/>
        <v/>
      </c>
      <c r="CM73" s="133" t="str">
        <f t="shared" si="323"/>
        <v/>
      </c>
      <c r="CN73" s="133" t="str">
        <f t="shared" si="324"/>
        <v/>
      </c>
      <c r="CO73" s="133" t="str">
        <f t="shared" si="325"/>
        <v/>
      </c>
      <c r="CP73" s="133" t="str">
        <f t="shared" si="326"/>
        <v/>
      </c>
      <c r="CQ73" s="133" t="str">
        <f t="shared" si="327"/>
        <v/>
      </c>
      <c r="CR73" s="133" t="str">
        <f t="shared" si="328"/>
        <v/>
      </c>
      <c r="CS73" s="133" t="str">
        <f t="shared" si="329"/>
        <v/>
      </c>
      <c r="CT73" s="133" t="str">
        <f t="shared" si="330"/>
        <v/>
      </c>
      <c r="CU73" s="133" t="str">
        <f t="shared" si="331"/>
        <v/>
      </c>
      <c r="CV73" s="133" t="str">
        <f t="shared" si="332"/>
        <v/>
      </c>
      <c r="CW73" s="133" t="str">
        <f t="shared" si="333"/>
        <v/>
      </c>
      <c r="CX73" s="133" t="str">
        <f t="shared" si="334"/>
        <v/>
      </c>
      <c r="CY73" s="133" t="str">
        <f t="shared" si="335"/>
        <v/>
      </c>
      <c r="CZ73" s="133" t="str">
        <f t="shared" si="336"/>
        <v/>
      </c>
      <c r="DA73" s="133" t="str">
        <f t="shared" si="337"/>
        <v/>
      </c>
      <c r="DB73" s="133" t="str">
        <f t="shared" si="338"/>
        <v/>
      </c>
      <c r="DC73" s="133" t="str">
        <f t="shared" si="339"/>
        <v/>
      </c>
      <c r="DD73" s="133" t="str">
        <f t="shared" si="340"/>
        <v/>
      </c>
      <c r="DE73" s="133" t="str">
        <f t="shared" si="341"/>
        <v/>
      </c>
      <c r="DF73" s="133" t="str">
        <f t="shared" si="342"/>
        <v/>
      </c>
      <c r="DG73" s="133" t="str">
        <f t="shared" si="343"/>
        <v/>
      </c>
      <c r="DH73" s="133" t="str">
        <f t="shared" si="344"/>
        <v/>
      </c>
      <c r="DI73" s="133" t="str">
        <f t="shared" si="345"/>
        <v/>
      </c>
      <c r="DJ73" s="133" t="str">
        <f t="shared" si="346"/>
        <v/>
      </c>
      <c r="DK73" s="133" t="str">
        <f t="shared" si="347"/>
        <v/>
      </c>
      <c r="DL73" s="133" t="str">
        <f t="shared" si="348"/>
        <v/>
      </c>
      <c r="DM73" s="133">
        <f t="shared" si="349"/>
        <v>1</v>
      </c>
      <c r="DN73" s="133" t="str">
        <f t="shared" si="350"/>
        <v/>
      </c>
      <c r="DO73" s="133" t="str">
        <f t="shared" si="351"/>
        <v/>
      </c>
      <c r="DP73" s="133" t="str">
        <f t="shared" si="352"/>
        <v/>
      </c>
      <c r="DQ73" s="133" t="str">
        <f t="shared" si="353"/>
        <v/>
      </c>
      <c r="DR73" s="133" t="str">
        <f t="shared" si="354"/>
        <v/>
      </c>
      <c r="DS73" s="133" t="str">
        <f t="shared" si="355"/>
        <v/>
      </c>
      <c r="DT73" s="133" t="str">
        <f t="shared" si="356"/>
        <v/>
      </c>
      <c r="DU73" s="133" t="str">
        <f t="shared" si="357"/>
        <v/>
      </c>
      <c r="DV73" s="133" t="str">
        <f t="shared" si="358"/>
        <v/>
      </c>
      <c r="DW73" s="133" t="str">
        <f t="shared" si="359"/>
        <v/>
      </c>
      <c r="DX73" s="133" t="str">
        <f t="shared" si="360"/>
        <v/>
      </c>
      <c r="DY73" s="133" t="str">
        <f t="shared" si="361"/>
        <v/>
      </c>
      <c r="DZ73" s="133" t="str">
        <f t="shared" si="362"/>
        <v/>
      </c>
      <c r="EA73" s="133" t="str">
        <f t="shared" si="363"/>
        <v/>
      </c>
      <c r="EB73" s="133" t="str">
        <f t="shared" si="364"/>
        <v/>
      </c>
      <c r="EC73" s="133" t="str">
        <f t="shared" si="365"/>
        <v/>
      </c>
      <c r="ED73" s="133" t="str">
        <f t="shared" si="366"/>
        <v/>
      </c>
      <c r="EE73" s="133" t="str">
        <f t="shared" si="367"/>
        <v/>
      </c>
      <c r="EF73" s="133" t="str">
        <f t="shared" si="368"/>
        <v/>
      </c>
      <c r="EG73" s="133" t="str">
        <f t="shared" si="369"/>
        <v/>
      </c>
      <c r="EH73" s="133" t="str">
        <f t="shared" si="370"/>
        <v/>
      </c>
      <c r="EI73" s="133" t="str">
        <f t="shared" si="371"/>
        <v/>
      </c>
      <c r="EJ73" s="133" t="str">
        <f t="shared" si="372"/>
        <v/>
      </c>
      <c r="EK73" s="133" t="str">
        <f t="shared" si="373"/>
        <v/>
      </c>
      <c r="EL73" s="133" t="str">
        <f t="shared" si="374"/>
        <v/>
      </c>
      <c r="EM73" s="133" t="str">
        <f t="shared" si="375"/>
        <v/>
      </c>
    </row>
    <row r="74" spans="1:143" s="92" customFormat="1" ht="17">
      <c r="A74" s="1"/>
      <c r="B74" s="1"/>
      <c r="C74" s="1"/>
      <c r="D74" s="1"/>
      <c r="E74" s="45"/>
      <c r="F74" s="1"/>
      <c r="G74" s="1"/>
      <c r="H74" s="1"/>
      <c r="I74" s="1"/>
      <c r="J74" s="48"/>
      <c r="K74" s="40"/>
      <c r="L74" s="40"/>
      <c r="M74" s="40"/>
      <c r="N74" s="40"/>
      <c r="O74" s="40"/>
      <c r="P74" s="40"/>
      <c r="Q74" s="40"/>
      <c r="R74" s="40"/>
      <c r="S74" s="91" t="str">
        <f t="shared" si="313"/>
        <v>4.10</v>
      </c>
      <c r="T74" s="149" t="s">
        <v>118</v>
      </c>
      <c r="U74" s="56"/>
      <c r="V74" s="161"/>
      <c r="W74" s="92" t="s">
        <v>52</v>
      </c>
      <c r="X74" s="93"/>
      <c r="Y74" s="94">
        <f>Y73+3</f>
        <v>46150</v>
      </c>
      <c r="Z74" s="95">
        <f t="shared" si="385"/>
        <v>46150</v>
      </c>
      <c r="AA74" s="96"/>
      <c r="AB74" s="97">
        <v>1</v>
      </c>
      <c r="AC74" s="98">
        <f t="shared" si="312"/>
        <v>1</v>
      </c>
      <c r="AD74" s="98"/>
      <c r="AE74" s="98" t="str">
        <f t="shared" si="314"/>
        <v/>
      </c>
      <c r="AF74" s="98" t="str">
        <f t="shared" si="314"/>
        <v/>
      </c>
      <c r="AG74" s="98" t="str">
        <f t="shared" si="314"/>
        <v/>
      </c>
      <c r="AH74" s="98" t="str">
        <f t="shared" si="314"/>
        <v/>
      </c>
      <c r="AI74" s="98" t="str">
        <f t="shared" si="314"/>
        <v/>
      </c>
      <c r="AJ74" s="98" t="str">
        <f t="shared" si="314"/>
        <v/>
      </c>
      <c r="AK74" s="98" t="str">
        <f t="shared" si="314"/>
        <v/>
      </c>
      <c r="AL74" s="98" t="str">
        <f t="shared" si="314"/>
        <v/>
      </c>
      <c r="AM74" s="98" t="str">
        <f t="shared" si="314"/>
        <v/>
      </c>
      <c r="AN74" s="98" t="str">
        <f t="shared" si="314"/>
        <v/>
      </c>
      <c r="AO74" s="98" t="str">
        <f t="shared" si="315"/>
        <v/>
      </c>
      <c r="AP74" s="98" t="str">
        <f t="shared" si="315"/>
        <v/>
      </c>
      <c r="AQ74" s="98" t="str">
        <f t="shared" si="315"/>
        <v/>
      </c>
      <c r="AR74" s="98" t="str">
        <f t="shared" si="315"/>
        <v/>
      </c>
      <c r="AS74" s="98" t="str">
        <f t="shared" si="315"/>
        <v/>
      </c>
      <c r="AT74" s="98" t="str">
        <f t="shared" si="315"/>
        <v/>
      </c>
      <c r="AU74" s="98" t="str">
        <f t="shared" si="315"/>
        <v/>
      </c>
      <c r="AV74" s="98" t="str">
        <f t="shared" si="315"/>
        <v/>
      </c>
      <c r="AW74" s="98" t="str">
        <f t="shared" si="315"/>
        <v/>
      </c>
      <c r="AX74" s="98" t="str">
        <f t="shared" si="315"/>
        <v/>
      </c>
      <c r="AY74" s="98" t="str">
        <f t="shared" si="316"/>
        <v/>
      </c>
      <c r="AZ74" s="98" t="str">
        <f t="shared" si="316"/>
        <v/>
      </c>
      <c r="BA74" s="98" t="str">
        <f t="shared" si="316"/>
        <v/>
      </c>
      <c r="BB74" s="98" t="str">
        <f t="shared" si="316"/>
        <v/>
      </c>
      <c r="BC74" s="98" t="str">
        <f t="shared" si="316"/>
        <v/>
      </c>
      <c r="BD74" s="98" t="str">
        <f t="shared" si="316"/>
        <v/>
      </c>
      <c r="BE74" s="98" t="str">
        <f t="shared" si="316"/>
        <v/>
      </c>
      <c r="BF74" s="98" t="str">
        <f t="shared" si="316"/>
        <v/>
      </c>
      <c r="BG74" s="98" t="str">
        <f t="shared" si="316"/>
        <v/>
      </c>
      <c r="BH74" s="98" t="str">
        <f t="shared" si="316"/>
        <v/>
      </c>
      <c r="BI74" s="98" t="str">
        <f t="shared" si="317"/>
        <v/>
      </c>
      <c r="BJ74" s="98" t="str">
        <f t="shared" si="317"/>
        <v/>
      </c>
      <c r="BK74" s="98">
        <f t="shared" si="317"/>
        <v>0</v>
      </c>
      <c r="BL74" s="98" t="str">
        <f t="shared" si="317"/>
        <v/>
      </c>
      <c r="BM74" s="98" t="str">
        <f t="shared" si="317"/>
        <v/>
      </c>
      <c r="BN74" s="98" t="str">
        <f t="shared" si="317"/>
        <v/>
      </c>
      <c r="BO74" s="98" t="str">
        <f t="shared" si="317"/>
        <v/>
      </c>
      <c r="BP74" s="98" t="str">
        <f t="shared" si="317"/>
        <v/>
      </c>
      <c r="BQ74" s="98" t="str">
        <f t="shared" si="317"/>
        <v/>
      </c>
      <c r="BR74" s="98" t="str">
        <f t="shared" si="317"/>
        <v/>
      </c>
      <c r="BS74" s="98" t="str">
        <f t="shared" si="318"/>
        <v/>
      </c>
      <c r="BT74" s="98" t="str">
        <f t="shared" si="318"/>
        <v/>
      </c>
      <c r="BU74" s="98" t="str">
        <f t="shared" si="318"/>
        <v/>
      </c>
      <c r="BV74" s="98" t="str">
        <f t="shared" si="318"/>
        <v/>
      </c>
      <c r="BW74" s="98" t="str">
        <f t="shared" si="318"/>
        <v/>
      </c>
      <c r="BX74" s="98" t="str">
        <f t="shared" si="318"/>
        <v/>
      </c>
      <c r="BY74" s="98" t="str">
        <f t="shared" si="318"/>
        <v/>
      </c>
      <c r="BZ74" s="98" t="str">
        <f t="shared" si="318"/>
        <v/>
      </c>
      <c r="CA74" s="98" t="str">
        <f t="shared" si="318"/>
        <v/>
      </c>
      <c r="CB74" s="98" t="str">
        <f t="shared" si="318"/>
        <v/>
      </c>
      <c r="CC74" s="98" t="str">
        <f t="shared" si="319"/>
        <v/>
      </c>
      <c r="CD74" s="98" t="str">
        <f t="shared" si="319"/>
        <v/>
      </c>
      <c r="CE74" s="98" t="str">
        <f t="shared" si="319"/>
        <v/>
      </c>
      <c r="CF74" s="98" t="str">
        <f t="shared" si="319"/>
        <v/>
      </c>
      <c r="CG74" s="98" t="str">
        <f t="shared" si="319"/>
        <v/>
      </c>
      <c r="CH74" s="98" t="str">
        <f t="shared" si="319"/>
        <v/>
      </c>
      <c r="CI74" s="98"/>
      <c r="CJ74" s="133" t="str">
        <f t="shared" si="320"/>
        <v/>
      </c>
      <c r="CK74" s="133" t="str">
        <f t="shared" si="321"/>
        <v/>
      </c>
      <c r="CL74" s="133" t="str">
        <f t="shared" si="322"/>
        <v/>
      </c>
      <c r="CM74" s="133" t="str">
        <f t="shared" si="323"/>
        <v/>
      </c>
      <c r="CN74" s="133" t="str">
        <f t="shared" si="324"/>
        <v/>
      </c>
      <c r="CO74" s="133" t="str">
        <f t="shared" si="325"/>
        <v/>
      </c>
      <c r="CP74" s="133" t="str">
        <f t="shared" si="326"/>
        <v/>
      </c>
      <c r="CQ74" s="133" t="str">
        <f t="shared" si="327"/>
        <v/>
      </c>
      <c r="CR74" s="133" t="str">
        <f t="shared" si="328"/>
        <v/>
      </c>
      <c r="CS74" s="133" t="str">
        <f t="shared" si="329"/>
        <v/>
      </c>
      <c r="CT74" s="133" t="str">
        <f t="shared" si="330"/>
        <v/>
      </c>
      <c r="CU74" s="133" t="str">
        <f t="shared" si="331"/>
        <v/>
      </c>
      <c r="CV74" s="133" t="str">
        <f t="shared" si="332"/>
        <v/>
      </c>
      <c r="CW74" s="133" t="str">
        <f t="shared" si="333"/>
        <v/>
      </c>
      <c r="CX74" s="133" t="str">
        <f t="shared" si="334"/>
        <v/>
      </c>
      <c r="CY74" s="133" t="str">
        <f t="shared" si="335"/>
        <v/>
      </c>
      <c r="CZ74" s="133" t="str">
        <f t="shared" si="336"/>
        <v/>
      </c>
      <c r="DA74" s="133" t="str">
        <f t="shared" si="337"/>
        <v/>
      </c>
      <c r="DB74" s="133" t="str">
        <f t="shared" si="338"/>
        <v/>
      </c>
      <c r="DC74" s="133" t="str">
        <f t="shared" si="339"/>
        <v/>
      </c>
      <c r="DD74" s="133" t="str">
        <f t="shared" si="340"/>
        <v/>
      </c>
      <c r="DE74" s="133" t="str">
        <f t="shared" si="341"/>
        <v/>
      </c>
      <c r="DF74" s="133" t="str">
        <f t="shared" si="342"/>
        <v/>
      </c>
      <c r="DG74" s="133" t="str">
        <f t="shared" si="343"/>
        <v/>
      </c>
      <c r="DH74" s="133" t="str">
        <f t="shared" si="344"/>
        <v/>
      </c>
      <c r="DI74" s="133" t="str">
        <f t="shared" si="345"/>
        <v/>
      </c>
      <c r="DJ74" s="133" t="str">
        <f t="shared" si="346"/>
        <v/>
      </c>
      <c r="DK74" s="133" t="str">
        <f t="shared" si="347"/>
        <v/>
      </c>
      <c r="DL74" s="133" t="str">
        <f t="shared" si="348"/>
        <v/>
      </c>
      <c r="DM74" s="133" t="str">
        <f t="shared" si="349"/>
        <v/>
      </c>
      <c r="DN74" s="133" t="str">
        <f t="shared" si="350"/>
        <v/>
      </c>
      <c r="DO74" s="133" t="str">
        <f t="shared" si="351"/>
        <v/>
      </c>
      <c r="DP74" s="133">
        <f t="shared" si="352"/>
        <v>0</v>
      </c>
      <c r="DQ74" s="133" t="str">
        <f t="shared" si="353"/>
        <v/>
      </c>
      <c r="DR74" s="133" t="str">
        <f t="shared" si="354"/>
        <v/>
      </c>
      <c r="DS74" s="133" t="str">
        <f t="shared" si="355"/>
        <v/>
      </c>
      <c r="DT74" s="133" t="str">
        <f t="shared" si="356"/>
        <v/>
      </c>
      <c r="DU74" s="133" t="str">
        <f t="shared" si="357"/>
        <v/>
      </c>
      <c r="DV74" s="133" t="str">
        <f t="shared" si="358"/>
        <v/>
      </c>
      <c r="DW74" s="133" t="str">
        <f t="shared" si="359"/>
        <v/>
      </c>
      <c r="DX74" s="133" t="str">
        <f t="shared" si="360"/>
        <v/>
      </c>
      <c r="DY74" s="133" t="str">
        <f t="shared" si="361"/>
        <v/>
      </c>
      <c r="DZ74" s="133" t="str">
        <f t="shared" si="362"/>
        <v/>
      </c>
      <c r="EA74" s="133" t="str">
        <f t="shared" si="363"/>
        <v/>
      </c>
      <c r="EB74" s="133" t="str">
        <f t="shared" si="364"/>
        <v/>
      </c>
      <c r="EC74" s="133" t="str">
        <f t="shared" si="365"/>
        <v/>
      </c>
      <c r="ED74" s="133" t="str">
        <f t="shared" si="366"/>
        <v/>
      </c>
      <c r="EE74" s="133" t="str">
        <f t="shared" si="367"/>
        <v/>
      </c>
      <c r="EF74" s="133" t="str">
        <f t="shared" si="368"/>
        <v/>
      </c>
      <c r="EG74" s="133" t="str">
        <f t="shared" si="369"/>
        <v/>
      </c>
      <c r="EH74" s="133" t="str">
        <f t="shared" si="370"/>
        <v/>
      </c>
      <c r="EI74" s="133" t="str">
        <f t="shared" si="371"/>
        <v/>
      </c>
      <c r="EJ74" s="133" t="str">
        <f t="shared" si="372"/>
        <v/>
      </c>
      <c r="EK74" s="133" t="str">
        <f t="shared" si="373"/>
        <v/>
      </c>
      <c r="EL74" s="133" t="str">
        <f t="shared" si="374"/>
        <v/>
      </c>
      <c r="EM74" s="133" t="str">
        <f t="shared" si="375"/>
        <v/>
      </c>
    </row>
    <row r="75" spans="1:143" s="92" customFormat="1" ht="18" customHeight="1">
      <c r="A75" s="1"/>
      <c r="B75" s="1"/>
      <c r="C75" s="1"/>
      <c r="D75" s="1"/>
      <c r="E75" s="1"/>
      <c r="F75" s="1"/>
      <c r="G75" s="1"/>
      <c r="H75" s="1"/>
      <c r="I75" s="1"/>
      <c r="J75" s="1"/>
      <c r="K75" s="40"/>
      <c r="L75" s="40"/>
      <c r="M75" s="40"/>
      <c r="N75" s="40"/>
      <c r="O75" s="40"/>
      <c r="P75" s="40"/>
      <c r="Q75" s="40"/>
      <c r="R75" s="40"/>
      <c r="S75" s="91" t="str">
        <f t="shared" si="313"/>
        <v>4.11</v>
      </c>
      <c r="T75" s="56" t="s">
        <v>98</v>
      </c>
      <c r="U75" s="56"/>
      <c r="V75" s="161">
        <v>1</v>
      </c>
      <c r="W75" s="92" t="s">
        <v>52</v>
      </c>
      <c r="X75" s="93"/>
      <c r="Y75" s="94">
        <f>Y74+5</f>
        <v>46155</v>
      </c>
      <c r="Z75" s="95">
        <f t="shared" si="385"/>
        <v>46155</v>
      </c>
      <c r="AA75" s="96"/>
      <c r="AB75" s="97">
        <v>1</v>
      </c>
      <c r="AC75" s="98">
        <f t="shared" si="312"/>
        <v>1</v>
      </c>
      <c r="AD75" s="98"/>
      <c r="AE75" s="98" t="str">
        <f t="shared" ref="AE75:AN81" si="386">IFERROR(IF(AND($Y75&lt;=AE$7,ROUNDDOWN(($Z75-$Y75+1)*$AB75,0)+$Y75-1&gt;=AE$7),$V75,""),"")</f>
        <v/>
      </c>
      <c r="AF75" s="98" t="str">
        <f t="shared" si="386"/>
        <v/>
      </c>
      <c r="AG75" s="98" t="str">
        <f t="shared" si="386"/>
        <v/>
      </c>
      <c r="AH75" s="98" t="str">
        <f t="shared" si="386"/>
        <v/>
      </c>
      <c r="AI75" s="98" t="str">
        <f t="shared" si="386"/>
        <v/>
      </c>
      <c r="AJ75" s="98" t="str">
        <f t="shared" si="386"/>
        <v/>
      </c>
      <c r="AK75" s="98" t="str">
        <f t="shared" si="386"/>
        <v/>
      </c>
      <c r="AL75" s="98" t="str">
        <f t="shared" si="386"/>
        <v/>
      </c>
      <c r="AM75" s="98" t="str">
        <f t="shared" si="386"/>
        <v/>
      </c>
      <c r="AN75" s="98" t="str">
        <f t="shared" si="386"/>
        <v/>
      </c>
      <c r="AO75" s="98" t="str">
        <f t="shared" ref="AO75:AX81" si="387">IFERROR(IF(AND($Y75&lt;=AO$7,ROUNDDOWN(($Z75-$Y75+1)*$AB75,0)+$Y75-1&gt;=AO$7),$V75,""),"")</f>
        <v/>
      </c>
      <c r="AP75" s="98" t="str">
        <f t="shared" si="387"/>
        <v/>
      </c>
      <c r="AQ75" s="98" t="str">
        <f t="shared" si="387"/>
        <v/>
      </c>
      <c r="AR75" s="98" t="str">
        <f t="shared" si="387"/>
        <v/>
      </c>
      <c r="AS75" s="98" t="str">
        <f t="shared" si="387"/>
        <v/>
      </c>
      <c r="AT75" s="98" t="str">
        <f t="shared" si="387"/>
        <v/>
      </c>
      <c r="AU75" s="98" t="str">
        <f t="shared" si="387"/>
        <v/>
      </c>
      <c r="AV75" s="98" t="str">
        <f t="shared" si="387"/>
        <v/>
      </c>
      <c r="AW75" s="98" t="str">
        <f t="shared" si="387"/>
        <v/>
      </c>
      <c r="AX75" s="98" t="str">
        <f t="shared" si="387"/>
        <v/>
      </c>
      <c r="AY75" s="98" t="str">
        <f t="shared" ref="AY75:BH81" si="388">IFERROR(IF(AND($Y75&lt;=AY$7,ROUNDDOWN(($Z75-$Y75+1)*$AB75,0)+$Y75-1&gt;=AY$7),$V75,""),"")</f>
        <v/>
      </c>
      <c r="AZ75" s="98" t="str">
        <f t="shared" si="388"/>
        <v/>
      </c>
      <c r="BA75" s="98" t="str">
        <f t="shared" si="388"/>
        <v/>
      </c>
      <c r="BB75" s="98" t="str">
        <f t="shared" si="388"/>
        <v/>
      </c>
      <c r="BC75" s="98" t="str">
        <f t="shared" si="388"/>
        <v/>
      </c>
      <c r="BD75" s="98" t="str">
        <f t="shared" si="388"/>
        <v/>
      </c>
      <c r="BE75" s="98" t="str">
        <f t="shared" si="388"/>
        <v/>
      </c>
      <c r="BF75" s="98" t="str">
        <f t="shared" si="388"/>
        <v/>
      </c>
      <c r="BG75" s="98" t="str">
        <f t="shared" si="388"/>
        <v/>
      </c>
      <c r="BH75" s="98" t="str">
        <f t="shared" si="388"/>
        <v/>
      </c>
      <c r="BI75" s="98" t="str">
        <f t="shared" ref="BI75:BR81" si="389">IFERROR(IF(AND($Y75&lt;=BI$7,ROUNDDOWN(($Z75-$Y75+1)*$AB75,0)+$Y75-1&gt;=BI$7),$V75,""),"")</f>
        <v/>
      </c>
      <c r="BJ75" s="98" t="str">
        <f t="shared" si="389"/>
        <v/>
      </c>
      <c r="BK75" s="98" t="str">
        <f t="shared" si="389"/>
        <v/>
      </c>
      <c r="BL75" s="98" t="str">
        <f t="shared" si="389"/>
        <v/>
      </c>
      <c r="BM75" s="98" t="str">
        <f t="shared" si="389"/>
        <v/>
      </c>
      <c r="BN75" s="98" t="str">
        <f t="shared" si="389"/>
        <v/>
      </c>
      <c r="BO75" s="98" t="str">
        <f t="shared" si="389"/>
        <v/>
      </c>
      <c r="BP75" s="98">
        <f t="shared" si="389"/>
        <v>1</v>
      </c>
      <c r="BQ75" s="98" t="str">
        <f t="shared" si="389"/>
        <v/>
      </c>
      <c r="BR75" s="98" t="str">
        <f t="shared" si="389"/>
        <v/>
      </c>
      <c r="BS75" s="98" t="str">
        <f t="shared" ref="BS75:CB81" si="390">IFERROR(IF(AND($Y75&lt;=BS$7,ROUNDDOWN(($Z75-$Y75+1)*$AB75,0)+$Y75-1&gt;=BS$7),$V75,""),"")</f>
        <v/>
      </c>
      <c r="BT75" s="98" t="str">
        <f t="shared" si="390"/>
        <v/>
      </c>
      <c r="BU75" s="98" t="str">
        <f t="shared" si="390"/>
        <v/>
      </c>
      <c r="BV75" s="98" t="str">
        <f t="shared" si="390"/>
        <v/>
      </c>
      <c r="BW75" s="98" t="str">
        <f t="shared" si="390"/>
        <v/>
      </c>
      <c r="BX75" s="98" t="str">
        <f t="shared" si="390"/>
        <v/>
      </c>
      <c r="BY75" s="98" t="str">
        <f t="shared" si="390"/>
        <v/>
      </c>
      <c r="BZ75" s="98" t="str">
        <f t="shared" si="390"/>
        <v/>
      </c>
      <c r="CA75" s="98" t="str">
        <f t="shared" si="390"/>
        <v/>
      </c>
      <c r="CB75" s="98" t="str">
        <f t="shared" si="390"/>
        <v/>
      </c>
      <c r="CC75" s="98" t="str">
        <f t="shared" ref="CC75:CH81" si="391">IFERROR(IF(AND($Y75&lt;=CC$7,ROUNDDOWN(($Z75-$Y75+1)*$AB75,0)+$Y75-1&gt;=CC$7),$V75,""),"")</f>
        <v/>
      </c>
      <c r="CD75" s="98" t="str">
        <f t="shared" si="391"/>
        <v/>
      </c>
      <c r="CE75" s="98" t="str">
        <f t="shared" si="391"/>
        <v/>
      </c>
      <c r="CF75" s="98" t="str">
        <f t="shared" si="391"/>
        <v/>
      </c>
      <c r="CG75" s="98" t="str">
        <f t="shared" si="391"/>
        <v/>
      </c>
      <c r="CH75" s="98" t="str">
        <f t="shared" si="391"/>
        <v/>
      </c>
      <c r="CI75" s="98"/>
      <c r="CJ75" s="133" t="str">
        <f t="shared" si="320"/>
        <v/>
      </c>
      <c r="CK75" s="133" t="str">
        <f t="shared" si="321"/>
        <v/>
      </c>
      <c r="CL75" s="133" t="str">
        <f t="shared" si="322"/>
        <v/>
      </c>
      <c r="CM75" s="133" t="str">
        <f t="shared" si="323"/>
        <v/>
      </c>
      <c r="CN75" s="133" t="str">
        <f t="shared" si="324"/>
        <v/>
      </c>
      <c r="CO75" s="133" t="str">
        <f t="shared" si="325"/>
        <v/>
      </c>
      <c r="CP75" s="133" t="str">
        <f t="shared" si="326"/>
        <v/>
      </c>
      <c r="CQ75" s="133" t="str">
        <f t="shared" si="327"/>
        <v/>
      </c>
      <c r="CR75" s="133" t="str">
        <f t="shared" si="328"/>
        <v/>
      </c>
      <c r="CS75" s="133" t="str">
        <f t="shared" si="329"/>
        <v/>
      </c>
      <c r="CT75" s="133" t="str">
        <f t="shared" si="330"/>
        <v/>
      </c>
      <c r="CU75" s="133" t="str">
        <f t="shared" si="331"/>
        <v/>
      </c>
      <c r="CV75" s="133" t="str">
        <f t="shared" si="332"/>
        <v/>
      </c>
      <c r="CW75" s="133" t="str">
        <f t="shared" si="333"/>
        <v/>
      </c>
      <c r="CX75" s="133" t="str">
        <f t="shared" si="334"/>
        <v/>
      </c>
      <c r="CY75" s="133" t="str">
        <f t="shared" si="335"/>
        <v/>
      </c>
      <c r="CZ75" s="133" t="str">
        <f t="shared" si="336"/>
        <v/>
      </c>
      <c r="DA75" s="133" t="str">
        <f t="shared" si="337"/>
        <v/>
      </c>
      <c r="DB75" s="133" t="str">
        <f t="shared" si="338"/>
        <v/>
      </c>
      <c r="DC75" s="133" t="str">
        <f t="shared" si="339"/>
        <v/>
      </c>
      <c r="DD75" s="133" t="str">
        <f t="shared" si="340"/>
        <v/>
      </c>
      <c r="DE75" s="133" t="str">
        <f t="shared" si="341"/>
        <v/>
      </c>
      <c r="DF75" s="133" t="str">
        <f t="shared" si="342"/>
        <v/>
      </c>
      <c r="DG75" s="133" t="str">
        <f t="shared" si="343"/>
        <v/>
      </c>
      <c r="DH75" s="133" t="str">
        <f t="shared" si="344"/>
        <v/>
      </c>
      <c r="DI75" s="133" t="str">
        <f t="shared" si="345"/>
        <v/>
      </c>
      <c r="DJ75" s="133" t="str">
        <f t="shared" si="346"/>
        <v/>
      </c>
      <c r="DK75" s="133" t="str">
        <f t="shared" si="347"/>
        <v/>
      </c>
      <c r="DL75" s="133" t="str">
        <f t="shared" si="348"/>
        <v/>
      </c>
      <c r="DM75" s="133" t="str">
        <f t="shared" si="349"/>
        <v/>
      </c>
      <c r="DN75" s="133" t="str">
        <f t="shared" si="350"/>
        <v/>
      </c>
      <c r="DO75" s="133" t="str">
        <f t="shared" si="351"/>
        <v/>
      </c>
      <c r="DP75" s="133" t="str">
        <f t="shared" si="352"/>
        <v/>
      </c>
      <c r="DQ75" s="133" t="str">
        <f t="shared" si="353"/>
        <v/>
      </c>
      <c r="DR75" s="133" t="str">
        <f t="shared" si="354"/>
        <v/>
      </c>
      <c r="DS75" s="133" t="str">
        <f t="shared" si="355"/>
        <v/>
      </c>
      <c r="DT75" s="133" t="str">
        <f t="shared" si="356"/>
        <v/>
      </c>
      <c r="DU75" s="133">
        <f t="shared" si="357"/>
        <v>1</v>
      </c>
      <c r="DV75" s="133" t="str">
        <f t="shared" si="358"/>
        <v/>
      </c>
      <c r="DW75" s="133" t="str">
        <f t="shared" si="359"/>
        <v/>
      </c>
      <c r="DX75" s="133" t="str">
        <f t="shared" si="360"/>
        <v/>
      </c>
      <c r="DY75" s="133" t="str">
        <f t="shared" si="361"/>
        <v/>
      </c>
      <c r="DZ75" s="133" t="str">
        <f t="shared" si="362"/>
        <v/>
      </c>
      <c r="EA75" s="133" t="str">
        <f t="shared" si="363"/>
        <v/>
      </c>
      <c r="EB75" s="133" t="str">
        <f t="shared" si="364"/>
        <v/>
      </c>
      <c r="EC75" s="133" t="str">
        <f t="shared" si="365"/>
        <v/>
      </c>
      <c r="ED75" s="133" t="str">
        <f t="shared" si="366"/>
        <v/>
      </c>
      <c r="EE75" s="133" t="str">
        <f t="shared" si="367"/>
        <v/>
      </c>
      <c r="EF75" s="133" t="str">
        <f t="shared" si="368"/>
        <v/>
      </c>
      <c r="EG75" s="133" t="str">
        <f t="shared" si="369"/>
        <v/>
      </c>
      <c r="EH75" s="133" t="str">
        <f t="shared" si="370"/>
        <v/>
      </c>
      <c r="EI75" s="133" t="str">
        <f t="shared" si="371"/>
        <v/>
      </c>
      <c r="EJ75" s="133" t="str">
        <f t="shared" si="372"/>
        <v/>
      </c>
      <c r="EK75" s="133" t="str">
        <f t="shared" si="373"/>
        <v/>
      </c>
      <c r="EL75" s="133" t="str">
        <f t="shared" si="374"/>
        <v/>
      </c>
      <c r="EM75" s="133" t="str">
        <f t="shared" si="375"/>
        <v/>
      </c>
    </row>
    <row r="76" spans="1:143" s="92" customFormat="1" ht="18" customHeight="1">
      <c r="A76" s="1"/>
      <c r="B76" s="1"/>
      <c r="C76" s="1"/>
      <c r="D76" s="1"/>
      <c r="E76" s="1"/>
      <c r="F76" s="1"/>
      <c r="G76" s="1"/>
      <c r="H76" s="1"/>
      <c r="I76" s="1"/>
      <c r="J76" s="1"/>
      <c r="K76" s="40"/>
      <c r="L76" s="40"/>
      <c r="M76" s="40"/>
      <c r="N76" s="40"/>
      <c r="O76" s="40"/>
      <c r="P76" s="40"/>
      <c r="Q76" s="40"/>
      <c r="R76" s="40"/>
      <c r="S76" s="91" t="str">
        <f t="shared" si="313"/>
        <v>4.12</v>
      </c>
      <c r="T76" s="56" t="s">
        <v>104</v>
      </c>
      <c r="U76" s="56"/>
      <c r="V76" s="161">
        <v>1</v>
      </c>
      <c r="W76" s="92" t="s">
        <v>52</v>
      </c>
      <c r="X76" s="93"/>
      <c r="Y76" s="94">
        <f>Y75</f>
        <v>46155</v>
      </c>
      <c r="Z76" s="95">
        <f t="shared" si="385"/>
        <v>46155</v>
      </c>
      <c r="AA76" s="96"/>
      <c r="AB76" s="97">
        <v>1</v>
      </c>
      <c r="AC76" s="98">
        <f t="shared" ref="AC76" si="392">IF(OR(Z76=0,Y76=0)," - ",NETWORKDAYS(Y76,Z76))</f>
        <v>1</v>
      </c>
      <c r="AD76" s="98"/>
      <c r="AE76" s="98" t="str">
        <f t="shared" si="386"/>
        <v/>
      </c>
      <c r="AF76" s="98" t="str">
        <f t="shared" si="386"/>
        <v/>
      </c>
      <c r="AG76" s="98" t="str">
        <f t="shared" si="386"/>
        <v/>
      </c>
      <c r="AH76" s="98" t="str">
        <f t="shared" si="386"/>
        <v/>
      </c>
      <c r="AI76" s="98" t="str">
        <f t="shared" si="386"/>
        <v/>
      </c>
      <c r="AJ76" s="98" t="str">
        <f t="shared" si="386"/>
        <v/>
      </c>
      <c r="AK76" s="98" t="str">
        <f t="shared" si="386"/>
        <v/>
      </c>
      <c r="AL76" s="98" t="str">
        <f t="shared" si="386"/>
        <v/>
      </c>
      <c r="AM76" s="98" t="str">
        <f t="shared" si="386"/>
        <v/>
      </c>
      <c r="AN76" s="98" t="str">
        <f t="shared" si="386"/>
        <v/>
      </c>
      <c r="AO76" s="98" t="str">
        <f t="shared" si="387"/>
        <v/>
      </c>
      <c r="AP76" s="98" t="str">
        <f t="shared" si="387"/>
        <v/>
      </c>
      <c r="AQ76" s="98" t="str">
        <f t="shared" si="387"/>
        <v/>
      </c>
      <c r="AR76" s="98" t="str">
        <f t="shared" si="387"/>
        <v/>
      </c>
      <c r="AS76" s="98" t="str">
        <f t="shared" si="387"/>
        <v/>
      </c>
      <c r="AT76" s="98" t="str">
        <f t="shared" si="387"/>
        <v/>
      </c>
      <c r="AU76" s="98" t="str">
        <f t="shared" si="387"/>
        <v/>
      </c>
      <c r="AV76" s="98" t="str">
        <f t="shared" si="387"/>
        <v/>
      </c>
      <c r="AW76" s="98" t="str">
        <f t="shared" si="387"/>
        <v/>
      </c>
      <c r="AX76" s="98" t="str">
        <f t="shared" si="387"/>
        <v/>
      </c>
      <c r="AY76" s="98" t="str">
        <f t="shared" si="388"/>
        <v/>
      </c>
      <c r="AZ76" s="98" t="str">
        <f t="shared" si="388"/>
        <v/>
      </c>
      <c r="BA76" s="98" t="str">
        <f t="shared" si="388"/>
        <v/>
      </c>
      <c r="BB76" s="98" t="str">
        <f t="shared" si="388"/>
        <v/>
      </c>
      <c r="BC76" s="98" t="str">
        <f t="shared" si="388"/>
        <v/>
      </c>
      <c r="BD76" s="98" t="str">
        <f t="shared" si="388"/>
        <v/>
      </c>
      <c r="BE76" s="98" t="str">
        <f t="shared" si="388"/>
        <v/>
      </c>
      <c r="BF76" s="98" t="str">
        <f t="shared" si="388"/>
        <v/>
      </c>
      <c r="BG76" s="98" t="str">
        <f t="shared" si="388"/>
        <v/>
      </c>
      <c r="BH76" s="98" t="str">
        <f t="shared" si="388"/>
        <v/>
      </c>
      <c r="BI76" s="98" t="str">
        <f t="shared" si="389"/>
        <v/>
      </c>
      <c r="BJ76" s="98" t="str">
        <f t="shared" si="389"/>
        <v/>
      </c>
      <c r="BK76" s="98" t="str">
        <f t="shared" si="389"/>
        <v/>
      </c>
      <c r="BL76" s="98" t="str">
        <f t="shared" si="389"/>
        <v/>
      </c>
      <c r="BM76" s="98" t="str">
        <f t="shared" si="389"/>
        <v/>
      </c>
      <c r="BN76" s="98" t="str">
        <f t="shared" si="389"/>
        <v/>
      </c>
      <c r="BO76" s="98" t="str">
        <f t="shared" si="389"/>
        <v/>
      </c>
      <c r="BP76" s="98">
        <f t="shared" si="389"/>
        <v>1</v>
      </c>
      <c r="BQ76" s="98" t="str">
        <f t="shared" si="389"/>
        <v/>
      </c>
      <c r="BR76" s="98" t="str">
        <f t="shared" si="389"/>
        <v/>
      </c>
      <c r="BS76" s="98" t="str">
        <f t="shared" si="390"/>
        <v/>
      </c>
      <c r="BT76" s="98" t="str">
        <f t="shared" si="390"/>
        <v/>
      </c>
      <c r="BU76" s="98" t="str">
        <f t="shared" si="390"/>
        <v/>
      </c>
      <c r="BV76" s="98" t="str">
        <f t="shared" si="390"/>
        <v/>
      </c>
      <c r="BW76" s="98" t="str">
        <f t="shared" si="390"/>
        <v/>
      </c>
      <c r="BX76" s="98" t="str">
        <f t="shared" si="390"/>
        <v/>
      </c>
      <c r="BY76" s="98" t="str">
        <f t="shared" si="390"/>
        <v/>
      </c>
      <c r="BZ76" s="98" t="str">
        <f t="shared" si="390"/>
        <v/>
      </c>
      <c r="CA76" s="98" t="str">
        <f t="shared" si="390"/>
        <v/>
      </c>
      <c r="CB76" s="98" t="str">
        <f t="shared" si="390"/>
        <v/>
      </c>
      <c r="CC76" s="98" t="str">
        <f t="shared" si="391"/>
        <v/>
      </c>
      <c r="CD76" s="98" t="str">
        <f t="shared" si="391"/>
        <v/>
      </c>
      <c r="CE76" s="98" t="str">
        <f t="shared" si="391"/>
        <v/>
      </c>
      <c r="CF76" s="98" t="str">
        <f t="shared" si="391"/>
        <v/>
      </c>
      <c r="CG76" s="98" t="str">
        <f t="shared" si="391"/>
        <v/>
      </c>
      <c r="CH76" s="98" t="str">
        <f t="shared" si="391"/>
        <v/>
      </c>
      <c r="CI76" s="98"/>
      <c r="CJ76" s="133" t="str">
        <f t="shared" si="320"/>
        <v/>
      </c>
      <c r="CK76" s="133" t="str">
        <f t="shared" si="321"/>
        <v/>
      </c>
      <c r="CL76" s="133" t="str">
        <f t="shared" si="322"/>
        <v/>
      </c>
      <c r="CM76" s="133" t="str">
        <f t="shared" si="323"/>
        <v/>
      </c>
      <c r="CN76" s="133" t="str">
        <f t="shared" si="324"/>
        <v/>
      </c>
      <c r="CO76" s="133" t="str">
        <f t="shared" si="325"/>
        <v/>
      </c>
      <c r="CP76" s="133" t="str">
        <f t="shared" si="326"/>
        <v/>
      </c>
      <c r="CQ76" s="133" t="str">
        <f t="shared" si="327"/>
        <v/>
      </c>
      <c r="CR76" s="133" t="str">
        <f t="shared" si="328"/>
        <v/>
      </c>
      <c r="CS76" s="133" t="str">
        <f t="shared" si="329"/>
        <v/>
      </c>
      <c r="CT76" s="133" t="str">
        <f t="shared" si="330"/>
        <v/>
      </c>
      <c r="CU76" s="133" t="str">
        <f t="shared" si="331"/>
        <v/>
      </c>
      <c r="CV76" s="133" t="str">
        <f t="shared" si="332"/>
        <v/>
      </c>
      <c r="CW76" s="133" t="str">
        <f t="shared" si="333"/>
        <v/>
      </c>
      <c r="CX76" s="133" t="str">
        <f t="shared" si="334"/>
        <v/>
      </c>
      <c r="CY76" s="133" t="str">
        <f t="shared" si="335"/>
        <v/>
      </c>
      <c r="CZ76" s="133" t="str">
        <f t="shared" si="336"/>
        <v/>
      </c>
      <c r="DA76" s="133" t="str">
        <f t="shared" si="337"/>
        <v/>
      </c>
      <c r="DB76" s="133" t="str">
        <f t="shared" si="338"/>
        <v/>
      </c>
      <c r="DC76" s="133" t="str">
        <f t="shared" si="339"/>
        <v/>
      </c>
      <c r="DD76" s="133" t="str">
        <f t="shared" si="340"/>
        <v/>
      </c>
      <c r="DE76" s="133" t="str">
        <f t="shared" si="341"/>
        <v/>
      </c>
      <c r="DF76" s="133" t="str">
        <f t="shared" si="342"/>
        <v/>
      </c>
      <c r="DG76" s="133" t="str">
        <f t="shared" si="343"/>
        <v/>
      </c>
      <c r="DH76" s="133" t="str">
        <f t="shared" si="344"/>
        <v/>
      </c>
      <c r="DI76" s="133" t="str">
        <f t="shared" si="345"/>
        <v/>
      </c>
      <c r="DJ76" s="133" t="str">
        <f t="shared" si="346"/>
        <v/>
      </c>
      <c r="DK76" s="133" t="str">
        <f t="shared" si="347"/>
        <v/>
      </c>
      <c r="DL76" s="133" t="str">
        <f t="shared" si="348"/>
        <v/>
      </c>
      <c r="DM76" s="133" t="str">
        <f t="shared" si="349"/>
        <v/>
      </c>
      <c r="DN76" s="133" t="str">
        <f t="shared" si="350"/>
        <v/>
      </c>
      <c r="DO76" s="133" t="str">
        <f t="shared" si="351"/>
        <v/>
      </c>
      <c r="DP76" s="133" t="str">
        <f t="shared" si="352"/>
        <v/>
      </c>
      <c r="DQ76" s="133" t="str">
        <f t="shared" si="353"/>
        <v/>
      </c>
      <c r="DR76" s="133" t="str">
        <f t="shared" si="354"/>
        <v/>
      </c>
      <c r="DS76" s="133" t="str">
        <f t="shared" si="355"/>
        <v/>
      </c>
      <c r="DT76" s="133" t="str">
        <f t="shared" si="356"/>
        <v/>
      </c>
      <c r="DU76" s="133">
        <f t="shared" si="357"/>
        <v>1</v>
      </c>
      <c r="DV76" s="133" t="str">
        <f t="shared" si="358"/>
        <v/>
      </c>
      <c r="DW76" s="133" t="str">
        <f t="shared" si="359"/>
        <v/>
      </c>
      <c r="DX76" s="133" t="str">
        <f t="shared" si="360"/>
        <v/>
      </c>
      <c r="DY76" s="133" t="str">
        <f t="shared" si="361"/>
        <v/>
      </c>
      <c r="DZ76" s="133" t="str">
        <f t="shared" si="362"/>
        <v/>
      </c>
      <c r="EA76" s="133" t="str">
        <f t="shared" si="363"/>
        <v/>
      </c>
      <c r="EB76" s="133" t="str">
        <f t="shared" si="364"/>
        <v/>
      </c>
      <c r="EC76" s="133" t="str">
        <f t="shared" si="365"/>
        <v/>
      </c>
      <c r="ED76" s="133" t="str">
        <f t="shared" si="366"/>
        <v/>
      </c>
      <c r="EE76" s="133" t="str">
        <f t="shared" si="367"/>
        <v/>
      </c>
      <c r="EF76" s="133" t="str">
        <f t="shared" si="368"/>
        <v/>
      </c>
      <c r="EG76" s="133" t="str">
        <f t="shared" si="369"/>
        <v/>
      </c>
      <c r="EH76" s="133" t="str">
        <f t="shared" si="370"/>
        <v/>
      </c>
      <c r="EI76" s="133" t="str">
        <f t="shared" si="371"/>
        <v/>
      </c>
      <c r="EJ76" s="133" t="str">
        <f t="shared" si="372"/>
        <v/>
      </c>
      <c r="EK76" s="133" t="str">
        <f t="shared" si="373"/>
        <v/>
      </c>
      <c r="EL76" s="133" t="str">
        <f t="shared" si="374"/>
        <v/>
      </c>
      <c r="EM76" s="133" t="str">
        <f t="shared" si="375"/>
        <v/>
      </c>
    </row>
    <row r="77" spans="1:143" s="92" customFormat="1" ht="18" customHeight="1">
      <c r="A77" s="1"/>
      <c r="B77" s="1"/>
      <c r="C77" s="1"/>
      <c r="D77" s="1"/>
      <c r="E77" s="1"/>
      <c r="F77" s="1"/>
      <c r="G77" s="1"/>
      <c r="H77" s="1"/>
      <c r="I77" s="1"/>
      <c r="J77" s="1"/>
      <c r="K77" s="40"/>
      <c r="L77" s="40"/>
      <c r="M77" s="40"/>
      <c r="N77" s="40"/>
      <c r="O77" s="40"/>
      <c r="P77" s="40"/>
      <c r="Q77" s="40"/>
      <c r="R77" s="40"/>
      <c r="S77" s="91" t="str">
        <f t="shared" si="313"/>
        <v>4.13</v>
      </c>
      <c r="T77" s="56" t="s">
        <v>145</v>
      </c>
      <c r="U77" s="56"/>
      <c r="V77" s="161">
        <v>2</v>
      </c>
      <c r="W77" s="92" t="s">
        <v>123</v>
      </c>
      <c r="X77" s="93"/>
      <c r="Y77" s="94">
        <f>Y76+7</f>
        <v>46162</v>
      </c>
      <c r="Z77" s="95">
        <f t="shared" si="385"/>
        <v>46162</v>
      </c>
      <c r="AA77" s="96"/>
      <c r="AB77" s="97">
        <v>1</v>
      </c>
      <c r="AC77" s="98">
        <f t="shared" si="312"/>
        <v>1</v>
      </c>
      <c r="AD77" s="98"/>
      <c r="AE77" s="98" t="str">
        <f t="shared" si="386"/>
        <v/>
      </c>
      <c r="AF77" s="98" t="str">
        <f t="shared" si="386"/>
        <v/>
      </c>
      <c r="AG77" s="98" t="str">
        <f t="shared" si="386"/>
        <v/>
      </c>
      <c r="AH77" s="98" t="str">
        <f t="shared" si="386"/>
        <v/>
      </c>
      <c r="AI77" s="98" t="str">
        <f t="shared" si="386"/>
        <v/>
      </c>
      <c r="AJ77" s="98" t="str">
        <f t="shared" si="386"/>
        <v/>
      </c>
      <c r="AK77" s="98" t="str">
        <f t="shared" si="386"/>
        <v/>
      </c>
      <c r="AL77" s="98" t="str">
        <f t="shared" si="386"/>
        <v/>
      </c>
      <c r="AM77" s="98" t="str">
        <f t="shared" si="386"/>
        <v/>
      </c>
      <c r="AN77" s="98" t="str">
        <f t="shared" si="386"/>
        <v/>
      </c>
      <c r="AO77" s="98" t="str">
        <f t="shared" si="387"/>
        <v/>
      </c>
      <c r="AP77" s="98" t="str">
        <f t="shared" si="387"/>
        <v/>
      </c>
      <c r="AQ77" s="98" t="str">
        <f t="shared" si="387"/>
        <v/>
      </c>
      <c r="AR77" s="98" t="str">
        <f t="shared" si="387"/>
        <v/>
      </c>
      <c r="AS77" s="98" t="str">
        <f t="shared" si="387"/>
        <v/>
      </c>
      <c r="AT77" s="98" t="str">
        <f t="shared" si="387"/>
        <v/>
      </c>
      <c r="AU77" s="98" t="str">
        <f t="shared" si="387"/>
        <v/>
      </c>
      <c r="AV77" s="98" t="str">
        <f t="shared" si="387"/>
        <v/>
      </c>
      <c r="AW77" s="98" t="str">
        <f t="shared" si="387"/>
        <v/>
      </c>
      <c r="AX77" s="98" t="str">
        <f t="shared" si="387"/>
        <v/>
      </c>
      <c r="AY77" s="98" t="str">
        <f t="shared" si="388"/>
        <v/>
      </c>
      <c r="AZ77" s="98" t="str">
        <f t="shared" si="388"/>
        <v/>
      </c>
      <c r="BA77" s="98" t="str">
        <f t="shared" si="388"/>
        <v/>
      </c>
      <c r="BB77" s="98" t="str">
        <f t="shared" si="388"/>
        <v/>
      </c>
      <c r="BC77" s="98" t="str">
        <f t="shared" si="388"/>
        <v/>
      </c>
      <c r="BD77" s="98" t="str">
        <f t="shared" si="388"/>
        <v/>
      </c>
      <c r="BE77" s="98" t="str">
        <f t="shared" si="388"/>
        <v/>
      </c>
      <c r="BF77" s="98" t="str">
        <f t="shared" si="388"/>
        <v/>
      </c>
      <c r="BG77" s="98" t="str">
        <f t="shared" si="388"/>
        <v/>
      </c>
      <c r="BH77" s="98" t="str">
        <f t="shared" si="388"/>
        <v/>
      </c>
      <c r="BI77" s="98" t="str">
        <f t="shared" si="389"/>
        <v/>
      </c>
      <c r="BJ77" s="98" t="str">
        <f t="shared" si="389"/>
        <v/>
      </c>
      <c r="BK77" s="98" t="str">
        <f t="shared" si="389"/>
        <v/>
      </c>
      <c r="BL77" s="98" t="str">
        <f t="shared" si="389"/>
        <v/>
      </c>
      <c r="BM77" s="98" t="str">
        <f t="shared" si="389"/>
        <v/>
      </c>
      <c r="BN77" s="98" t="str">
        <f t="shared" si="389"/>
        <v/>
      </c>
      <c r="BO77" s="98" t="str">
        <f t="shared" si="389"/>
        <v/>
      </c>
      <c r="BP77" s="98" t="str">
        <f t="shared" si="389"/>
        <v/>
      </c>
      <c r="BQ77" s="98" t="str">
        <f t="shared" si="389"/>
        <v/>
      </c>
      <c r="BR77" s="98" t="str">
        <f t="shared" si="389"/>
        <v/>
      </c>
      <c r="BS77" s="98" t="str">
        <f t="shared" si="390"/>
        <v/>
      </c>
      <c r="BT77" s="98" t="str">
        <f t="shared" si="390"/>
        <v/>
      </c>
      <c r="BU77" s="98" t="str">
        <f t="shared" si="390"/>
        <v/>
      </c>
      <c r="BV77" s="98" t="str">
        <f t="shared" si="390"/>
        <v/>
      </c>
      <c r="BW77" s="98">
        <f t="shared" si="390"/>
        <v>2</v>
      </c>
      <c r="BX77" s="98" t="str">
        <f t="shared" si="390"/>
        <v/>
      </c>
      <c r="BY77" s="98" t="str">
        <f t="shared" si="390"/>
        <v/>
      </c>
      <c r="BZ77" s="98" t="str">
        <f t="shared" si="390"/>
        <v/>
      </c>
      <c r="CA77" s="98" t="str">
        <f t="shared" si="390"/>
        <v/>
      </c>
      <c r="CB77" s="98" t="str">
        <f t="shared" si="390"/>
        <v/>
      </c>
      <c r="CC77" s="98" t="str">
        <f t="shared" si="391"/>
        <v/>
      </c>
      <c r="CD77" s="98" t="str">
        <f t="shared" si="391"/>
        <v/>
      </c>
      <c r="CE77" s="98" t="str">
        <f t="shared" si="391"/>
        <v/>
      </c>
      <c r="CF77" s="98" t="str">
        <f t="shared" si="391"/>
        <v/>
      </c>
      <c r="CG77" s="98" t="str">
        <f t="shared" si="391"/>
        <v/>
      </c>
      <c r="CH77" s="98" t="str">
        <f t="shared" si="391"/>
        <v/>
      </c>
      <c r="CI77" s="98"/>
      <c r="CJ77" s="133" t="str">
        <f t="shared" si="320"/>
        <v/>
      </c>
      <c r="CK77" s="133" t="str">
        <f t="shared" si="321"/>
        <v/>
      </c>
      <c r="CL77" s="133" t="str">
        <f t="shared" si="322"/>
        <v/>
      </c>
      <c r="CM77" s="133" t="str">
        <f t="shared" si="323"/>
        <v/>
      </c>
      <c r="CN77" s="133" t="str">
        <f t="shared" si="324"/>
        <v/>
      </c>
      <c r="CO77" s="133" t="str">
        <f t="shared" si="325"/>
        <v/>
      </c>
      <c r="CP77" s="133" t="str">
        <f t="shared" si="326"/>
        <v/>
      </c>
      <c r="CQ77" s="133" t="str">
        <f t="shared" si="327"/>
        <v/>
      </c>
      <c r="CR77" s="133" t="str">
        <f t="shared" si="328"/>
        <v/>
      </c>
      <c r="CS77" s="133" t="str">
        <f t="shared" si="329"/>
        <v/>
      </c>
      <c r="CT77" s="133" t="str">
        <f t="shared" si="330"/>
        <v/>
      </c>
      <c r="CU77" s="133" t="str">
        <f t="shared" si="331"/>
        <v/>
      </c>
      <c r="CV77" s="133" t="str">
        <f t="shared" si="332"/>
        <v/>
      </c>
      <c r="CW77" s="133" t="str">
        <f t="shared" si="333"/>
        <v/>
      </c>
      <c r="CX77" s="133" t="str">
        <f t="shared" si="334"/>
        <v/>
      </c>
      <c r="CY77" s="133" t="str">
        <f t="shared" si="335"/>
        <v/>
      </c>
      <c r="CZ77" s="133" t="str">
        <f t="shared" si="336"/>
        <v/>
      </c>
      <c r="DA77" s="133" t="str">
        <f t="shared" si="337"/>
        <v/>
      </c>
      <c r="DB77" s="133" t="str">
        <f t="shared" si="338"/>
        <v/>
      </c>
      <c r="DC77" s="133" t="str">
        <f t="shared" si="339"/>
        <v/>
      </c>
      <c r="DD77" s="133" t="str">
        <f t="shared" si="340"/>
        <v/>
      </c>
      <c r="DE77" s="133" t="str">
        <f t="shared" si="341"/>
        <v/>
      </c>
      <c r="DF77" s="133" t="str">
        <f t="shared" si="342"/>
        <v/>
      </c>
      <c r="DG77" s="133" t="str">
        <f t="shared" si="343"/>
        <v/>
      </c>
      <c r="DH77" s="133" t="str">
        <f t="shared" si="344"/>
        <v/>
      </c>
      <c r="DI77" s="133" t="str">
        <f t="shared" si="345"/>
        <v/>
      </c>
      <c r="DJ77" s="133" t="str">
        <f t="shared" si="346"/>
        <v/>
      </c>
      <c r="DK77" s="133" t="str">
        <f t="shared" si="347"/>
        <v/>
      </c>
      <c r="DL77" s="133" t="str">
        <f t="shared" si="348"/>
        <v/>
      </c>
      <c r="DM77" s="133" t="str">
        <f t="shared" si="349"/>
        <v/>
      </c>
      <c r="DN77" s="133" t="str">
        <f t="shared" si="350"/>
        <v/>
      </c>
      <c r="DO77" s="133" t="str">
        <f t="shared" si="351"/>
        <v/>
      </c>
      <c r="DP77" s="133" t="str">
        <f t="shared" si="352"/>
        <v/>
      </c>
      <c r="DQ77" s="133" t="str">
        <f t="shared" si="353"/>
        <v/>
      </c>
      <c r="DR77" s="133" t="str">
        <f t="shared" si="354"/>
        <v/>
      </c>
      <c r="DS77" s="133" t="str">
        <f t="shared" si="355"/>
        <v/>
      </c>
      <c r="DT77" s="133" t="str">
        <f t="shared" si="356"/>
        <v/>
      </c>
      <c r="DU77" s="133" t="str">
        <f t="shared" si="357"/>
        <v/>
      </c>
      <c r="DV77" s="133" t="str">
        <f t="shared" si="358"/>
        <v/>
      </c>
      <c r="DW77" s="133" t="str">
        <f t="shared" si="359"/>
        <v/>
      </c>
      <c r="DX77" s="133" t="str">
        <f t="shared" si="360"/>
        <v/>
      </c>
      <c r="DY77" s="133" t="str">
        <f t="shared" si="361"/>
        <v/>
      </c>
      <c r="DZ77" s="133" t="str">
        <f t="shared" si="362"/>
        <v/>
      </c>
      <c r="EA77" s="133" t="str">
        <f t="shared" si="363"/>
        <v/>
      </c>
      <c r="EB77" s="133">
        <f t="shared" si="364"/>
        <v>2</v>
      </c>
      <c r="EC77" s="133" t="str">
        <f t="shared" si="365"/>
        <v/>
      </c>
      <c r="ED77" s="133" t="str">
        <f t="shared" si="366"/>
        <v/>
      </c>
      <c r="EE77" s="133" t="str">
        <f t="shared" si="367"/>
        <v/>
      </c>
      <c r="EF77" s="133" t="str">
        <f t="shared" si="368"/>
        <v/>
      </c>
      <c r="EG77" s="133" t="str">
        <f t="shared" si="369"/>
        <v/>
      </c>
      <c r="EH77" s="133" t="str">
        <f t="shared" si="370"/>
        <v/>
      </c>
      <c r="EI77" s="133" t="str">
        <f t="shared" si="371"/>
        <v/>
      </c>
      <c r="EJ77" s="133" t="str">
        <f t="shared" si="372"/>
        <v/>
      </c>
      <c r="EK77" s="133" t="str">
        <f t="shared" si="373"/>
        <v/>
      </c>
      <c r="EL77" s="133" t="str">
        <f t="shared" si="374"/>
        <v/>
      </c>
      <c r="EM77" s="133" t="str">
        <f t="shared" si="375"/>
        <v/>
      </c>
    </row>
    <row r="78" spans="1:143" s="92" customFormat="1" ht="18" customHeight="1">
      <c r="A78" s="1"/>
      <c r="B78" s="1"/>
      <c r="C78" s="1"/>
      <c r="D78" s="1"/>
      <c r="E78" s="1"/>
      <c r="F78" s="1"/>
      <c r="G78" s="1"/>
      <c r="H78" s="1"/>
      <c r="I78" s="1"/>
      <c r="J78" s="1"/>
      <c r="K78" s="40"/>
      <c r="L78" s="40"/>
      <c r="M78" s="40"/>
      <c r="N78" s="40"/>
      <c r="O78" s="40"/>
      <c r="P78" s="40"/>
      <c r="Q78" s="40"/>
      <c r="R78" s="40"/>
      <c r="S78" s="91" t="str">
        <f t="shared" si="313"/>
        <v>4.14</v>
      </c>
      <c r="T78" s="56" t="s">
        <v>110</v>
      </c>
      <c r="U78" s="56"/>
      <c r="V78" s="161">
        <v>2</v>
      </c>
      <c r="W78" s="92" t="s">
        <v>123</v>
      </c>
      <c r="X78" s="93"/>
      <c r="Y78" s="94">
        <f>Y77</f>
        <v>46162</v>
      </c>
      <c r="Z78" s="95">
        <f t="shared" si="385"/>
        <v>46162</v>
      </c>
      <c r="AA78" s="96"/>
      <c r="AB78" s="97">
        <v>1</v>
      </c>
      <c r="AC78" s="98">
        <f t="shared" ref="AC78:AC81" si="393">IF(OR(Z78=0,Y78=0)," - ",NETWORKDAYS(Y78,Z78))</f>
        <v>1</v>
      </c>
      <c r="AD78" s="98"/>
      <c r="AE78" s="98" t="str">
        <f t="shared" si="386"/>
        <v/>
      </c>
      <c r="AF78" s="98" t="str">
        <f t="shared" si="386"/>
        <v/>
      </c>
      <c r="AG78" s="98" t="str">
        <f t="shared" si="386"/>
        <v/>
      </c>
      <c r="AH78" s="98" t="str">
        <f t="shared" si="386"/>
        <v/>
      </c>
      <c r="AI78" s="98" t="str">
        <f t="shared" si="386"/>
        <v/>
      </c>
      <c r="AJ78" s="98" t="str">
        <f t="shared" si="386"/>
        <v/>
      </c>
      <c r="AK78" s="98" t="str">
        <f t="shared" si="386"/>
        <v/>
      </c>
      <c r="AL78" s="98" t="str">
        <f t="shared" si="386"/>
        <v/>
      </c>
      <c r="AM78" s="98" t="str">
        <f t="shared" si="386"/>
        <v/>
      </c>
      <c r="AN78" s="98" t="str">
        <f t="shared" si="386"/>
        <v/>
      </c>
      <c r="AO78" s="98" t="str">
        <f t="shared" si="387"/>
        <v/>
      </c>
      <c r="AP78" s="98" t="str">
        <f t="shared" si="387"/>
        <v/>
      </c>
      <c r="AQ78" s="98" t="str">
        <f t="shared" si="387"/>
        <v/>
      </c>
      <c r="AR78" s="98" t="str">
        <f t="shared" si="387"/>
        <v/>
      </c>
      <c r="AS78" s="98" t="str">
        <f t="shared" si="387"/>
        <v/>
      </c>
      <c r="AT78" s="98" t="str">
        <f t="shared" si="387"/>
        <v/>
      </c>
      <c r="AU78" s="98" t="str">
        <f t="shared" si="387"/>
        <v/>
      </c>
      <c r="AV78" s="98" t="str">
        <f t="shared" si="387"/>
        <v/>
      </c>
      <c r="AW78" s="98" t="str">
        <f t="shared" si="387"/>
        <v/>
      </c>
      <c r="AX78" s="98" t="str">
        <f t="shared" si="387"/>
        <v/>
      </c>
      <c r="AY78" s="98" t="str">
        <f t="shared" si="388"/>
        <v/>
      </c>
      <c r="AZ78" s="98" t="str">
        <f t="shared" si="388"/>
        <v/>
      </c>
      <c r="BA78" s="98" t="str">
        <f t="shared" si="388"/>
        <v/>
      </c>
      <c r="BB78" s="98" t="str">
        <f t="shared" si="388"/>
        <v/>
      </c>
      <c r="BC78" s="98" t="str">
        <f t="shared" si="388"/>
        <v/>
      </c>
      <c r="BD78" s="98" t="str">
        <f t="shared" si="388"/>
        <v/>
      </c>
      <c r="BE78" s="98" t="str">
        <f t="shared" si="388"/>
        <v/>
      </c>
      <c r="BF78" s="98" t="str">
        <f t="shared" si="388"/>
        <v/>
      </c>
      <c r="BG78" s="98" t="str">
        <f t="shared" si="388"/>
        <v/>
      </c>
      <c r="BH78" s="98" t="str">
        <f t="shared" si="388"/>
        <v/>
      </c>
      <c r="BI78" s="98" t="str">
        <f t="shared" si="389"/>
        <v/>
      </c>
      <c r="BJ78" s="98" t="str">
        <f t="shared" si="389"/>
        <v/>
      </c>
      <c r="BK78" s="98" t="str">
        <f t="shared" si="389"/>
        <v/>
      </c>
      <c r="BL78" s="98" t="str">
        <f t="shared" si="389"/>
        <v/>
      </c>
      <c r="BM78" s="98" t="str">
        <f t="shared" si="389"/>
        <v/>
      </c>
      <c r="BN78" s="98" t="str">
        <f t="shared" si="389"/>
        <v/>
      </c>
      <c r="BO78" s="98" t="str">
        <f t="shared" si="389"/>
        <v/>
      </c>
      <c r="BP78" s="98" t="str">
        <f t="shared" si="389"/>
        <v/>
      </c>
      <c r="BQ78" s="98" t="str">
        <f t="shared" si="389"/>
        <v/>
      </c>
      <c r="BR78" s="98" t="str">
        <f t="shared" si="389"/>
        <v/>
      </c>
      <c r="BS78" s="98" t="str">
        <f t="shared" si="390"/>
        <v/>
      </c>
      <c r="BT78" s="98" t="str">
        <f t="shared" si="390"/>
        <v/>
      </c>
      <c r="BU78" s="98" t="str">
        <f t="shared" si="390"/>
        <v/>
      </c>
      <c r="BV78" s="98" t="str">
        <f t="shared" si="390"/>
        <v/>
      </c>
      <c r="BW78" s="98">
        <f t="shared" si="390"/>
        <v>2</v>
      </c>
      <c r="BX78" s="98" t="str">
        <f t="shared" si="390"/>
        <v/>
      </c>
      <c r="BY78" s="98" t="str">
        <f t="shared" si="390"/>
        <v/>
      </c>
      <c r="BZ78" s="98" t="str">
        <f t="shared" si="390"/>
        <v/>
      </c>
      <c r="CA78" s="98" t="str">
        <f t="shared" si="390"/>
        <v/>
      </c>
      <c r="CB78" s="98" t="str">
        <f t="shared" si="390"/>
        <v/>
      </c>
      <c r="CC78" s="98" t="str">
        <f t="shared" si="391"/>
        <v/>
      </c>
      <c r="CD78" s="98" t="str">
        <f t="shared" si="391"/>
        <v/>
      </c>
      <c r="CE78" s="98" t="str">
        <f t="shared" si="391"/>
        <v/>
      </c>
      <c r="CF78" s="98" t="str">
        <f t="shared" si="391"/>
        <v/>
      </c>
      <c r="CG78" s="98" t="str">
        <f t="shared" si="391"/>
        <v/>
      </c>
      <c r="CH78" s="98" t="str">
        <f t="shared" si="391"/>
        <v/>
      </c>
      <c r="CI78" s="98"/>
      <c r="CJ78" s="133" t="str">
        <f t="shared" si="320"/>
        <v/>
      </c>
      <c r="CK78" s="133" t="str">
        <f t="shared" si="321"/>
        <v/>
      </c>
      <c r="CL78" s="133" t="str">
        <f t="shared" si="322"/>
        <v/>
      </c>
      <c r="CM78" s="133" t="str">
        <f t="shared" si="323"/>
        <v/>
      </c>
      <c r="CN78" s="133" t="str">
        <f t="shared" si="324"/>
        <v/>
      </c>
      <c r="CO78" s="133" t="str">
        <f t="shared" si="325"/>
        <v/>
      </c>
      <c r="CP78" s="133" t="str">
        <f t="shared" si="326"/>
        <v/>
      </c>
      <c r="CQ78" s="133" t="str">
        <f t="shared" si="327"/>
        <v/>
      </c>
      <c r="CR78" s="133" t="str">
        <f t="shared" si="328"/>
        <v/>
      </c>
      <c r="CS78" s="133" t="str">
        <f t="shared" si="329"/>
        <v/>
      </c>
      <c r="CT78" s="133" t="str">
        <f t="shared" si="330"/>
        <v/>
      </c>
      <c r="CU78" s="133" t="str">
        <f t="shared" si="331"/>
        <v/>
      </c>
      <c r="CV78" s="133" t="str">
        <f t="shared" si="332"/>
        <v/>
      </c>
      <c r="CW78" s="133" t="str">
        <f t="shared" si="333"/>
        <v/>
      </c>
      <c r="CX78" s="133" t="str">
        <f t="shared" si="334"/>
        <v/>
      </c>
      <c r="CY78" s="133" t="str">
        <f t="shared" si="335"/>
        <v/>
      </c>
      <c r="CZ78" s="133" t="str">
        <f t="shared" si="336"/>
        <v/>
      </c>
      <c r="DA78" s="133" t="str">
        <f t="shared" si="337"/>
        <v/>
      </c>
      <c r="DB78" s="133" t="str">
        <f t="shared" si="338"/>
        <v/>
      </c>
      <c r="DC78" s="133" t="str">
        <f t="shared" si="339"/>
        <v/>
      </c>
      <c r="DD78" s="133" t="str">
        <f t="shared" si="340"/>
        <v/>
      </c>
      <c r="DE78" s="133" t="str">
        <f t="shared" si="341"/>
        <v/>
      </c>
      <c r="DF78" s="133" t="str">
        <f t="shared" si="342"/>
        <v/>
      </c>
      <c r="DG78" s="133" t="str">
        <f t="shared" si="343"/>
        <v/>
      </c>
      <c r="DH78" s="133" t="str">
        <f t="shared" si="344"/>
        <v/>
      </c>
      <c r="DI78" s="133" t="str">
        <f t="shared" si="345"/>
        <v/>
      </c>
      <c r="DJ78" s="133" t="str">
        <f t="shared" si="346"/>
        <v/>
      </c>
      <c r="DK78" s="133" t="str">
        <f t="shared" si="347"/>
        <v/>
      </c>
      <c r="DL78" s="133" t="str">
        <f t="shared" si="348"/>
        <v/>
      </c>
      <c r="DM78" s="133" t="str">
        <f t="shared" si="349"/>
        <v/>
      </c>
      <c r="DN78" s="133" t="str">
        <f t="shared" si="350"/>
        <v/>
      </c>
      <c r="DO78" s="133" t="str">
        <f t="shared" si="351"/>
        <v/>
      </c>
      <c r="DP78" s="133" t="str">
        <f t="shared" si="352"/>
        <v/>
      </c>
      <c r="DQ78" s="133" t="str">
        <f t="shared" si="353"/>
        <v/>
      </c>
      <c r="DR78" s="133" t="str">
        <f t="shared" si="354"/>
        <v/>
      </c>
      <c r="DS78" s="133" t="str">
        <f t="shared" si="355"/>
        <v/>
      </c>
      <c r="DT78" s="133" t="str">
        <f t="shared" si="356"/>
        <v/>
      </c>
      <c r="DU78" s="133" t="str">
        <f t="shared" si="357"/>
        <v/>
      </c>
      <c r="DV78" s="133" t="str">
        <f t="shared" si="358"/>
        <v/>
      </c>
      <c r="DW78" s="133" t="str">
        <f t="shared" si="359"/>
        <v/>
      </c>
      <c r="DX78" s="133" t="str">
        <f t="shared" si="360"/>
        <v/>
      </c>
      <c r="DY78" s="133" t="str">
        <f t="shared" si="361"/>
        <v/>
      </c>
      <c r="DZ78" s="133" t="str">
        <f t="shared" si="362"/>
        <v/>
      </c>
      <c r="EA78" s="133" t="str">
        <f t="shared" si="363"/>
        <v/>
      </c>
      <c r="EB78" s="133">
        <f t="shared" si="364"/>
        <v>2</v>
      </c>
      <c r="EC78" s="133" t="str">
        <f t="shared" si="365"/>
        <v/>
      </c>
      <c r="ED78" s="133" t="str">
        <f t="shared" si="366"/>
        <v/>
      </c>
      <c r="EE78" s="133" t="str">
        <f t="shared" si="367"/>
        <v/>
      </c>
      <c r="EF78" s="133" t="str">
        <f t="shared" si="368"/>
        <v/>
      </c>
      <c r="EG78" s="133" t="str">
        <f t="shared" si="369"/>
        <v/>
      </c>
      <c r="EH78" s="133" t="str">
        <f t="shared" si="370"/>
        <v/>
      </c>
      <c r="EI78" s="133" t="str">
        <f t="shared" si="371"/>
        <v/>
      </c>
      <c r="EJ78" s="133" t="str">
        <f t="shared" si="372"/>
        <v/>
      </c>
      <c r="EK78" s="133" t="str">
        <f t="shared" si="373"/>
        <v/>
      </c>
      <c r="EL78" s="133" t="str">
        <f t="shared" si="374"/>
        <v/>
      </c>
      <c r="EM78" s="133" t="str">
        <f t="shared" si="375"/>
        <v/>
      </c>
    </row>
    <row r="79" spans="1:143" s="92" customFormat="1" ht="18" customHeight="1">
      <c r="A79" s="1"/>
      <c r="B79" s="1"/>
      <c r="C79" s="1"/>
      <c r="D79" s="1"/>
      <c r="E79" s="1"/>
      <c r="F79" s="1"/>
      <c r="G79" s="1"/>
      <c r="H79" s="1"/>
      <c r="I79" s="1"/>
      <c r="J79" s="1"/>
      <c r="K79" s="40"/>
      <c r="L79" s="40"/>
      <c r="M79" s="40"/>
      <c r="N79" s="40"/>
      <c r="O79" s="40"/>
      <c r="P79" s="40"/>
      <c r="Q79" s="40"/>
      <c r="R79" s="40"/>
      <c r="S79" s="91" t="str">
        <f t="shared" si="313"/>
        <v>4.15</v>
      </c>
      <c r="T79" s="56" t="s">
        <v>111</v>
      </c>
      <c r="U79" s="56"/>
      <c r="V79" s="161"/>
      <c r="W79" s="92" t="s">
        <v>52</v>
      </c>
      <c r="X79" s="93"/>
      <c r="Y79" s="94">
        <f>Y78+5</f>
        <v>46167</v>
      </c>
      <c r="Z79" s="95">
        <f t="shared" si="385"/>
        <v>46167</v>
      </c>
      <c r="AA79" s="96"/>
      <c r="AB79" s="97">
        <v>1</v>
      </c>
      <c r="AC79" s="98">
        <f t="shared" si="393"/>
        <v>1</v>
      </c>
      <c r="AD79" s="98"/>
      <c r="AE79" s="98" t="str">
        <f t="shared" si="386"/>
        <v/>
      </c>
      <c r="AF79" s="98" t="str">
        <f t="shared" si="386"/>
        <v/>
      </c>
      <c r="AG79" s="98" t="str">
        <f t="shared" si="386"/>
        <v/>
      </c>
      <c r="AH79" s="98" t="str">
        <f t="shared" si="386"/>
        <v/>
      </c>
      <c r="AI79" s="98" t="str">
        <f t="shared" si="386"/>
        <v/>
      </c>
      <c r="AJ79" s="98" t="str">
        <f t="shared" si="386"/>
        <v/>
      </c>
      <c r="AK79" s="98" t="str">
        <f t="shared" si="386"/>
        <v/>
      </c>
      <c r="AL79" s="98" t="str">
        <f t="shared" si="386"/>
        <v/>
      </c>
      <c r="AM79" s="98" t="str">
        <f t="shared" si="386"/>
        <v/>
      </c>
      <c r="AN79" s="98" t="str">
        <f t="shared" si="386"/>
        <v/>
      </c>
      <c r="AO79" s="98" t="str">
        <f t="shared" si="387"/>
        <v/>
      </c>
      <c r="AP79" s="98" t="str">
        <f t="shared" si="387"/>
        <v/>
      </c>
      <c r="AQ79" s="98" t="str">
        <f t="shared" si="387"/>
        <v/>
      </c>
      <c r="AR79" s="98" t="str">
        <f t="shared" si="387"/>
        <v/>
      </c>
      <c r="AS79" s="98" t="str">
        <f t="shared" si="387"/>
        <v/>
      </c>
      <c r="AT79" s="98" t="str">
        <f t="shared" si="387"/>
        <v/>
      </c>
      <c r="AU79" s="98" t="str">
        <f t="shared" si="387"/>
        <v/>
      </c>
      <c r="AV79" s="98" t="str">
        <f t="shared" si="387"/>
        <v/>
      </c>
      <c r="AW79" s="98" t="str">
        <f t="shared" si="387"/>
        <v/>
      </c>
      <c r="AX79" s="98" t="str">
        <f t="shared" si="387"/>
        <v/>
      </c>
      <c r="AY79" s="98" t="str">
        <f t="shared" si="388"/>
        <v/>
      </c>
      <c r="AZ79" s="98" t="str">
        <f t="shared" si="388"/>
        <v/>
      </c>
      <c r="BA79" s="98" t="str">
        <f t="shared" si="388"/>
        <v/>
      </c>
      <c r="BB79" s="98" t="str">
        <f t="shared" si="388"/>
        <v/>
      </c>
      <c r="BC79" s="98" t="str">
        <f t="shared" si="388"/>
        <v/>
      </c>
      <c r="BD79" s="98" t="str">
        <f t="shared" si="388"/>
        <v/>
      </c>
      <c r="BE79" s="98" t="str">
        <f t="shared" si="388"/>
        <v/>
      </c>
      <c r="BF79" s="98" t="str">
        <f t="shared" si="388"/>
        <v/>
      </c>
      <c r="BG79" s="98" t="str">
        <f t="shared" si="388"/>
        <v/>
      </c>
      <c r="BH79" s="98" t="str">
        <f t="shared" si="388"/>
        <v/>
      </c>
      <c r="BI79" s="98" t="str">
        <f t="shared" si="389"/>
        <v/>
      </c>
      <c r="BJ79" s="98" t="str">
        <f t="shared" si="389"/>
        <v/>
      </c>
      <c r="BK79" s="98" t="str">
        <f t="shared" si="389"/>
        <v/>
      </c>
      <c r="BL79" s="98" t="str">
        <f t="shared" si="389"/>
        <v/>
      </c>
      <c r="BM79" s="98" t="str">
        <f t="shared" si="389"/>
        <v/>
      </c>
      <c r="BN79" s="98" t="str">
        <f t="shared" si="389"/>
        <v/>
      </c>
      <c r="BO79" s="98" t="str">
        <f t="shared" si="389"/>
        <v/>
      </c>
      <c r="BP79" s="98" t="str">
        <f t="shared" si="389"/>
        <v/>
      </c>
      <c r="BQ79" s="98" t="str">
        <f t="shared" si="389"/>
        <v/>
      </c>
      <c r="BR79" s="98" t="str">
        <f t="shared" si="389"/>
        <v/>
      </c>
      <c r="BS79" s="98" t="str">
        <f t="shared" si="390"/>
        <v/>
      </c>
      <c r="BT79" s="98" t="str">
        <f t="shared" si="390"/>
        <v/>
      </c>
      <c r="BU79" s="98" t="str">
        <f t="shared" si="390"/>
        <v/>
      </c>
      <c r="BV79" s="98" t="str">
        <f t="shared" si="390"/>
        <v/>
      </c>
      <c r="BW79" s="98" t="str">
        <f t="shared" si="390"/>
        <v/>
      </c>
      <c r="BX79" s="98" t="str">
        <f t="shared" si="390"/>
        <v/>
      </c>
      <c r="BY79" s="98" t="str">
        <f t="shared" si="390"/>
        <v/>
      </c>
      <c r="BZ79" s="98" t="str">
        <f t="shared" si="390"/>
        <v/>
      </c>
      <c r="CA79" s="98" t="str">
        <f t="shared" si="390"/>
        <v/>
      </c>
      <c r="CB79" s="98">
        <f t="shared" si="390"/>
        <v>0</v>
      </c>
      <c r="CC79" s="98" t="str">
        <f t="shared" si="391"/>
        <v/>
      </c>
      <c r="CD79" s="98" t="str">
        <f t="shared" si="391"/>
        <v/>
      </c>
      <c r="CE79" s="98" t="str">
        <f t="shared" si="391"/>
        <v/>
      </c>
      <c r="CF79" s="98" t="str">
        <f t="shared" si="391"/>
        <v/>
      </c>
      <c r="CG79" s="98" t="str">
        <f t="shared" si="391"/>
        <v/>
      </c>
      <c r="CH79" s="98" t="str">
        <f t="shared" si="391"/>
        <v/>
      </c>
      <c r="CI79" s="98"/>
      <c r="CJ79" s="133" t="str">
        <f t="shared" si="320"/>
        <v/>
      </c>
      <c r="CK79" s="133" t="str">
        <f t="shared" si="321"/>
        <v/>
      </c>
      <c r="CL79" s="133" t="str">
        <f t="shared" si="322"/>
        <v/>
      </c>
      <c r="CM79" s="133" t="str">
        <f t="shared" si="323"/>
        <v/>
      </c>
      <c r="CN79" s="133" t="str">
        <f t="shared" si="324"/>
        <v/>
      </c>
      <c r="CO79" s="133" t="str">
        <f t="shared" si="325"/>
        <v/>
      </c>
      <c r="CP79" s="133" t="str">
        <f t="shared" si="326"/>
        <v/>
      </c>
      <c r="CQ79" s="133" t="str">
        <f t="shared" si="327"/>
        <v/>
      </c>
      <c r="CR79" s="133" t="str">
        <f t="shared" si="328"/>
        <v/>
      </c>
      <c r="CS79" s="133" t="str">
        <f t="shared" si="329"/>
        <v/>
      </c>
      <c r="CT79" s="133" t="str">
        <f t="shared" si="330"/>
        <v/>
      </c>
      <c r="CU79" s="133" t="str">
        <f t="shared" si="331"/>
        <v/>
      </c>
      <c r="CV79" s="133" t="str">
        <f t="shared" si="332"/>
        <v/>
      </c>
      <c r="CW79" s="133" t="str">
        <f t="shared" si="333"/>
        <v/>
      </c>
      <c r="CX79" s="133" t="str">
        <f t="shared" si="334"/>
        <v/>
      </c>
      <c r="CY79" s="133" t="str">
        <f t="shared" si="335"/>
        <v/>
      </c>
      <c r="CZ79" s="133" t="str">
        <f t="shared" si="336"/>
        <v/>
      </c>
      <c r="DA79" s="133" t="str">
        <f t="shared" si="337"/>
        <v/>
      </c>
      <c r="DB79" s="133" t="str">
        <f t="shared" si="338"/>
        <v/>
      </c>
      <c r="DC79" s="133" t="str">
        <f t="shared" si="339"/>
        <v/>
      </c>
      <c r="DD79" s="133" t="str">
        <f t="shared" si="340"/>
        <v/>
      </c>
      <c r="DE79" s="133" t="str">
        <f t="shared" si="341"/>
        <v/>
      </c>
      <c r="DF79" s="133" t="str">
        <f t="shared" si="342"/>
        <v/>
      </c>
      <c r="DG79" s="133" t="str">
        <f t="shared" si="343"/>
        <v/>
      </c>
      <c r="DH79" s="133" t="str">
        <f t="shared" si="344"/>
        <v/>
      </c>
      <c r="DI79" s="133" t="str">
        <f t="shared" si="345"/>
        <v/>
      </c>
      <c r="DJ79" s="133" t="str">
        <f t="shared" si="346"/>
        <v/>
      </c>
      <c r="DK79" s="133" t="str">
        <f t="shared" si="347"/>
        <v/>
      </c>
      <c r="DL79" s="133" t="str">
        <f t="shared" si="348"/>
        <v/>
      </c>
      <c r="DM79" s="133" t="str">
        <f t="shared" si="349"/>
        <v/>
      </c>
      <c r="DN79" s="133" t="str">
        <f t="shared" si="350"/>
        <v/>
      </c>
      <c r="DO79" s="133" t="str">
        <f t="shared" si="351"/>
        <v/>
      </c>
      <c r="DP79" s="133" t="str">
        <f t="shared" si="352"/>
        <v/>
      </c>
      <c r="DQ79" s="133" t="str">
        <f t="shared" si="353"/>
        <v/>
      </c>
      <c r="DR79" s="133" t="str">
        <f t="shared" si="354"/>
        <v/>
      </c>
      <c r="DS79" s="133" t="str">
        <f t="shared" si="355"/>
        <v/>
      </c>
      <c r="DT79" s="133" t="str">
        <f t="shared" si="356"/>
        <v/>
      </c>
      <c r="DU79" s="133" t="str">
        <f t="shared" si="357"/>
        <v/>
      </c>
      <c r="DV79" s="133" t="str">
        <f t="shared" si="358"/>
        <v/>
      </c>
      <c r="DW79" s="133" t="str">
        <f t="shared" si="359"/>
        <v/>
      </c>
      <c r="DX79" s="133" t="str">
        <f t="shared" si="360"/>
        <v/>
      </c>
      <c r="DY79" s="133" t="str">
        <f t="shared" si="361"/>
        <v/>
      </c>
      <c r="DZ79" s="133" t="str">
        <f t="shared" si="362"/>
        <v/>
      </c>
      <c r="EA79" s="133" t="str">
        <f t="shared" si="363"/>
        <v/>
      </c>
      <c r="EB79" s="133" t="str">
        <f t="shared" si="364"/>
        <v/>
      </c>
      <c r="EC79" s="133" t="str">
        <f t="shared" si="365"/>
        <v/>
      </c>
      <c r="ED79" s="133" t="str">
        <f t="shared" si="366"/>
        <v/>
      </c>
      <c r="EE79" s="133" t="str">
        <f t="shared" si="367"/>
        <v/>
      </c>
      <c r="EF79" s="133" t="str">
        <f t="shared" si="368"/>
        <v/>
      </c>
      <c r="EG79" s="133">
        <f t="shared" si="369"/>
        <v>0</v>
      </c>
      <c r="EH79" s="133" t="str">
        <f t="shared" si="370"/>
        <v/>
      </c>
      <c r="EI79" s="133" t="str">
        <f t="shared" si="371"/>
        <v/>
      </c>
      <c r="EJ79" s="133" t="str">
        <f t="shared" si="372"/>
        <v/>
      </c>
      <c r="EK79" s="133" t="str">
        <f t="shared" si="373"/>
        <v/>
      </c>
      <c r="EL79" s="133" t="str">
        <f t="shared" si="374"/>
        <v/>
      </c>
      <c r="EM79" s="133" t="str">
        <f t="shared" si="375"/>
        <v/>
      </c>
    </row>
    <row r="80" spans="1:143" s="92" customFormat="1" ht="18" customHeight="1">
      <c r="A80" s="1"/>
      <c r="B80" s="1"/>
      <c r="C80" s="1"/>
      <c r="D80" s="1"/>
      <c r="E80" s="1"/>
      <c r="F80" s="1"/>
      <c r="G80" s="1"/>
      <c r="H80" s="1"/>
      <c r="I80" s="1"/>
      <c r="J80" s="1"/>
      <c r="K80" s="40"/>
      <c r="L80" s="40"/>
      <c r="M80" s="40"/>
      <c r="N80" s="40"/>
      <c r="O80" s="40"/>
      <c r="P80" s="40"/>
      <c r="Q80" s="40"/>
      <c r="R80" s="40"/>
      <c r="S80" s="91" t="str">
        <f t="shared" si="313"/>
        <v>4.16</v>
      </c>
      <c r="T80" s="147" t="s">
        <v>112</v>
      </c>
      <c r="U80" s="56"/>
      <c r="V80" s="161"/>
      <c r="W80" s="92" t="s">
        <v>153</v>
      </c>
      <c r="X80" s="93"/>
      <c r="Y80" s="94">
        <f>EG6</f>
        <v>46167</v>
      </c>
      <c r="Z80" s="95">
        <f t="shared" ref="Z80:Z81" si="394">IF(ISBLANK(Y80)," - ",IF(AA80=0,Y80,Y80+AA80-1))</f>
        <v>46171</v>
      </c>
      <c r="AA80" s="96">
        <v>5</v>
      </c>
      <c r="AB80" s="97">
        <v>0</v>
      </c>
      <c r="AC80" s="98">
        <f t="shared" si="393"/>
        <v>5</v>
      </c>
      <c r="AD80" s="98"/>
      <c r="AE80" s="98" t="str">
        <f t="shared" si="386"/>
        <v/>
      </c>
      <c r="AF80" s="98" t="str">
        <f t="shared" si="386"/>
        <v/>
      </c>
      <c r="AG80" s="98" t="str">
        <f t="shared" si="386"/>
        <v/>
      </c>
      <c r="AH80" s="98" t="str">
        <f t="shared" si="386"/>
        <v/>
      </c>
      <c r="AI80" s="98" t="str">
        <f t="shared" si="386"/>
        <v/>
      </c>
      <c r="AJ80" s="98" t="str">
        <f t="shared" si="386"/>
        <v/>
      </c>
      <c r="AK80" s="98" t="str">
        <f t="shared" si="386"/>
        <v/>
      </c>
      <c r="AL80" s="98" t="str">
        <f t="shared" si="386"/>
        <v/>
      </c>
      <c r="AM80" s="98" t="str">
        <f t="shared" si="386"/>
        <v/>
      </c>
      <c r="AN80" s="98" t="str">
        <f t="shared" si="386"/>
        <v/>
      </c>
      <c r="AO80" s="98" t="str">
        <f t="shared" si="387"/>
        <v/>
      </c>
      <c r="AP80" s="98" t="str">
        <f t="shared" si="387"/>
        <v/>
      </c>
      <c r="AQ80" s="98" t="str">
        <f t="shared" si="387"/>
        <v/>
      </c>
      <c r="AR80" s="98" t="str">
        <f t="shared" si="387"/>
        <v/>
      </c>
      <c r="AS80" s="98" t="str">
        <f t="shared" si="387"/>
        <v/>
      </c>
      <c r="AT80" s="98" t="str">
        <f t="shared" si="387"/>
        <v/>
      </c>
      <c r="AU80" s="98" t="str">
        <f t="shared" si="387"/>
        <v/>
      </c>
      <c r="AV80" s="98" t="str">
        <f t="shared" si="387"/>
        <v/>
      </c>
      <c r="AW80" s="98" t="str">
        <f t="shared" si="387"/>
        <v/>
      </c>
      <c r="AX80" s="98" t="str">
        <f t="shared" si="387"/>
        <v/>
      </c>
      <c r="AY80" s="98" t="str">
        <f t="shared" si="388"/>
        <v/>
      </c>
      <c r="AZ80" s="98" t="str">
        <f t="shared" si="388"/>
        <v/>
      </c>
      <c r="BA80" s="98" t="str">
        <f t="shared" si="388"/>
        <v/>
      </c>
      <c r="BB80" s="98" t="str">
        <f t="shared" si="388"/>
        <v/>
      </c>
      <c r="BC80" s="98" t="str">
        <f t="shared" si="388"/>
        <v/>
      </c>
      <c r="BD80" s="98" t="str">
        <f t="shared" si="388"/>
        <v/>
      </c>
      <c r="BE80" s="98" t="str">
        <f t="shared" si="388"/>
        <v/>
      </c>
      <c r="BF80" s="98" t="str">
        <f t="shared" si="388"/>
        <v/>
      </c>
      <c r="BG80" s="98" t="str">
        <f t="shared" si="388"/>
        <v/>
      </c>
      <c r="BH80" s="98" t="str">
        <f t="shared" si="388"/>
        <v/>
      </c>
      <c r="BI80" s="98" t="str">
        <f t="shared" si="389"/>
        <v/>
      </c>
      <c r="BJ80" s="98" t="str">
        <f t="shared" si="389"/>
        <v/>
      </c>
      <c r="BK80" s="98" t="str">
        <f t="shared" si="389"/>
        <v/>
      </c>
      <c r="BL80" s="98" t="str">
        <f t="shared" si="389"/>
        <v/>
      </c>
      <c r="BM80" s="98" t="str">
        <f t="shared" si="389"/>
        <v/>
      </c>
      <c r="BN80" s="98" t="str">
        <f t="shared" si="389"/>
        <v/>
      </c>
      <c r="BO80" s="98" t="str">
        <f t="shared" si="389"/>
        <v/>
      </c>
      <c r="BP80" s="98" t="str">
        <f t="shared" si="389"/>
        <v/>
      </c>
      <c r="BQ80" s="98" t="str">
        <f t="shared" si="389"/>
        <v/>
      </c>
      <c r="BR80" s="98" t="str">
        <f t="shared" si="389"/>
        <v/>
      </c>
      <c r="BS80" s="98" t="str">
        <f t="shared" si="390"/>
        <v/>
      </c>
      <c r="BT80" s="98" t="str">
        <f t="shared" si="390"/>
        <v/>
      </c>
      <c r="BU80" s="98" t="str">
        <f t="shared" si="390"/>
        <v/>
      </c>
      <c r="BV80" s="98" t="str">
        <f t="shared" si="390"/>
        <v/>
      </c>
      <c r="BW80" s="98" t="str">
        <f t="shared" si="390"/>
        <v/>
      </c>
      <c r="BX80" s="98" t="str">
        <f t="shared" si="390"/>
        <v/>
      </c>
      <c r="BY80" s="98" t="str">
        <f t="shared" si="390"/>
        <v/>
      </c>
      <c r="BZ80" s="98" t="str">
        <f t="shared" si="390"/>
        <v/>
      </c>
      <c r="CA80" s="98" t="str">
        <f t="shared" si="390"/>
        <v/>
      </c>
      <c r="CB80" s="98" t="str">
        <f t="shared" si="390"/>
        <v/>
      </c>
      <c r="CC80" s="98" t="str">
        <f t="shared" si="391"/>
        <v/>
      </c>
      <c r="CD80" s="98" t="str">
        <f t="shared" si="391"/>
        <v/>
      </c>
      <c r="CE80" s="98" t="str">
        <f t="shared" si="391"/>
        <v/>
      </c>
      <c r="CF80" s="98" t="str">
        <f t="shared" si="391"/>
        <v/>
      </c>
      <c r="CG80" s="98" t="str">
        <f t="shared" si="391"/>
        <v/>
      </c>
      <c r="CH80" s="98" t="str">
        <f t="shared" si="391"/>
        <v/>
      </c>
      <c r="CI80" s="98"/>
      <c r="CJ80" s="133" t="str">
        <f t="shared" si="320"/>
        <v/>
      </c>
      <c r="CK80" s="133" t="str">
        <f t="shared" si="321"/>
        <v/>
      </c>
      <c r="CL80" s="133" t="str">
        <f t="shared" si="322"/>
        <v/>
      </c>
      <c r="CM80" s="133" t="str">
        <f t="shared" si="323"/>
        <v/>
      </c>
      <c r="CN80" s="133" t="str">
        <f t="shared" si="324"/>
        <v/>
      </c>
      <c r="CO80" s="133" t="str">
        <f t="shared" si="325"/>
        <v/>
      </c>
      <c r="CP80" s="133" t="str">
        <f t="shared" si="326"/>
        <v/>
      </c>
      <c r="CQ80" s="133" t="str">
        <f t="shared" si="327"/>
        <v/>
      </c>
      <c r="CR80" s="133" t="str">
        <f t="shared" si="328"/>
        <v/>
      </c>
      <c r="CS80" s="133" t="str">
        <f t="shared" si="329"/>
        <v/>
      </c>
      <c r="CT80" s="133" t="str">
        <f t="shared" si="330"/>
        <v/>
      </c>
      <c r="CU80" s="133" t="str">
        <f t="shared" si="331"/>
        <v/>
      </c>
      <c r="CV80" s="133" t="str">
        <f t="shared" si="332"/>
        <v/>
      </c>
      <c r="CW80" s="133" t="str">
        <f t="shared" si="333"/>
        <v/>
      </c>
      <c r="CX80" s="133" t="str">
        <f t="shared" si="334"/>
        <v/>
      </c>
      <c r="CY80" s="133" t="str">
        <f t="shared" si="335"/>
        <v/>
      </c>
      <c r="CZ80" s="133" t="str">
        <f t="shared" si="336"/>
        <v/>
      </c>
      <c r="DA80" s="133" t="str">
        <f t="shared" si="337"/>
        <v/>
      </c>
      <c r="DB80" s="133" t="str">
        <f t="shared" si="338"/>
        <v/>
      </c>
      <c r="DC80" s="133" t="str">
        <f t="shared" si="339"/>
        <v/>
      </c>
      <c r="DD80" s="133" t="str">
        <f t="shared" si="340"/>
        <v/>
      </c>
      <c r="DE80" s="133" t="str">
        <f t="shared" si="341"/>
        <v/>
      </c>
      <c r="DF80" s="133" t="str">
        <f t="shared" si="342"/>
        <v/>
      </c>
      <c r="DG80" s="133" t="str">
        <f t="shared" si="343"/>
        <v/>
      </c>
      <c r="DH80" s="133" t="str">
        <f t="shared" si="344"/>
        <v/>
      </c>
      <c r="DI80" s="133" t="str">
        <f t="shared" si="345"/>
        <v/>
      </c>
      <c r="DJ80" s="133" t="str">
        <f t="shared" si="346"/>
        <v/>
      </c>
      <c r="DK80" s="133" t="str">
        <f t="shared" si="347"/>
        <v/>
      </c>
      <c r="DL80" s="133" t="str">
        <f t="shared" si="348"/>
        <v/>
      </c>
      <c r="DM80" s="133" t="str">
        <f t="shared" si="349"/>
        <v/>
      </c>
      <c r="DN80" s="133" t="str">
        <f t="shared" si="350"/>
        <v/>
      </c>
      <c r="DO80" s="133" t="str">
        <f t="shared" si="351"/>
        <v/>
      </c>
      <c r="DP80" s="133" t="str">
        <f t="shared" si="352"/>
        <v/>
      </c>
      <c r="DQ80" s="133" t="str">
        <f t="shared" si="353"/>
        <v/>
      </c>
      <c r="DR80" s="133" t="str">
        <f t="shared" si="354"/>
        <v/>
      </c>
      <c r="DS80" s="133" t="str">
        <f t="shared" si="355"/>
        <v/>
      </c>
      <c r="DT80" s="133" t="str">
        <f t="shared" si="356"/>
        <v/>
      </c>
      <c r="DU80" s="133" t="str">
        <f t="shared" si="357"/>
        <v/>
      </c>
      <c r="DV80" s="133" t="str">
        <f t="shared" si="358"/>
        <v/>
      </c>
      <c r="DW80" s="133" t="str">
        <f t="shared" si="359"/>
        <v/>
      </c>
      <c r="DX80" s="133" t="str">
        <f t="shared" si="360"/>
        <v/>
      </c>
      <c r="DY80" s="133" t="str">
        <f t="shared" si="361"/>
        <v/>
      </c>
      <c r="DZ80" s="133" t="str">
        <f t="shared" si="362"/>
        <v/>
      </c>
      <c r="EA80" s="133" t="str">
        <f t="shared" si="363"/>
        <v/>
      </c>
      <c r="EB80" s="133" t="str">
        <f t="shared" si="364"/>
        <v/>
      </c>
      <c r="EC80" s="133" t="str">
        <f t="shared" si="365"/>
        <v/>
      </c>
      <c r="ED80" s="133" t="str">
        <f t="shared" si="366"/>
        <v/>
      </c>
      <c r="EE80" s="133" t="str">
        <f t="shared" si="367"/>
        <v/>
      </c>
      <c r="EF80" s="133" t="str">
        <f t="shared" si="368"/>
        <v/>
      </c>
      <c r="EG80" s="133" t="str">
        <f t="shared" si="369"/>
        <v/>
      </c>
      <c r="EH80" s="133" t="str">
        <f t="shared" si="370"/>
        <v/>
      </c>
      <c r="EI80" s="133" t="str">
        <f t="shared" si="371"/>
        <v/>
      </c>
      <c r="EJ80" s="133" t="str">
        <f t="shared" si="372"/>
        <v/>
      </c>
      <c r="EK80" s="133" t="str">
        <f t="shared" si="373"/>
        <v/>
      </c>
      <c r="EL80" s="133" t="str">
        <f t="shared" si="374"/>
        <v/>
      </c>
      <c r="EM80" s="133" t="str">
        <f t="shared" si="375"/>
        <v/>
      </c>
    </row>
    <row r="81" spans="1:161" s="92" customFormat="1" ht="18" customHeight="1">
      <c r="A81" s="1"/>
      <c r="B81" s="1"/>
      <c r="C81" s="1"/>
      <c r="D81" s="1"/>
      <c r="E81" s="1"/>
      <c r="F81" s="1"/>
      <c r="G81" s="1"/>
      <c r="H81" s="1"/>
      <c r="I81" s="1"/>
      <c r="J81" s="1"/>
      <c r="K81" s="40"/>
      <c r="L81" s="40"/>
      <c r="M81" s="40"/>
      <c r="N81" s="40"/>
      <c r="O81" s="40"/>
      <c r="P81" s="40"/>
      <c r="Q81" s="40"/>
      <c r="R81" s="40"/>
      <c r="S81" s="91" t="str">
        <f t="shared" si="313"/>
        <v>4.17</v>
      </c>
      <c r="T81" s="151" t="s">
        <v>151</v>
      </c>
      <c r="U81" s="147"/>
      <c r="V81" s="161">
        <v>1</v>
      </c>
      <c r="W81" s="92" t="s">
        <v>152</v>
      </c>
      <c r="X81" s="93"/>
      <c r="Y81" s="94">
        <f>Y80+4</f>
        <v>46171</v>
      </c>
      <c r="Z81" s="95">
        <f t="shared" si="394"/>
        <v>46171</v>
      </c>
      <c r="AA81" s="96"/>
      <c r="AB81" s="97">
        <v>1</v>
      </c>
      <c r="AC81" s="98">
        <f t="shared" si="393"/>
        <v>1</v>
      </c>
      <c r="AD81" s="98"/>
      <c r="AE81" s="98" t="str">
        <f t="shared" si="386"/>
        <v/>
      </c>
      <c r="AF81" s="98" t="str">
        <f t="shared" si="386"/>
        <v/>
      </c>
      <c r="AG81" s="98" t="str">
        <f t="shared" si="386"/>
        <v/>
      </c>
      <c r="AH81" s="98" t="str">
        <f t="shared" si="386"/>
        <v/>
      </c>
      <c r="AI81" s="98" t="str">
        <f t="shared" si="386"/>
        <v/>
      </c>
      <c r="AJ81" s="98" t="str">
        <f t="shared" si="386"/>
        <v/>
      </c>
      <c r="AK81" s="98" t="str">
        <f t="shared" si="386"/>
        <v/>
      </c>
      <c r="AL81" s="98" t="str">
        <f t="shared" si="386"/>
        <v/>
      </c>
      <c r="AM81" s="98" t="str">
        <f t="shared" si="386"/>
        <v/>
      </c>
      <c r="AN81" s="98" t="str">
        <f t="shared" si="386"/>
        <v/>
      </c>
      <c r="AO81" s="98" t="str">
        <f t="shared" si="387"/>
        <v/>
      </c>
      <c r="AP81" s="98" t="str">
        <f t="shared" si="387"/>
        <v/>
      </c>
      <c r="AQ81" s="98" t="str">
        <f t="shared" si="387"/>
        <v/>
      </c>
      <c r="AR81" s="98" t="str">
        <f t="shared" si="387"/>
        <v/>
      </c>
      <c r="AS81" s="98" t="str">
        <f t="shared" si="387"/>
        <v/>
      </c>
      <c r="AT81" s="98" t="str">
        <f t="shared" si="387"/>
        <v/>
      </c>
      <c r="AU81" s="98" t="str">
        <f t="shared" si="387"/>
        <v/>
      </c>
      <c r="AV81" s="98" t="str">
        <f t="shared" si="387"/>
        <v/>
      </c>
      <c r="AW81" s="98" t="str">
        <f t="shared" si="387"/>
        <v/>
      </c>
      <c r="AX81" s="98" t="str">
        <f t="shared" si="387"/>
        <v/>
      </c>
      <c r="AY81" s="98" t="str">
        <f t="shared" si="388"/>
        <v/>
      </c>
      <c r="AZ81" s="98" t="str">
        <f t="shared" si="388"/>
        <v/>
      </c>
      <c r="BA81" s="98" t="str">
        <f t="shared" si="388"/>
        <v/>
      </c>
      <c r="BB81" s="98" t="str">
        <f t="shared" si="388"/>
        <v/>
      </c>
      <c r="BC81" s="98" t="str">
        <f t="shared" si="388"/>
        <v/>
      </c>
      <c r="BD81" s="98" t="str">
        <f t="shared" si="388"/>
        <v/>
      </c>
      <c r="BE81" s="98" t="str">
        <f t="shared" si="388"/>
        <v/>
      </c>
      <c r="BF81" s="98" t="str">
        <f t="shared" si="388"/>
        <v/>
      </c>
      <c r="BG81" s="98" t="str">
        <f t="shared" si="388"/>
        <v/>
      </c>
      <c r="BH81" s="98" t="str">
        <f t="shared" si="388"/>
        <v/>
      </c>
      <c r="BI81" s="98" t="str">
        <f t="shared" si="389"/>
        <v/>
      </c>
      <c r="BJ81" s="98" t="str">
        <f t="shared" si="389"/>
        <v/>
      </c>
      <c r="BK81" s="98" t="str">
        <f t="shared" si="389"/>
        <v/>
      </c>
      <c r="BL81" s="98" t="str">
        <f t="shared" si="389"/>
        <v/>
      </c>
      <c r="BM81" s="98" t="str">
        <f t="shared" si="389"/>
        <v/>
      </c>
      <c r="BN81" s="98" t="str">
        <f t="shared" si="389"/>
        <v/>
      </c>
      <c r="BO81" s="98" t="str">
        <f t="shared" si="389"/>
        <v/>
      </c>
      <c r="BP81" s="98" t="str">
        <f t="shared" si="389"/>
        <v/>
      </c>
      <c r="BQ81" s="98" t="str">
        <f t="shared" si="389"/>
        <v/>
      </c>
      <c r="BR81" s="98" t="str">
        <f t="shared" si="389"/>
        <v/>
      </c>
      <c r="BS81" s="98" t="str">
        <f t="shared" si="390"/>
        <v/>
      </c>
      <c r="BT81" s="98" t="str">
        <f t="shared" si="390"/>
        <v/>
      </c>
      <c r="BU81" s="98" t="str">
        <f t="shared" si="390"/>
        <v/>
      </c>
      <c r="BV81" s="98" t="str">
        <f t="shared" si="390"/>
        <v/>
      </c>
      <c r="BW81" s="98" t="str">
        <f t="shared" si="390"/>
        <v/>
      </c>
      <c r="BX81" s="98" t="str">
        <f t="shared" si="390"/>
        <v/>
      </c>
      <c r="BY81" s="98" t="str">
        <f t="shared" si="390"/>
        <v/>
      </c>
      <c r="BZ81" s="98" t="str">
        <f t="shared" si="390"/>
        <v/>
      </c>
      <c r="CA81" s="98" t="str">
        <f t="shared" si="390"/>
        <v/>
      </c>
      <c r="CB81" s="98" t="str">
        <f t="shared" si="390"/>
        <v/>
      </c>
      <c r="CC81" s="98" t="str">
        <f t="shared" si="391"/>
        <v/>
      </c>
      <c r="CD81" s="98" t="str">
        <f t="shared" si="391"/>
        <v/>
      </c>
      <c r="CE81" s="98" t="str">
        <f t="shared" si="391"/>
        <v/>
      </c>
      <c r="CF81" s="98">
        <f t="shared" si="391"/>
        <v>1</v>
      </c>
      <c r="CG81" s="98" t="str">
        <f t="shared" si="391"/>
        <v/>
      </c>
      <c r="CH81" s="98" t="str">
        <f t="shared" si="391"/>
        <v/>
      </c>
      <c r="CI81" s="98"/>
      <c r="CJ81" s="133" t="str">
        <f t="shared" si="320"/>
        <v/>
      </c>
      <c r="CK81" s="133" t="str">
        <f t="shared" si="321"/>
        <v/>
      </c>
      <c r="CL81" s="133" t="str">
        <f t="shared" si="322"/>
        <v/>
      </c>
      <c r="CM81" s="133" t="str">
        <f t="shared" si="323"/>
        <v/>
      </c>
      <c r="CN81" s="133" t="str">
        <f t="shared" si="324"/>
        <v/>
      </c>
      <c r="CO81" s="133" t="str">
        <f t="shared" si="325"/>
        <v/>
      </c>
      <c r="CP81" s="133" t="str">
        <f t="shared" si="326"/>
        <v/>
      </c>
      <c r="CQ81" s="133" t="str">
        <f t="shared" si="327"/>
        <v/>
      </c>
      <c r="CR81" s="133" t="str">
        <f t="shared" si="328"/>
        <v/>
      </c>
      <c r="CS81" s="133" t="str">
        <f t="shared" si="329"/>
        <v/>
      </c>
      <c r="CT81" s="133" t="str">
        <f t="shared" si="330"/>
        <v/>
      </c>
      <c r="CU81" s="133" t="str">
        <f t="shared" si="331"/>
        <v/>
      </c>
      <c r="CV81" s="133" t="str">
        <f t="shared" si="332"/>
        <v/>
      </c>
      <c r="CW81" s="133" t="str">
        <f t="shared" si="333"/>
        <v/>
      </c>
      <c r="CX81" s="133" t="str">
        <f t="shared" si="334"/>
        <v/>
      </c>
      <c r="CY81" s="133" t="str">
        <f t="shared" si="335"/>
        <v/>
      </c>
      <c r="CZ81" s="133" t="str">
        <f t="shared" si="336"/>
        <v/>
      </c>
      <c r="DA81" s="133" t="str">
        <f t="shared" si="337"/>
        <v/>
      </c>
      <c r="DB81" s="133" t="str">
        <f t="shared" si="338"/>
        <v/>
      </c>
      <c r="DC81" s="133" t="str">
        <f t="shared" si="339"/>
        <v/>
      </c>
      <c r="DD81" s="133" t="str">
        <f t="shared" si="340"/>
        <v/>
      </c>
      <c r="DE81" s="133" t="str">
        <f t="shared" si="341"/>
        <v/>
      </c>
      <c r="DF81" s="133" t="str">
        <f t="shared" si="342"/>
        <v/>
      </c>
      <c r="DG81" s="133" t="str">
        <f t="shared" si="343"/>
        <v/>
      </c>
      <c r="DH81" s="133" t="str">
        <f t="shared" si="344"/>
        <v/>
      </c>
      <c r="DI81" s="133" t="str">
        <f t="shared" si="345"/>
        <v/>
      </c>
      <c r="DJ81" s="133" t="str">
        <f t="shared" si="346"/>
        <v/>
      </c>
      <c r="DK81" s="133" t="str">
        <f t="shared" si="347"/>
        <v/>
      </c>
      <c r="DL81" s="133" t="str">
        <f t="shared" si="348"/>
        <v/>
      </c>
      <c r="DM81" s="133" t="str">
        <f t="shared" si="349"/>
        <v/>
      </c>
      <c r="DN81" s="133" t="str">
        <f t="shared" si="350"/>
        <v/>
      </c>
      <c r="DO81" s="133" t="str">
        <f t="shared" si="351"/>
        <v/>
      </c>
      <c r="DP81" s="133" t="str">
        <f t="shared" si="352"/>
        <v/>
      </c>
      <c r="DQ81" s="133" t="str">
        <f t="shared" si="353"/>
        <v/>
      </c>
      <c r="DR81" s="133" t="str">
        <f t="shared" si="354"/>
        <v/>
      </c>
      <c r="DS81" s="133" t="str">
        <f t="shared" si="355"/>
        <v/>
      </c>
      <c r="DT81" s="133" t="str">
        <f t="shared" si="356"/>
        <v/>
      </c>
      <c r="DU81" s="133" t="str">
        <f t="shared" si="357"/>
        <v/>
      </c>
      <c r="DV81" s="133" t="str">
        <f t="shared" si="358"/>
        <v/>
      </c>
      <c r="DW81" s="133" t="str">
        <f t="shared" si="359"/>
        <v/>
      </c>
      <c r="DX81" s="133" t="str">
        <f t="shared" si="360"/>
        <v/>
      </c>
      <c r="DY81" s="133" t="str">
        <f t="shared" si="361"/>
        <v/>
      </c>
      <c r="DZ81" s="133" t="str">
        <f t="shared" si="362"/>
        <v/>
      </c>
      <c r="EA81" s="133" t="str">
        <f t="shared" si="363"/>
        <v/>
      </c>
      <c r="EB81" s="133" t="str">
        <f t="shared" si="364"/>
        <v/>
      </c>
      <c r="EC81" s="133" t="str">
        <f t="shared" si="365"/>
        <v/>
      </c>
      <c r="ED81" s="133" t="str">
        <f t="shared" si="366"/>
        <v/>
      </c>
      <c r="EE81" s="133" t="str">
        <f t="shared" si="367"/>
        <v/>
      </c>
      <c r="EF81" s="133" t="str">
        <f t="shared" si="368"/>
        <v/>
      </c>
      <c r="EG81" s="133" t="str">
        <f t="shared" si="369"/>
        <v/>
      </c>
      <c r="EH81" s="133" t="str">
        <f t="shared" si="370"/>
        <v/>
      </c>
      <c r="EI81" s="133" t="str">
        <f t="shared" si="371"/>
        <v/>
      </c>
      <c r="EJ81" s="133" t="str">
        <f t="shared" si="372"/>
        <v/>
      </c>
      <c r="EK81" s="133">
        <f t="shared" si="373"/>
        <v>1</v>
      </c>
      <c r="EL81" s="133" t="str">
        <f t="shared" si="374"/>
        <v/>
      </c>
      <c r="EM81" s="133" t="str">
        <f t="shared" si="375"/>
        <v/>
      </c>
    </row>
    <row r="82" spans="1:161" s="92" customFormat="1" ht="18" customHeight="1">
      <c r="A82" s="1"/>
      <c r="B82" s="1"/>
      <c r="C82" s="1"/>
      <c r="D82" s="1"/>
      <c r="E82" s="1"/>
      <c r="F82" s="1"/>
      <c r="G82" s="1"/>
      <c r="H82" s="1"/>
      <c r="I82" s="1"/>
      <c r="J82" s="1"/>
      <c r="K82" s="40"/>
      <c r="L82" s="40"/>
      <c r="M82" s="40"/>
      <c r="N82" s="40"/>
      <c r="O82" s="40"/>
      <c r="P82" s="40"/>
      <c r="Q82" s="40"/>
      <c r="R82" s="40"/>
      <c r="S82" s="105" t="str">
        <f>IF(ISERROR(VALUE(SUBSTITUTE(prevWBS,".",""))),"1",IF(ISERROR(FIND("`",SUBSTITUTE(prevWBS,".","`",1))),TEXT(VALUE(prevWBS)+1,"#"),TEXT(VALUE(LEFT(prevWBS,FIND("`",SUBSTITUTE(prevWBS,".","`",1))-1))+1,"#")))</f>
        <v>5</v>
      </c>
      <c r="T82" s="81" t="s">
        <v>119</v>
      </c>
      <c r="U82" s="150"/>
      <c r="V82" s="150"/>
      <c r="W82" s="150"/>
      <c r="X82" s="93"/>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0"/>
      <c r="DJ82" s="150"/>
      <c r="DK82" s="150"/>
      <c r="DL82" s="150"/>
      <c r="DM82" s="150"/>
      <c r="DN82" s="150"/>
      <c r="DO82" s="150"/>
      <c r="DP82" s="150"/>
      <c r="DQ82" s="150"/>
      <c r="DR82" s="150"/>
      <c r="DS82" s="150"/>
      <c r="DT82" s="150"/>
      <c r="DU82" s="150"/>
      <c r="DV82" s="150"/>
      <c r="DW82" s="150"/>
      <c r="DX82" s="150"/>
      <c r="DY82" s="150"/>
      <c r="DZ82" s="150"/>
      <c r="EA82" s="150"/>
      <c r="EB82" s="150"/>
      <c r="EC82" s="150"/>
      <c r="ED82" s="150"/>
      <c r="EE82" s="150"/>
      <c r="EF82" s="150"/>
      <c r="EG82" s="150"/>
      <c r="EH82" s="150"/>
      <c r="EI82" s="150"/>
      <c r="EJ82" s="150"/>
      <c r="EK82" s="150"/>
      <c r="EL82" s="150"/>
      <c r="EM82" s="150"/>
      <c r="EN82" s="150"/>
      <c r="EO82" s="150"/>
      <c r="EP82" s="150"/>
      <c r="EQ82" s="150"/>
      <c r="ER82" s="150"/>
      <c r="ES82" s="150"/>
      <c r="ET82" s="150"/>
      <c r="EU82" s="150"/>
      <c r="EV82" s="150"/>
      <c r="EW82" s="150"/>
      <c r="EX82" s="150"/>
      <c r="EY82" s="150"/>
      <c r="EZ82" s="150"/>
      <c r="FA82" s="150"/>
      <c r="FB82" s="150"/>
      <c r="FC82" s="150"/>
      <c r="FD82" s="150"/>
      <c r="FE82" s="150"/>
    </row>
    <row r="83" spans="1:161" s="92" customFormat="1" ht="18" customHeight="1">
      <c r="A83" s="1"/>
      <c r="B83" s="1"/>
      <c r="C83" s="1"/>
      <c r="D83" s="1"/>
      <c r="E83" s="1"/>
      <c r="F83" s="1"/>
      <c r="G83" s="1"/>
      <c r="H83" s="1"/>
      <c r="I83" s="1"/>
      <c r="J83" s="1"/>
      <c r="K83" s="40"/>
      <c r="L83" s="40"/>
      <c r="M83" s="40"/>
      <c r="N83" s="40"/>
      <c r="O83" s="40"/>
      <c r="P83" s="40"/>
      <c r="Q83" s="40"/>
      <c r="R83" s="40"/>
      <c r="S83" s="91" t="str">
        <f t="shared" si="313"/>
        <v>5.1</v>
      </c>
      <c r="T83" s="148" t="s">
        <v>124</v>
      </c>
      <c r="U83" s="148"/>
      <c r="V83" s="161">
        <v>7</v>
      </c>
      <c r="W83" s="92" t="s">
        <v>120</v>
      </c>
      <c r="X83" s="93"/>
      <c r="Y83" s="94">
        <f>CQ6</f>
        <v>46125</v>
      </c>
      <c r="Z83" s="95">
        <f t="shared" si="311"/>
        <v>46136</v>
      </c>
      <c r="AA83" s="96">
        <v>12</v>
      </c>
      <c r="AB83" s="97">
        <v>0</v>
      </c>
      <c r="AC83" s="98">
        <f t="shared" si="312"/>
        <v>10</v>
      </c>
      <c r="AD83" s="98"/>
      <c r="AE83" s="98" t="str">
        <f t="shared" ref="AE83:AN92" si="395">IFERROR(IF(AND($Y83&lt;=AE$7,ROUNDDOWN(($Z83-$Y83+1)*$AB83,0)+$Y83-1&gt;=AE$7),$V83,""),"")</f>
        <v/>
      </c>
      <c r="AF83" s="98" t="str">
        <f t="shared" si="395"/>
        <v/>
      </c>
      <c r="AG83" s="98" t="str">
        <f t="shared" si="395"/>
        <v/>
      </c>
      <c r="AH83" s="98" t="str">
        <f t="shared" si="395"/>
        <v/>
      </c>
      <c r="AI83" s="98" t="str">
        <f t="shared" si="395"/>
        <v/>
      </c>
      <c r="AJ83" s="98" t="str">
        <f t="shared" si="395"/>
        <v/>
      </c>
      <c r="AK83" s="98" t="str">
        <f t="shared" si="395"/>
        <v/>
      </c>
      <c r="AL83" s="98" t="str">
        <f t="shared" si="395"/>
        <v/>
      </c>
      <c r="AM83" s="98" t="str">
        <f t="shared" si="395"/>
        <v/>
      </c>
      <c r="AN83" s="98" t="str">
        <f t="shared" si="395"/>
        <v/>
      </c>
      <c r="AO83" s="98" t="str">
        <f t="shared" ref="AO83:AX92" si="396">IFERROR(IF(AND($Y83&lt;=AO$7,ROUNDDOWN(($Z83-$Y83+1)*$AB83,0)+$Y83-1&gt;=AO$7),$V83,""),"")</f>
        <v/>
      </c>
      <c r="AP83" s="98" t="str">
        <f t="shared" si="396"/>
        <v/>
      </c>
      <c r="AQ83" s="98" t="str">
        <f t="shared" si="396"/>
        <v/>
      </c>
      <c r="AR83" s="98" t="str">
        <f t="shared" si="396"/>
        <v/>
      </c>
      <c r="AS83" s="98" t="str">
        <f t="shared" si="396"/>
        <v/>
      </c>
      <c r="AT83" s="98" t="str">
        <f t="shared" si="396"/>
        <v/>
      </c>
      <c r="AU83" s="98" t="str">
        <f t="shared" si="396"/>
        <v/>
      </c>
      <c r="AV83" s="98" t="str">
        <f t="shared" si="396"/>
        <v/>
      </c>
      <c r="AW83" s="98" t="str">
        <f t="shared" si="396"/>
        <v/>
      </c>
      <c r="AX83" s="98" t="str">
        <f t="shared" si="396"/>
        <v/>
      </c>
      <c r="AY83" s="98" t="str">
        <f t="shared" ref="AY83:BH92" si="397">IFERROR(IF(AND($Y83&lt;=AY$7,ROUNDDOWN(($Z83-$Y83+1)*$AB83,0)+$Y83-1&gt;=AY$7),$V83,""),"")</f>
        <v/>
      </c>
      <c r="AZ83" s="98" t="str">
        <f t="shared" si="397"/>
        <v/>
      </c>
      <c r="BA83" s="98" t="str">
        <f t="shared" si="397"/>
        <v/>
      </c>
      <c r="BB83" s="98" t="str">
        <f t="shared" si="397"/>
        <v/>
      </c>
      <c r="BC83" s="98" t="str">
        <f t="shared" si="397"/>
        <v/>
      </c>
      <c r="BD83" s="98" t="str">
        <f t="shared" si="397"/>
        <v/>
      </c>
      <c r="BE83" s="98" t="str">
        <f t="shared" si="397"/>
        <v/>
      </c>
      <c r="BF83" s="98" t="str">
        <f t="shared" si="397"/>
        <v/>
      </c>
      <c r="BG83" s="98" t="str">
        <f t="shared" si="397"/>
        <v/>
      </c>
      <c r="BH83" s="98" t="str">
        <f t="shared" si="397"/>
        <v/>
      </c>
      <c r="BI83" s="98" t="str">
        <f t="shared" ref="BI83:BR92" si="398">IFERROR(IF(AND($Y83&lt;=BI$7,ROUNDDOWN(($Z83-$Y83+1)*$AB83,0)+$Y83-1&gt;=BI$7),$V83,""),"")</f>
        <v/>
      </c>
      <c r="BJ83" s="98" t="str">
        <f t="shared" si="398"/>
        <v/>
      </c>
      <c r="BK83" s="98" t="str">
        <f t="shared" si="398"/>
        <v/>
      </c>
      <c r="BL83" s="98" t="str">
        <f t="shared" si="398"/>
        <v/>
      </c>
      <c r="BM83" s="98" t="str">
        <f t="shared" si="398"/>
        <v/>
      </c>
      <c r="BN83" s="98" t="str">
        <f t="shared" si="398"/>
        <v/>
      </c>
      <c r="BO83" s="98" t="str">
        <f t="shared" si="398"/>
        <v/>
      </c>
      <c r="BP83" s="98" t="str">
        <f t="shared" si="398"/>
        <v/>
      </c>
      <c r="BQ83" s="98" t="str">
        <f t="shared" si="398"/>
        <v/>
      </c>
      <c r="BR83" s="98" t="str">
        <f t="shared" si="398"/>
        <v/>
      </c>
      <c r="BS83" s="98" t="str">
        <f t="shared" ref="BS83:CB92" si="399">IFERROR(IF(AND($Y83&lt;=BS$7,ROUNDDOWN(($Z83-$Y83+1)*$AB83,0)+$Y83-1&gt;=BS$7),$V83,""),"")</f>
        <v/>
      </c>
      <c r="BT83" s="98" t="str">
        <f t="shared" si="399"/>
        <v/>
      </c>
      <c r="BU83" s="98" t="str">
        <f t="shared" si="399"/>
        <v/>
      </c>
      <c r="BV83" s="98" t="str">
        <f t="shared" si="399"/>
        <v/>
      </c>
      <c r="BW83" s="98" t="str">
        <f t="shared" si="399"/>
        <v/>
      </c>
      <c r="BX83" s="98" t="str">
        <f t="shared" si="399"/>
        <v/>
      </c>
      <c r="BY83" s="98" t="str">
        <f t="shared" si="399"/>
        <v/>
      </c>
      <c r="BZ83" s="98" t="str">
        <f t="shared" si="399"/>
        <v/>
      </c>
      <c r="CA83" s="98" t="str">
        <f t="shared" si="399"/>
        <v/>
      </c>
      <c r="CB83" s="98" t="str">
        <f t="shared" si="399"/>
        <v/>
      </c>
      <c r="CC83" s="98" t="str">
        <f t="shared" ref="CC83:CH92" si="400">IFERROR(IF(AND($Y83&lt;=CC$7,ROUNDDOWN(($Z83-$Y83+1)*$AB83,0)+$Y83-1&gt;=CC$7),$V83,""),"")</f>
        <v/>
      </c>
      <c r="CD83" s="98" t="str">
        <f t="shared" si="400"/>
        <v/>
      </c>
      <c r="CE83" s="98" t="str">
        <f t="shared" si="400"/>
        <v/>
      </c>
      <c r="CF83" s="98" t="str">
        <f t="shared" si="400"/>
        <v/>
      </c>
      <c r="CG83" s="98" t="str">
        <f t="shared" si="400"/>
        <v/>
      </c>
      <c r="CH83" s="98" t="str">
        <f t="shared" si="400"/>
        <v/>
      </c>
      <c r="CI83" s="98"/>
      <c r="CJ83" s="133" t="str">
        <f t="shared" ref="CJ83:CJ100" si="401">+AE83</f>
        <v/>
      </c>
      <c r="CK83" s="133" t="str">
        <f t="shared" ref="CK83:CK100" si="402">+AF83</f>
        <v/>
      </c>
      <c r="CL83" s="133" t="str">
        <f t="shared" ref="CL83:CL100" si="403">+AG83</f>
        <v/>
      </c>
      <c r="CM83" s="133" t="str">
        <f t="shared" ref="CM83:CM100" si="404">+AH83</f>
        <v/>
      </c>
      <c r="CN83" s="133" t="str">
        <f t="shared" ref="CN83:CN100" si="405">+AI83</f>
        <v/>
      </c>
      <c r="CO83" s="133" t="str">
        <f t="shared" ref="CO83:CO100" si="406">+AJ83</f>
        <v/>
      </c>
      <c r="CP83" s="133" t="str">
        <f t="shared" ref="CP83:CP100" si="407">+AK83</f>
        <v/>
      </c>
      <c r="CQ83" s="133" t="str">
        <f t="shared" ref="CQ83:CQ100" si="408">+AL83</f>
        <v/>
      </c>
      <c r="CR83" s="133" t="str">
        <f t="shared" ref="CR83:CR100" si="409">+AM83</f>
        <v/>
      </c>
      <c r="CS83" s="133" t="str">
        <f t="shared" ref="CS83:CS100" si="410">+AN83</f>
        <v/>
      </c>
      <c r="CT83" s="133" t="str">
        <f t="shared" ref="CT83:CT100" si="411">+AO83</f>
        <v/>
      </c>
      <c r="CU83" s="133" t="str">
        <f t="shared" ref="CU83:CU100" si="412">+AP83</f>
        <v/>
      </c>
      <c r="CV83" s="133" t="str">
        <f t="shared" ref="CV83:CV100" si="413">+AQ83</f>
        <v/>
      </c>
      <c r="CW83" s="133" t="str">
        <f t="shared" ref="CW83:CW100" si="414">+AR83</f>
        <v/>
      </c>
      <c r="CX83" s="133" t="str">
        <f t="shared" ref="CX83:CX100" si="415">+AS83</f>
        <v/>
      </c>
      <c r="CY83" s="133" t="str">
        <f t="shared" ref="CY83:CY100" si="416">+AT83</f>
        <v/>
      </c>
      <c r="CZ83" s="133" t="str">
        <f t="shared" ref="CZ83:CZ100" si="417">+AU83</f>
        <v/>
      </c>
      <c r="DA83" s="133" t="str">
        <f t="shared" ref="DA83:DA100" si="418">+AV83</f>
        <v/>
      </c>
      <c r="DB83" s="133" t="str">
        <f t="shared" ref="DB83:DB100" si="419">+AW83</f>
        <v/>
      </c>
      <c r="DC83" s="133" t="str">
        <f t="shared" ref="DC83:DC100" si="420">+AX83</f>
        <v/>
      </c>
      <c r="DD83" s="133" t="str">
        <f t="shared" ref="DD83:DD100" si="421">+AY83</f>
        <v/>
      </c>
      <c r="DE83" s="133" t="str">
        <f t="shared" ref="DE83:DE100" si="422">+AZ83</f>
        <v/>
      </c>
      <c r="DF83" s="133" t="str">
        <f t="shared" ref="DF83:DF100" si="423">+BA83</f>
        <v/>
      </c>
      <c r="DG83" s="133" t="str">
        <f t="shared" ref="DG83:DG100" si="424">+BB83</f>
        <v/>
      </c>
      <c r="DH83" s="133" t="str">
        <f t="shared" ref="DH83:DH100" si="425">+BC83</f>
        <v/>
      </c>
      <c r="DI83" s="133" t="str">
        <f t="shared" ref="DI83:DI100" si="426">+BD83</f>
        <v/>
      </c>
      <c r="DJ83" s="133" t="str">
        <f t="shared" ref="DJ83:DJ100" si="427">+BE83</f>
        <v/>
      </c>
      <c r="DK83" s="133" t="str">
        <f t="shared" ref="DK83:DK100" si="428">+BF83</f>
        <v/>
      </c>
      <c r="DL83" s="133" t="str">
        <f t="shared" ref="DL83:DL100" si="429">+BG83</f>
        <v/>
      </c>
      <c r="DM83" s="133" t="str">
        <f t="shared" ref="DM83:DM100" si="430">+BH83</f>
        <v/>
      </c>
      <c r="DN83" s="133" t="str">
        <f t="shared" ref="DN83:DN100" si="431">+BI83</f>
        <v/>
      </c>
      <c r="DO83" s="133" t="str">
        <f t="shared" ref="DO83:DO100" si="432">+BJ83</f>
        <v/>
      </c>
      <c r="DP83" s="133" t="str">
        <f t="shared" ref="DP83:DP100" si="433">+BK83</f>
        <v/>
      </c>
      <c r="DQ83" s="133" t="str">
        <f t="shared" ref="DQ83:DQ100" si="434">+BL83</f>
        <v/>
      </c>
      <c r="DR83" s="133" t="str">
        <f t="shared" ref="DR83:DR100" si="435">+BM83</f>
        <v/>
      </c>
      <c r="DS83" s="133" t="str">
        <f t="shared" ref="DS83:DS100" si="436">+BN83</f>
        <v/>
      </c>
      <c r="DT83" s="133" t="str">
        <f t="shared" ref="DT83:DT100" si="437">+BO83</f>
        <v/>
      </c>
      <c r="DU83" s="133" t="str">
        <f t="shared" ref="DU83:DU100" si="438">+BP83</f>
        <v/>
      </c>
      <c r="DV83" s="133" t="str">
        <f t="shared" ref="DV83:DV100" si="439">+BQ83</f>
        <v/>
      </c>
      <c r="DW83" s="133" t="str">
        <f t="shared" ref="DW83:DW100" si="440">+BR83</f>
        <v/>
      </c>
      <c r="DX83" s="133" t="str">
        <f t="shared" ref="DX83:DX100" si="441">+BS83</f>
        <v/>
      </c>
      <c r="DY83" s="133" t="str">
        <f t="shared" ref="DY83:DY100" si="442">+BT83</f>
        <v/>
      </c>
      <c r="DZ83" s="133" t="str">
        <f t="shared" ref="DZ83:DZ100" si="443">+BU83</f>
        <v/>
      </c>
      <c r="EA83" s="133" t="str">
        <f t="shared" ref="EA83:EA100" si="444">+BV83</f>
        <v/>
      </c>
      <c r="EB83" s="133" t="str">
        <f t="shared" ref="EB83:EB100" si="445">+BW83</f>
        <v/>
      </c>
      <c r="EC83" s="133" t="str">
        <f t="shared" ref="EC83:EC100" si="446">+BX83</f>
        <v/>
      </c>
      <c r="ED83" s="133" t="str">
        <f t="shared" ref="ED83:ED100" si="447">+BY83</f>
        <v/>
      </c>
      <c r="EE83" s="133" t="str">
        <f t="shared" ref="EE83:EE100" si="448">+BZ83</f>
        <v/>
      </c>
      <c r="EF83" s="133" t="str">
        <f t="shared" ref="EF83:EF100" si="449">+CA83</f>
        <v/>
      </c>
      <c r="EG83" s="133" t="str">
        <f t="shared" ref="EG83:EG100" si="450">+CB83</f>
        <v/>
      </c>
      <c r="EH83" s="133" t="str">
        <f t="shared" ref="EH83:EH100" si="451">+CC83</f>
        <v/>
      </c>
      <c r="EI83" s="133" t="str">
        <f t="shared" ref="EI83:EI100" si="452">+CD83</f>
        <v/>
      </c>
      <c r="EJ83" s="133" t="str">
        <f t="shared" ref="EJ83:EJ100" si="453">+CE83</f>
        <v/>
      </c>
      <c r="EK83" s="133" t="str">
        <f t="shared" ref="EK83:EK100" si="454">+CF83</f>
        <v/>
      </c>
      <c r="EL83" s="91"/>
      <c r="EM83" s="91"/>
    </row>
    <row r="84" spans="1:161" s="92" customFormat="1" ht="18" customHeight="1">
      <c r="A84" s="1"/>
      <c r="B84" s="1"/>
      <c r="C84" s="1"/>
      <c r="D84" s="1"/>
      <c r="E84" s="1"/>
      <c r="F84" s="1"/>
      <c r="G84" s="1"/>
      <c r="H84" s="1"/>
      <c r="I84" s="1"/>
      <c r="J84" s="1"/>
      <c r="K84" s="40"/>
      <c r="L84" s="40"/>
      <c r="M84" s="40"/>
      <c r="N84" s="40"/>
      <c r="O84" s="40"/>
      <c r="P84" s="40"/>
      <c r="Q84" s="40"/>
      <c r="R84" s="40"/>
      <c r="S84" s="91" t="str">
        <f t="shared" si="313"/>
        <v>5.2</v>
      </c>
      <c r="T84" s="56" t="s">
        <v>100</v>
      </c>
      <c r="U84" s="56"/>
      <c r="V84" s="161">
        <v>2</v>
      </c>
      <c r="W84" s="92" t="s">
        <v>121</v>
      </c>
      <c r="X84" s="93"/>
      <c r="Y84" s="94">
        <f>CX6</f>
        <v>46132</v>
      </c>
      <c r="Z84" s="95">
        <f t="shared" si="311"/>
        <v>46136</v>
      </c>
      <c r="AA84" s="96">
        <v>5</v>
      </c>
      <c r="AB84" s="97">
        <v>0</v>
      </c>
      <c r="AC84" s="98">
        <f t="shared" si="312"/>
        <v>5</v>
      </c>
      <c r="AD84" s="98"/>
      <c r="AE84" s="98" t="str">
        <f t="shared" si="395"/>
        <v/>
      </c>
      <c r="AF84" s="98" t="str">
        <f t="shared" si="395"/>
        <v/>
      </c>
      <c r="AG84" s="98" t="str">
        <f t="shared" si="395"/>
        <v/>
      </c>
      <c r="AH84" s="98" t="str">
        <f t="shared" si="395"/>
        <v/>
      </c>
      <c r="AI84" s="98" t="str">
        <f t="shared" si="395"/>
        <v/>
      </c>
      <c r="AJ84" s="98" t="str">
        <f t="shared" si="395"/>
        <v/>
      </c>
      <c r="AK84" s="98" t="str">
        <f t="shared" si="395"/>
        <v/>
      </c>
      <c r="AL84" s="98" t="str">
        <f t="shared" si="395"/>
        <v/>
      </c>
      <c r="AM84" s="98" t="str">
        <f t="shared" si="395"/>
        <v/>
      </c>
      <c r="AN84" s="98" t="str">
        <f t="shared" si="395"/>
        <v/>
      </c>
      <c r="AO84" s="98" t="str">
        <f t="shared" si="396"/>
        <v/>
      </c>
      <c r="AP84" s="98" t="str">
        <f t="shared" si="396"/>
        <v/>
      </c>
      <c r="AQ84" s="98" t="str">
        <f t="shared" si="396"/>
        <v/>
      </c>
      <c r="AR84" s="98" t="str">
        <f t="shared" si="396"/>
        <v/>
      </c>
      <c r="AS84" s="98" t="str">
        <f t="shared" si="396"/>
        <v/>
      </c>
      <c r="AT84" s="98" t="str">
        <f t="shared" si="396"/>
        <v/>
      </c>
      <c r="AU84" s="98" t="str">
        <f t="shared" si="396"/>
        <v/>
      </c>
      <c r="AV84" s="98" t="str">
        <f t="shared" si="396"/>
        <v/>
      </c>
      <c r="AW84" s="98" t="str">
        <f t="shared" si="396"/>
        <v/>
      </c>
      <c r="AX84" s="98" t="str">
        <f t="shared" si="396"/>
        <v/>
      </c>
      <c r="AY84" s="98" t="str">
        <f t="shared" si="397"/>
        <v/>
      </c>
      <c r="AZ84" s="98" t="str">
        <f t="shared" si="397"/>
        <v/>
      </c>
      <c r="BA84" s="98" t="str">
        <f t="shared" si="397"/>
        <v/>
      </c>
      <c r="BB84" s="98" t="str">
        <f t="shared" si="397"/>
        <v/>
      </c>
      <c r="BC84" s="98" t="str">
        <f t="shared" si="397"/>
        <v/>
      </c>
      <c r="BD84" s="98" t="str">
        <f t="shared" si="397"/>
        <v/>
      </c>
      <c r="BE84" s="98" t="str">
        <f t="shared" si="397"/>
        <v/>
      </c>
      <c r="BF84" s="98" t="str">
        <f t="shared" si="397"/>
        <v/>
      </c>
      <c r="BG84" s="98" t="str">
        <f t="shared" si="397"/>
        <v/>
      </c>
      <c r="BH84" s="98" t="str">
        <f t="shared" si="397"/>
        <v/>
      </c>
      <c r="BI84" s="98" t="str">
        <f t="shared" si="398"/>
        <v/>
      </c>
      <c r="BJ84" s="98" t="str">
        <f t="shared" si="398"/>
        <v/>
      </c>
      <c r="BK84" s="98" t="str">
        <f t="shared" si="398"/>
        <v/>
      </c>
      <c r="BL84" s="98" t="str">
        <f t="shared" si="398"/>
        <v/>
      </c>
      <c r="BM84" s="98" t="str">
        <f t="shared" si="398"/>
        <v/>
      </c>
      <c r="BN84" s="98" t="str">
        <f t="shared" si="398"/>
        <v/>
      </c>
      <c r="BO84" s="98" t="str">
        <f t="shared" si="398"/>
        <v/>
      </c>
      <c r="BP84" s="98" t="str">
        <f t="shared" si="398"/>
        <v/>
      </c>
      <c r="BQ84" s="98" t="str">
        <f t="shared" si="398"/>
        <v/>
      </c>
      <c r="BR84" s="98" t="str">
        <f t="shared" si="398"/>
        <v/>
      </c>
      <c r="BS84" s="98" t="str">
        <f t="shared" si="399"/>
        <v/>
      </c>
      <c r="BT84" s="98" t="str">
        <f t="shared" si="399"/>
        <v/>
      </c>
      <c r="BU84" s="98" t="str">
        <f t="shared" si="399"/>
        <v/>
      </c>
      <c r="BV84" s="98" t="str">
        <f t="shared" si="399"/>
        <v/>
      </c>
      <c r="BW84" s="98" t="str">
        <f t="shared" si="399"/>
        <v/>
      </c>
      <c r="BX84" s="98" t="str">
        <f t="shared" si="399"/>
        <v/>
      </c>
      <c r="BY84" s="98" t="str">
        <f t="shared" si="399"/>
        <v/>
      </c>
      <c r="BZ84" s="98" t="str">
        <f t="shared" si="399"/>
        <v/>
      </c>
      <c r="CA84" s="98" t="str">
        <f t="shared" si="399"/>
        <v/>
      </c>
      <c r="CB84" s="98" t="str">
        <f t="shared" si="399"/>
        <v/>
      </c>
      <c r="CC84" s="98" t="str">
        <f t="shared" si="400"/>
        <v/>
      </c>
      <c r="CD84" s="98" t="str">
        <f t="shared" si="400"/>
        <v/>
      </c>
      <c r="CE84" s="98" t="str">
        <f t="shared" si="400"/>
        <v/>
      </c>
      <c r="CF84" s="98" t="str">
        <f t="shared" si="400"/>
        <v/>
      </c>
      <c r="CG84" s="98" t="str">
        <f t="shared" si="400"/>
        <v/>
      </c>
      <c r="CH84" s="98" t="str">
        <f t="shared" si="400"/>
        <v/>
      </c>
      <c r="CI84" s="98"/>
      <c r="CJ84" s="133" t="str">
        <f t="shared" si="401"/>
        <v/>
      </c>
      <c r="CK84" s="133" t="str">
        <f t="shared" si="402"/>
        <v/>
      </c>
      <c r="CL84" s="133" t="str">
        <f t="shared" si="403"/>
        <v/>
      </c>
      <c r="CM84" s="133" t="str">
        <f t="shared" si="404"/>
        <v/>
      </c>
      <c r="CN84" s="133" t="str">
        <f t="shared" si="405"/>
        <v/>
      </c>
      <c r="CO84" s="133" t="str">
        <f t="shared" si="406"/>
        <v/>
      </c>
      <c r="CP84" s="133" t="str">
        <f t="shared" si="407"/>
        <v/>
      </c>
      <c r="CQ84" s="133" t="str">
        <f t="shared" si="408"/>
        <v/>
      </c>
      <c r="CR84" s="133" t="str">
        <f t="shared" si="409"/>
        <v/>
      </c>
      <c r="CS84" s="133" t="str">
        <f t="shared" si="410"/>
        <v/>
      </c>
      <c r="CT84" s="133" t="str">
        <f t="shared" si="411"/>
        <v/>
      </c>
      <c r="CU84" s="133" t="str">
        <f t="shared" si="412"/>
        <v/>
      </c>
      <c r="CV84" s="133" t="str">
        <f t="shared" si="413"/>
        <v/>
      </c>
      <c r="CW84" s="133" t="str">
        <f t="shared" si="414"/>
        <v/>
      </c>
      <c r="CX84" s="133" t="str">
        <f t="shared" si="415"/>
        <v/>
      </c>
      <c r="CY84" s="133" t="str">
        <f t="shared" si="416"/>
        <v/>
      </c>
      <c r="CZ84" s="133" t="str">
        <f t="shared" si="417"/>
        <v/>
      </c>
      <c r="DA84" s="133" t="str">
        <f t="shared" si="418"/>
        <v/>
      </c>
      <c r="DB84" s="133" t="str">
        <f t="shared" si="419"/>
        <v/>
      </c>
      <c r="DC84" s="133" t="str">
        <f t="shared" si="420"/>
        <v/>
      </c>
      <c r="DD84" s="133" t="str">
        <f t="shared" si="421"/>
        <v/>
      </c>
      <c r="DE84" s="133" t="str">
        <f t="shared" si="422"/>
        <v/>
      </c>
      <c r="DF84" s="133" t="str">
        <f t="shared" si="423"/>
        <v/>
      </c>
      <c r="DG84" s="133" t="str">
        <f t="shared" si="424"/>
        <v/>
      </c>
      <c r="DH84" s="133" t="str">
        <f t="shared" si="425"/>
        <v/>
      </c>
      <c r="DI84" s="133" t="str">
        <f t="shared" si="426"/>
        <v/>
      </c>
      <c r="DJ84" s="133" t="str">
        <f t="shared" si="427"/>
        <v/>
      </c>
      <c r="DK84" s="133" t="str">
        <f t="shared" si="428"/>
        <v/>
      </c>
      <c r="DL84" s="133" t="str">
        <f t="shared" si="429"/>
        <v/>
      </c>
      <c r="DM84" s="133" t="str">
        <f t="shared" si="430"/>
        <v/>
      </c>
      <c r="DN84" s="133" t="str">
        <f t="shared" si="431"/>
        <v/>
      </c>
      <c r="DO84" s="133" t="str">
        <f t="shared" si="432"/>
        <v/>
      </c>
      <c r="DP84" s="133" t="str">
        <f t="shared" si="433"/>
        <v/>
      </c>
      <c r="DQ84" s="133" t="str">
        <f t="shared" si="434"/>
        <v/>
      </c>
      <c r="DR84" s="133" t="str">
        <f t="shared" si="435"/>
        <v/>
      </c>
      <c r="DS84" s="133" t="str">
        <f t="shared" si="436"/>
        <v/>
      </c>
      <c r="DT84" s="133" t="str">
        <f t="shared" si="437"/>
        <v/>
      </c>
      <c r="DU84" s="133" t="str">
        <f t="shared" si="438"/>
        <v/>
      </c>
      <c r="DV84" s="133" t="str">
        <f t="shared" si="439"/>
        <v/>
      </c>
      <c r="DW84" s="133" t="str">
        <f t="shared" si="440"/>
        <v/>
      </c>
      <c r="DX84" s="133" t="str">
        <f t="shared" si="441"/>
        <v/>
      </c>
      <c r="DY84" s="133" t="str">
        <f t="shared" si="442"/>
        <v/>
      </c>
      <c r="DZ84" s="133" t="str">
        <f t="shared" si="443"/>
        <v/>
      </c>
      <c r="EA84" s="133" t="str">
        <f t="shared" si="444"/>
        <v/>
      </c>
      <c r="EB84" s="133" t="str">
        <f t="shared" si="445"/>
        <v/>
      </c>
      <c r="EC84" s="133" t="str">
        <f t="shared" si="446"/>
        <v/>
      </c>
      <c r="ED84" s="133" t="str">
        <f t="shared" si="447"/>
        <v/>
      </c>
      <c r="EE84" s="133" t="str">
        <f t="shared" si="448"/>
        <v/>
      </c>
      <c r="EF84" s="133" t="str">
        <f t="shared" si="449"/>
        <v/>
      </c>
      <c r="EG84" s="133" t="str">
        <f t="shared" si="450"/>
        <v/>
      </c>
      <c r="EH84" s="133" t="str">
        <f t="shared" si="451"/>
        <v/>
      </c>
      <c r="EI84" s="133" t="str">
        <f t="shared" si="452"/>
        <v/>
      </c>
      <c r="EJ84" s="133" t="str">
        <f t="shared" si="453"/>
        <v/>
      </c>
      <c r="EK84" s="133" t="str">
        <f t="shared" si="454"/>
        <v/>
      </c>
      <c r="EL84" s="91"/>
      <c r="EM84" s="91"/>
    </row>
    <row r="85" spans="1:161" s="92" customFormat="1" ht="18" customHeight="1">
      <c r="A85" s="1"/>
      <c r="B85" s="1"/>
      <c r="C85" s="1"/>
      <c r="D85" s="1"/>
      <c r="E85" s="1"/>
      <c r="F85" s="1"/>
      <c r="G85" s="1"/>
      <c r="H85" s="1"/>
      <c r="I85" s="1"/>
      <c r="J85" s="1"/>
      <c r="K85" s="40"/>
      <c r="L85" s="40"/>
      <c r="M85" s="40"/>
      <c r="N85" s="40"/>
      <c r="O85" s="40"/>
      <c r="P85" s="40"/>
      <c r="Q85" s="40"/>
      <c r="R85" s="40"/>
      <c r="S85" s="91" t="str">
        <f t="shared" si="313"/>
        <v>5.3</v>
      </c>
      <c r="T85" s="56"/>
      <c r="U85" s="56"/>
      <c r="V85" s="161"/>
      <c r="X85" s="93"/>
      <c r="Y85" s="94"/>
      <c r="Z85" s="95" t="str">
        <f t="shared" si="311"/>
        <v xml:space="preserve"> - </v>
      </c>
      <c r="AA85" s="96"/>
      <c r="AB85" s="97">
        <v>0</v>
      </c>
      <c r="AC85" s="98" t="str">
        <f t="shared" si="312"/>
        <v xml:space="preserve"> - </v>
      </c>
      <c r="AD85" s="98"/>
      <c r="AE85" s="98" t="str">
        <f t="shared" si="395"/>
        <v/>
      </c>
      <c r="AF85" s="98" t="str">
        <f t="shared" si="395"/>
        <v/>
      </c>
      <c r="AG85" s="98" t="str">
        <f t="shared" si="395"/>
        <v/>
      </c>
      <c r="AH85" s="98" t="str">
        <f t="shared" si="395"/>
        <v/>
      </c>
      <c r="AI85" s="98" t="str">
        <f t="shared" si="395"/>
        <v/>
      </c>
      <c r="AJ85" s="98" t="str">
        <f t="shared" si="395"/>
        <v/>
      </c>
      <c r="AK85" s="98" t="str">
        <f t="shared" si="395"/>
        <v/>
      </c>
      <c r="AL85" s="98" t="str">
        <f t="shared" si="395"/>
        <v/>
      </c>
      <c r="AM85" s="98" t="str">
        <f t="shared" si="395"/>
        <v/>
      </c>
      <c r="AN85" s="98" t="str">
        <f t="shared" si="395"/>
        <v/>
      </c>
      <c r="AO85" s="98" t="str">
        <f t="shared" si="396"/>
        <v/>
      </c>
      <c r="AP85" s="98" t="str">
        <f t="shared" si="396"/>
        <v/>
      </c>
      <c r="AQ85" s="98" t="str">
        <f t="shared" si="396"/>
        <v/>
      </c>
      <c r="AR85" s="98" t="str">
        <f t="shared" si="396"/>
        <v/>
      </c>
      <c r="AS85" s="98" t="str">
        <f t="shared" si="396"/>
        <v/>
      </c>
      <c r="AT85" s="98" t="str">
        <f t="shared" si="396"/>
        <v/>
      </c>
      <c r="AU85" s="98" t="str">
        <f t="shared" si="396"/>
        <v/>
      </c>
      <c r="AV85" s="98" t="str">
        <f t="shared" si="396"/>
        <v/>
      </c>
      <c r="AW85" s="98" t="str">
        <f t="shared" si="396"/>
        <v/>
      </c>
      <c r="AX85" s="98" t="str">
        <f t="shared" si="396"/>
        <v/>
      </c>
      <c r="AY85" s="98" t="str">
        <f t="shared" si="397"/>
        <v/>
      </c>
      <c r="AZ85" s="98" t="str">
        <f t="shared" si="397"/>
        <v/>
      </c>
      <c r="BA85" s="98" t="str">
        <f t="shared" si="397"/>
        <v/>
      </c>
      <c r="BB85" s="98" t="str">
        <f t="shared" si="397"/>
        <v/>
      </c>
      <c r="BC85" s="98" t="str">
        <f t="shared" si="397"/>
        <v/>
      </c>
      <c r="BD85" s="98" t="str">
        <f t="shared" si="397"/>
        <v/>
      </c>
      <c r="BE85" s="98" t="str">
        <f t="shared" si="397"/>
        <v/>
      </c>
      <c r="BF85" s="98" t="str">
        <f t="shared" si="397"/>
        <v/>
      </c>
      <c r="BG85" s="98" t="str">
        <f t="shared" si="397"/>
        <v/>
      </c>
      <c r="BH85" s="98" t="str">
        <f t="shared" si="397"/>
        <v/>
      </c>
      <c r="BI85" s="98" t="str">
        <f t="shared" si="398"/>
        <v/>
      </c>
      <c r="BJ85" s="98" t="str">
        <f t="shared" si="398"/>
        <v/>
      </c>
      <c r="BK85" s="98" t="str">
        <f t="shared" si="398"/>
        <v/>
      </c>
      <c r="BL85" s="98" t="str">
        <f t="shared" si="398"/>
        <v/>
      </c>
      <c r="BM85" s="98" t="str">
        <f t="shared" si="398"/>
        <v/>
      </c>
      <c r="BN85" s="98" t="str">
        <f t="shared" si="398"/>
        <v/>
      </c>
      <c r="BO85" s="98" t="str">
        <f t="shared" si="398"/>
        <v/>
      </c>
      <c r="BP85" s="98" t="str">
        <f t="shared" si="398"/>
        <v/>
      </c>
      <c r="BQ85" s="98" t="str">
        <f t="shared" si="398"/>
        <v/>
      </c>
      <c r="BR85" s="98" t="str">
        <f t="shared" si="398"/>
        <v/>
      </c>
      <c r="BS85" s="98" t="str">
        <f t="shared" si="399"/>
        <v/>
      </c>
      <c r="BT85" s="98" t="str">
        <f t="shared" si="399"/>
        <v/>
      </c>
      <c r="BU85" s="98" t="str">
        <f t="shared" si="399"/>
        <v/>
      </c>
      <c r="BV85" s="98" t="str">
        <f t="shared" si="399"/>
        <v/>
      </c>
      <c r="BW85" s="98" t="str">
        <f t="shared" si="399"/>
        <v/>
      </c>
      <c r="BX85" s="98" t="str">
        <f t="shared" si="399"/>
        <v/>
      </c>
      <c r="BY85" s="98" t="str">
        <f t="shared" si="399"/>
        <v/>
      </c>
      <c r="BZ85" s="98" t="str">
        <f t="shared" si="399"/>
        <v/>
      </c>
      <c r="CA85" s="98" t="str">
        <f t="shared" si="399"/>
        <v/>
      </c>
      <c r="CB85" s="98" t="str">
        <f t="shared" si="399"/>
        <v/>
      </c>
      <c r="CC85" s="98" t="str">
        <f t="shared" si="400"/>
        <v/>
      </c>
      <c r="CD85" s="98" t="str">
        <f t="shared" si="400"/>
        <v/>
      </c>
      <c r="CE85" s="98" t="str">
        <f t="shared" si="400"/>
        <v/>
      </c>
      <c r="CF85" s="98" t="str">
        <f t="shared" si="400"/>
        <v/>
      </c>
      <c r="CG85" s="98" t="str">
        <f t="shared" si="400"/>
        <v/>
      </c>
      <c r="CH85" s="98" t="str">
        <f t="shared" si="400"/>
        <v/>
      </c>
      <c r="CI85" s="98"/>
      <c r="CJ85" s="133" t="str">
        <f t="shared" si="401"/>
        <v/>
      </c>
      <c r="CK85" s="133" t="str">
        <f t="shared" si="402"/>
        <v/>
      </c>
      <c r="CL85" s="133" t="str">
        <f t="shared" si="403"/>
        <v/>
      </c>
      <c r="CM85" s="133" t="str">
        <f t="shared" si="404"/>
        <v/>
      </c>
      <c r="CN85" s="133" t="str">
        <f t="shared" si="405"/>
        <v/>
      </c>
      <c r="CO85" s="133" t="str">
        <f t="shared" si="406"/>
        <v/>
      </c>
      <c r="CP85" s="133" t="str">
        <f t="shared" si="407"/>
        <v/>
      </c>
      <c r="CQ85" s="133" t="str">
        <f t="shared" si="408"/>
        <v/>
      </c>
      <c r="CR85" s="133" t="str">
        <f t="shared" si="409"/>
        <v/>
      </c>
      <c r="CS85" s="133" t="str">
        <f t="shared" si="410"/>
        <v/>
      </c>
      <c r="CT85" s="133" t="str">
        <f t="shared" si="411"/>
        <v/>
      </c>
      <c r="CU85" s="133" t="str">
        <f t="shared" si="412"/>
        <v/>
      </c>
      <c r="CV85" s="133" t="str">
        <f t="shared" si="413"/>
        <v/>
      </c>
      <c r="CW85" s="133" t="str">
        <f t="shared" si="414"/>
        <v/>
      </c>
      <c r="CX85" s="133" t="str">
        <f t="shared" si="415"/>
        <v/>
      </c>
      <c r="CY85" s="133" t="str">
        <f t="shared" si="416"/>
        <v/>
      </c>
      <c r="CZ85" s="133" t="str">
        <f t="shared" si="417"/>
        <v/>
      </c>
      <c r="DA85" s="133" t="str">
        <f t="shared" si="418"/>
        <v/>
      </c>
      <c r="DB85" s="133" t="str">
        <f t="shared" si="419"/>
        <v/>
      </c>
      <c r="DC85" s="133" t="str">
        <f t="shared" si="420"/>
        <v/>
      </c>
      <c r="DD85" s="133" t="str">
        <f t="shared" si="421"/>
        <v/>
      </c>
      <c r="DE85" s="133" t="str">
        <f t="shared" si="422"/>
        <v/>
      </c>
      <c r="DF85" s="133" t="str">
        <f t="shared" si="423"/>
        <v/>
      </c>
      <c r="DG85" s="133" t="str">
        <f t="shared" si="424"/>
        <v/>
      </c>
      <c r="DH85" s="133" t="str">
        <f t="shared" si="425"/>
        <v/>
      </c>
      <c r="DI85" s="133" t="str">
        <f t="shared" si="426"/>
        <v/>
      </c>
      <c r="DJ85" s="133" t="str">
        <f t="shared" si="427"/>
        <v/>
      </c>
      <c r="DK85" s="133" t="str">
        <f t="shared" si="428"/>
        <v/>
      </c>
      <c r="DL85" s="133" t="str">
        <f t="shared" si="429"/>
        <v/>
      </c>
      <c r="DM85" s="133" t="str">
        <f t="shared" si="430"/>
        <v/>
      </c>
      <c r="DN85" s="133" t="str">
        <f t="shared" si="431"/>
        <v/>
      </c>
      <c r="DO85" s="133" t="str">
        <f t="shared" si="432"/>
        <v/>
      </c>
      <c r="DP85" s="133" t="str">
        <f t="shared" si="433"/>
        <v/>
      </c>
      <c r="DQ85" s="133" t="str">
        <f t="shared" si="434"/>
        <v/>
      </c>
      <c r="DR85" s="133" t="str">
        <f t="shared" si="435"/>
        <v/>
      </c>
      <c r="DS85" s="133" t="str">
        <f t="shared" si="436"/>
        <v/>
      </c>
      <c r="DT85" s="133" t="str">
        <f t="shared" si="437"/>
        <v/>
      </c>
      <c r="DU85" s="133" t="str">
        <f t="shared" si="438"/>
        <v/>
      </c>
      <c r="DV85" s="133" t="str">
        <f t="shared" si="439"/>
        <v/>
      </c>
      <c r="DW85" s="133" t="str">
        <f t="shared" si="440"/>
        <v/>
      </c>
      <c r="DX85" s="133" t="str">
        <f t="shared" si="441"/>
        <v/>
      </c>
      <c r="DY85" s="133" t="str">
        <f t="shared" si="442"/>
        <v/>
      </c>
      <c r="DZ85" s="133" t="str">
        <f t="shared" si="443"/>
        <v/>
      </c>
      <c r="EA85" s="133" t="str">
        <f t="shared" si="444"/>
        <v/>
      </c>
      <c r="EB85" s="133" t="str">
        <f t="shared" si="445"/>
        <v/>
      </c>
      <c r="EC85" s="133" t="str">
        <f t="shared" si="446"/>
        <v/>
      </c>
      <c r="ED85" s="133" t="str">
        <f t="shared" si="447"/>
        <v/>
      </c>
      <c r="EE85" s="133" t="str">
        <f t="shared" si="448"/>
        <v/>
      </c>
      <c r="EF85" s="133" t="str">
        <f t="shared" si="449"/>
        <v/>
      </c>
      <c r="EG85" s="133" t="str">
        <f t="shared" si="450"/>
        <v/>
      </c>
      <c r="EH85" s="133" t="str">
        <f t="shared" si="451"/>
        <v/>
      </c>
      <c r="EI85" s="133" t="str">
        <f t="shared" si="452"/>
        <v/>
      </c>
      <c r="EJ85" s="133" t="str">
        <f t="shared" si="453"/>
        <v/>
      </c>
      <c r="EK85" s="133" t="str">
        <f t="shared" si="454"/>
        <v/>
      </c>
      <c r="EL85" s="91"/>
      <c r="EM85" s="91"/>
    </row>
    <row r="86" spans="1:161" s="92" customFormat="1" ht="18" customHeight="1">
      <c r="A86" s="1"/>
      <c r="B86" s="1"/>
      <c r="C86" s="1"/>
      <c r="D86" s="1"/>
      <c r="E86" s="1"/>
      <c r="F86" s="1"/>
      <c r="G86" s="1"/>
      <c r="H86" s="1"/>
      <c r="I86" s="1"/>
      <c r="J86" s="1"/>
      <c r="K86" s="40"/>
      <c r="L86" s="40"/>
      <c r="M86" s="40"/>
      <c r="N86" s="40"/>
      <c r="O86" s="40"/>
      <c r="P86" s="40"/>
      <c r="Q86" s="40"/>
      <c r="R86" s="40"/>
      <c r="S86" s="91" t="str">
        <f t="shared" si="313"/>
        <v>5.4</v>
      </c>
      <c r="T86" s="56" t="s">
        <v>102</v>
      </c>
      <c r="U86" s="56"/>
      <c r="V86" s="177">
        <v>4</v>
      </c>
      <c r="W86" s="92" t="s">
        <v>122</v>
      </c>
      <c r="X86" s="93"/>
      <c r="Y86" s="94">
        <f>DE6</f>
        <v>46139</v>
      </c>
      <c r="Z86" s="95">
        <f t="shared" si="311"/>
        <v>46143</v>
      </c>
      <c r="AA86" s="96">
        <v>5</v>
      </c>
      <c r="AB86" s="97">
        <v>0</v>
      </c>
      <c r="AC86" s="98">
        <f t="shared" si="312"/>
        <v>5</v>
      </c>
      <c r="AD86" s="98"/>
      <c r="AE86" s="98" t="str">
        <f t="shared" si="395"/>
        <v/>
      </c>
      <c r="AF86" s="98" t="str">
        <f t="shared" si="395"/>
        <v/>
      </c>
      <c r="AG86" s="98" t="str">
        <f t="shared" si="395"/>
        <v/>
      </c>
      <c r="AH86" s="98" t="str">
        <f t="shared" si="395"/>
        <v/>
      </c>
      <c r="AI86" s="98" t="str">
        <f t="shared" si="395"/>
        <v/>
      </c>
      <c r="AJ86" s="98" t="str">
        <f t="shared" si="395"/>
        <v/>
      </c>
      <c r="AK86" s="98" t="str">
        <f t="shared" si="395"/>
        <v/>
      </c>
      <c r="AL86" s="98" t="str">
        <f t="shared" si="395"/>
        <v/>
      </c>
      <c r="AM86" s="98" t="str">
        <f t="shared" si="395"/>
        <v/>
      </c>
      <c r="AN86" s="98" t="str">
        <f t="shared" si="395"/>
        <v/>
      </c>
      <c r="AO86" s="98" t="str">
        <f t="shared" si="396"/>
        <v/>
      </c>
      <c r="AP86" s="98" t="str">
        <f t="shared" si="396"/>
        <v/>
      </c>
      <c r="AQ86" s="98" t="str">
        <f t="shared" si="396"/>
        <v/>
      </c>
      <c r="AR86" s="98" t="str">
        <f t="shared" si="396"/>
        <v/>
      </c>
      <c r="AS86" s="98" t="str">
        <f t="shared" si="396"/>
        <v/>
      </c>
      <c r="AT86" s="98" t="str">
        <f t="shared" si="396"/>
        <v/>
      </c>
      <c r="AU86" s="98" t="str">
        <f t="shared" si="396"/>
        <v/>
      </c>
      <c r="AV86" s="98" t="str">
        <f t="shared" si="396"/>
        <v/>
      </c>
      <c r="AW86" s="98" t="str">
        <f t="shared" si="396"/>
        <v/>
      </c>
      <c r="AX86" s="98" t="str">
        <f t="shared" si="396"/>
        <v/>
      </c>
      <c r="AY86" s="98" t="str">
        <f t="shared" si="397"/>
        <v/>
      </c>
      <c r="AZ86" s="98" t="str">
        <f t="shared" si="397"/>
        <v/>
      </c>
      <c r="BA86" s="98" t="str">
        <f t="shared" si="397"/>
        <v/>
      </c>
      <c r="BB86" s="98" t="str">
        <f t="shared" si="397"/>
        <v/>
      </c>
      <c r="BC86" s="98" t="str">
        <f t="shared" si="397"/>
        <v/>
      </c>
      <c r="BD86" s="98" t="str">
        <f t="shared" si="397"/>
        <v/>
      </c>
      <c r="BE86" s="98" t="str">
        <f t="shared" si="397"/>
        <v/>
      </c>
      <c r="BF86" s="98" t="str">
        <f t="shared" si="397"/>
        <v/>
      </c>
      <c r="BG86" s="98" t="str">
        <f t="shared" si="397"/>
        <v/>
      </c>
      <c r="BH86" s="98" t="str">
        <f t="shared" si="397"/>
        <v/>
      </c>
      <c r="BI86" s="98" t="str">
        <f t="shared" si="398"/>
        <v/>
      </c>
      <c r="BJ86" s="98" t="str">
        <f t="shared" si="398"/>
        <v/>
      </c>
      <c r="BK86" s="98" t="str">
        <f t="shared" si="398"/>
        <v/>
      </c>
      <c r="BL86" s="98" t="str">
        <f t="shared" si="398"/>
        <v/>
      </c>
      <c r="BM86" s="98" t="str">
        <f t="shared" si="398"/>
        <v/>
      </c>
      <c r="BN86" s="98" t="str">
        <f t="shared" si="398"/>
        <v/>
      </c>
      <c r="BO86" s="98" t="str">
        <f t="shared" si="398"/>
        <v/>
      </c>
      <c r="BP86" s="98" t="str">
        <f t="shared" si="398"/>
        <v/>
      </c>
      <c r="BQ86" s="98" t="str">
        <f t="shared" si="398"/>
        <v/>
      </c>
      <c r="BR86" s="98" t="str">
        <f t="shared" si="398"/>
        <v/>
      </c>
      <c r="BS86" s="98" t="str">
        <f t="shared" si="399"/>
        <v/>
      </c>
      <c r="BT86" s="98" t="str">
        <f t="shared" si="399"/>
        <v/>
      </c>
      <c r="BU86" s="98" t="str">
        <f t="shared" si="399"/>
        <v/>
      </c>
      <c r="BV86" s="98" t="str">
        <f t="shared" si="399"/>
        <v/>
      </c>
      <c r="BW86" s="98" t="str">
        <f t="shared" si="399"/>
        <v/>
      </c>
      <c r="BX86" s="98" t="str">
        <f t="shared" si="399"/>
        <v/>
      </c>
      <c r="BY86" s="98" t="str">
        <f t="shared" si="399"/>
        <v/>
      </c>
      <c r="BZ86" s="98" t="str">
        <f t="shared" si="399"/>
        <v/>
      </c>
      <c r="CA86" s="98" t="str">
        <f t="shared" si="399"/>
        <v/>
      </c>
      <c r="CB86" s="98" t="str">
        <f t="shared" si="399"/>
        <v/>
      </c>
      <c r="CC86" s="98" t="str">
        <f t="shared" si="400"/>
        <v/>
      </c>
      <c r="CD86" s="98" t="str">
        <f t="shared" si="400"/>
        <v/>
      </c>
      <c r="CE86" s="98" t="str">
        <f t="shared" si="400"/>
        <v/>
      </c>
      <c r="CF86" s="98" t="str">
        <f t="shared" si="400"/>
        <v/>
      </c>
      <c r="CG86" s="98" t="str">
        <f t="shared" si="400"/>
        <v/>
      </c>
      <c r="CH86" s="98" t="str">
        <f t="shared" si="400"/>
        <v/>
      </c>
      <c r="CI86" s="98"/>
      <c r="CJ86" s="133" t="str">
        <f t="shared" si="401"/>
        <v/>
      </c>
      <c r="CK86" s="133" t="str">
        <f t="shared" si="402"/>
        <v/>
      </c>
      <c r="CL86" s="133" t="str">
        <f t="shared" si="403"/>
        <v/>
      </c>
      <c r="CM86" s="133" t="str">
        <f t="shared" si="404"/>
        <v/>
      </c>
      <c r="CN86" s="133" t="str">
        <f t="shared" si="405"/>
        <v/>
      </c>
      <c r="CO86" s="133" t="str">
        <f t="shared" si="406"/>
        <v/>
      </c>
      <c r="CP86" s="133" t="str">
        <f t="shared" si="407"/>
        <v/>
      </c>
      <c r="CQ86" s="133" t="str">
        <f t="shared" si="408"/>
        <v/>
      </c>
      <c r="CR86" s="133" t="str">
        <f t="shared" si="409"/>
        <v/>
      </c>
      <c r="CS86" s="133" t="str">
        <f t="shared" si="410"/>
        <v/>
      </c>
      <c r="CT86" s="133" t="str">
        <f t="shared" si="411"/>
        <v/>
      </c>
      <c r="CU86" s="133" t="str">
        <f t="shared" si="412"/>
        <v/>
      </c>
      <c r="CV86" s="133" t="str">
        <f t="shared" si="413"/>
        <v/>
      </c>
      <c r="CW86" s="133" t="str">
        <f t="shared" si="414"/>
        <v/>
      </c>
      <c r="CX86" s="133" t="str">
        <f t="shared" si="415"/>
        <v/>
      </c>
      <c r="CY86" s="133" t="str">
        <f t="shared" si="416"/>
        <v/>
      </c>
      <c r="CZ86" s="133" t="str">
        <f t="shared" si="417"/>
        <v/>
      </c>
      <c r="DA86" s="133" t="str">
        <f t="shared" si="418"/>
        <v/>
      </c>
      <c r="DB86" s="133" t="str">
        <f t="shared" si="419"/>
        <v/>
      </c>
      <c r="DC86" s="133" t="str">
        <f t="shared" si="420"/>
        <v/>
      </c>
      <c r="DD86" s="133" t="str">
        <f t="shared" si="421"/>
        <v/>
      </c>
      <c r="DE86" s="133" t="str">
        <f t="shared" si="422"/>
        <v/>
      </c>
      <c r="DF86" s="133" t="str">
        <f t="shared" si="423"/>
        <v/>
      </c>
      <c r="DG86" s="133" t="str">
        <f t="shared" si="424"/>
        <v/>
      </c>
      <c r="DH86" s="133" t="str">
        <f t="shared" si="425"/>
        <v/>
      </c>
      <c r="DI86" s="133" t="str">
        <f t="shared" si="426"/>
        <v/>
      </c>
      <c r="DJ86" s="133" t="str">
        <f t="shared" si="427"/>
        <v/>
      </c>
      <c r="DK86" s="133" t="str">
        <f t="shared" si="428"/>
        <v/>
      </c>
      <c r="DL86" s="133" t="str">
        <f t="shared" si="429"/>
        <v/>
      </c>
      <c r="DM86" s="133" t="str">
        <f t="shared" si="430"/>
        <v/>
      </c>
      <c r="DN86" s="133" t="str">
        <f t="shared" si="431"/>
        <v/>
      </c>
      <c r="DO86" s="133" t="str">
        <f t="shared" si="432"/>
        <v/>
      </c>
      <c r="DP86" s="133" t="str">
        <f t="shared" si="433"/>
        <v/>
      </c>
      <c r="DQ86" s="133" t="str">
        <f t="shared" si="434"/>
        <v/>
      </c>
      <c r="DR86" s="133" t="str">
        <f t="shared" si="435"/>
        <v/>
      </c>
      <c r="DS86" s="133" t="str">
        <f t="shared" si="436"/>
        <v/>
      </c>
      <c r="DT86" s="133" t="str">
        <f t="shared" si="437"/>
        <v/>
      </c>
      <c r="DU86" s="133" t="str">
        <f t="shared" si="438"/>
        <v/>
      </c>
      <c r="DV86" s="133" t="str">
        <f t="shared" si="439"/>
        <v/>
      </c>
      <c r="DW86" s="133" t="str">
        <f t="shared" si="440"/>
        <v/>
      </c>
      <c r="DX86" s="133" t="str">
        <f t="shared" si="441"/>
        <v/>
      </c>
      <c r="DY86" s="133" t="str">
        <f t="shared" si="442"/>
        <v/>
      </c>
      <c r="DZ86" s="133" t="str">
        <f t="shared" si="443"/>
        <v/>
      </c>
      <c r="EA86" s="133" t="str">
        <f t="shared" si="444"/>
        <v/>
      </c>
      <c r="EB86" s="133" t="str">
        <f t="shared" si="445"/>
        <v/>
      </c>
      <c r="EC86" s="133" t="str">
        <f t="shared" si="446"/>
        <v/>
      </c>
      <c r="ED86" s="133" t="str">
        <f t="shared" si="447"/>
        <v/>
      </c>
      <c r="EE86" s="133" t="str">
        <f t="shared" si="448"/>
        <v/>
      </c>
      <c r="EF86" s="133" t="str">
        <f t="shared" si="449"/>
        <v/>
      </c>
      <c r="EG86" s="133" t="str">
        <f t="shared" si="450"/>
        <v/>
      </c>
      <c r="EH86" s="133" t="str">
        <f t="shared" si="451"/>
        <v/>
      </c>
      <c r="EI86" s="133" t="str">
        <f t="shared" si="452"/>
        <v/>
      </c>
      <c r="EJ86" s="133" t="str">
        <f t="shared" si="453"/>
        <v/>
      </c>
      <c r="EK86" s="133" t="str">
        <f t="shared" si="454"/>
        <v/>
      </c>
      <c r="EL86" s="91"/>
      <c r="EM86" s="91"/>
    </row>
    <row r="87" spans="1:161" s="92" customFormat="1" ht="18" customHeight="1">
      <c r="A87" s="1"/>
      <c r="B87" s="1"/>
      <c r="C87" s="1"/>
      <c r="D87" s="1"/>
      <c r="E87" s="1"/>
      <c r="F87" s="1"/>
      <c r="G87" s="1"/>
      <c r="H87" s="1"/>
      <c r="I87" s="1"/>
      <c r="J87" s="1"/>
      <c r="K87" s="40"/>
      <c r="L87" s="40"/>
      <c r="M87" s="40"/>
      <c r="N87" s="40"/>
      <c r="O87" s="40"/>
      <c r="P87" s="40"/>
      <c r="Q87" s="40"/>
      <c r="R87" s="40"/>
      <c r="S87" s="91" t="str">
        <f t="shared" si="313"/>
        <v>5.5</v>
      </c>
      <c r="T87" s="56" t="s">
        <v>108</v>
      </c>
      <c r="U87" s="56"/>
      <c r="V87" s="177"/>
      <c r="W87" s="92" t="s">
        <v>107</v>
      </c>
      <c r="X87" s="93"/>
      <c r="Y87" s="94">
        <f>DE6</f>
        <v>46139</v>
      </c>
      <c r="Z87" s="95">
        <f t="shared" si="311"/>
        <v>46143</v>
      </c>
      <c r="AA87" s="96">
        <v>5</v>
      </c>
      <c r="AB87" s="97">
        <v>0</v>
      </c>
      <c r="AC87" s="98">
        <f t="shared" si="312"/>
        <v>5</v>
      </c>
      <c r="AD87" s="98"/>
      <c r="AE87" s="98" t="str">
        <f t="shared" si="395"/>
        <v/>
      </c>
      <c r="AF87" s="98" t="str">
        <f t="shared" si="395"/>
        <v/>
      </c>
      <c r="AG87" s="98" t="str">
        <f t="shared" si="395"/>
        <v/>
      </c>
      <c r="AH87" s="98" t="str">
        <f t="shared" si="395"/>
        <v/>
      </c>
      <c r="AI87" s="98" t="str">
        <f t="shared" si="395"/>
        <v/>
      </c>
      <c r="AJ87" s="98" t="str">
        <f t="shared" si="395"/>
        <v/>
      </c>
      <c r="AK87" s="98" t="str">
        <f t="shared" si="395"/>
        <v/>
      </c>
      <c r="AL87" s="98" t="str">
        <f t="shared" si="395"/>
        <v/>
      </c>
      <c r="AM87" s="98" t="str">
        <f t="shared" si="395"/>
        <v/>
      </c>
      <c r="AN87" s="98" t="str">
        <f t="shared" si="395"/>
        <v/>
      </c>
      <c r="AO87" s="98" t="str">
        <f t="shared" si="396"/>
        <v/>
      </c>
      <c r="AP87" s="98" t="str">
        <f t="shared" si="396"/>
        <v/>
      </c>
      <c r="AQ87" s="98" t="str">
        <f t="shared" si="396"/>
        <v/>
      </c>
      <c r="AR87" s="98" t="str">
        <f t="shared" si="396"/>
        <v/>
      </c>
      <c r="AS87" s="98" t="str">
        <f t="shared" si="396"/>
        <v/>
      </c>
      <c r="AT87" s="98" t="str">
        <f t="shared" si="396"/>
        <v/>
      </c>
      <c r="AU87" s="98" t="str">
        <f t="shared" si="396"/>
        <v/>
      </c>
      <c r="AV87" s="98" t="str">
        <f t="shared" si="396"/>
        <v/>
      </c>
      <c r="AW87" s="98" t="str">
        <f t="shared" si="396"/>
        <v/>
      </c>
      <c r="AX87" s="98" t="str">
        <f t="shared" si="396"/>
        <v/>
      </c>
      <c r="AY87" s="98" t="str">
        <f t="shared" si="397"/>
        <v/>
      </c>
      <c r="AZ87" s="98" t="str">
        <f t="shared" si="397"/>
        <v/>
      </c>
      <c r="BA87" s="98" t="str">
        <f t="shared" si="397"/>
        <v/>
      </c>
      <c r="BB87" s="98" t="str">
        <f t="shared" si="397"/>
        <v/>
      </c>
      <c r="BC87" s="98" t="str">
        <f t="shared" si="397"/>
        <v/>
      </c>
      <c r="BD87" s="98" t="str">
        <f t="shared" si="397"/>
        <v/>
      </c>
      <c r="BE87" s="98" t="str">
        <f t="shared" si="397"/>
        <v/>
      </c>
      <c r="BF87" s="98" t="str">
        <f t="shared" si="397"/>
        <v/>
      </c>
      <c r="BG87" s="98" t="str">
        <f t="shared" si="397"/>
        <v/>
      </c>
      <c r="BH87" s="98" t="str">
        <f t="shared" si="397"/>
        <v/>
      </c>
      <c r="BI87" s="98" t="str">
        <f t="shared" si="398"/>
        <v/>
      </c>
      <c r="BJ87" s="98" t="str">
        <f t="shared" si="398"/>
        <v/>
      </c>
      <c r="BK87" s="98" t="str">
        <f t="shared" si="398"/>
        <v/>
      </c>
      <c r="BL87" s="98" t="str">
        <f t="shared" si="398"/>
        <v/>
      </c>
      <c r="BM87" s="98" t="str">
        <f t="shared" si="398"/>
        <v/>
      </c>
      <c r="BN87" s="98" t="str">
        <f t="shared" si="398"/>
        <v/>
      </c>
      <c r="BO87" s="98" t="str">
        <f t="shared" si="398"/>
        <v/>
      </c>
      <c r="BP87" s="98" t="str">
        <f t="shared" si="398"/>
        <v/>
      </c>
      <c r="BQ87" s="98" t="str">
        <f t="shared" si="398"/>
        <v/>
      </c>
      <c r="BR87" s="98" t="str">
        <f t="shared" si="398"/>
        <v/>
      </c>
      <c r="BS87" s="98" t="str">
        <f t="shared" si="399"/>
        <v/>
      </c>
      <c r="BT87" s="98" t="str">
        <f t="shared" si="399"/>
        <v/>
      </c>
      <c r="BU87" s="98" t="str">
        <f t="shared" si="399"/>
        <v/>
      </c>
      <c r="BV87" s="98" t="str">
        <f t="shared" si="399"/>
        <v/>
      </c>
      <c r="BW87" s="98" t="str">
        <f t="shared" si="399"/>
        <v/>
      </c>
      <c r="BX87" s="98" t="str">
        <f t="shared" si="399"/>
        <v/>
      </c>
      <c r="BY87" s="98" t="str">
        <f t="shared" si="399"/>
        <v/>
      </c>
      <c r="BZ87" s="98" t="str">
        <f t="shared" si="399"/>
        <v/>
      </c>
      <c r="CA87" s="98" t="str">
        <f t="shared" si="399"/>
        <v/>
      </c>
      <c r="CB87" s="98" t="str">
        <f t="shared" si="399"/>
        <v/>
      </c>
      <c r="CC87" s="98" t="str">
        <f t="shared" si="400"/>
        <v/>
      </c>
      <c r="CD87" s="98" t="str">
        <f t="shared" si="400"/>
        <v/>
      </c>
      <c r="CE87" s="98" t="str">
        <f t="shared" si="400"/>
        <v/>
      </c>
      <c r="CF87" s="98" t="str">
        <f t="shared" si="400"/>
        <v/>
      </c>
      <c r="CG87" s="98" t="str">
        <f t="shared" si="400"/>
        <v/>
      </c>
      <c r="CH87" s="98" t="str">
        <f t="shared" si="400"/>
        <v/>
      </c>
      <c r="CI87" s="98"/>
      <c r="CJ87" s="133" t="str">
        <f t="shared" si="401"/>
        <v/>
      </c>
      <c r="CK87" s="133" t="str">
        <f t="shared" si="402"/>
        <v/>
      </c>
      <c r="CL87" s="133" t="str">
        <f t="shared" si="403"/>
        <v/>
      </c>
      <c r="CM87" s="133" t="str">
        <f t="shared" si="404"/>
        <v/>
      </c>
      <c r="CN87" s="133" t="str">
        <f t="shared" si="405"/>
        <v/>
      </c>
      <c r="CO87" s="133" t="str">
        <f t="shared" si="406"/>
        <v/>
      </c>
      <c r="CP87" s="133" t="str">
        <f t="shared" si="407"/>
        <v/>
      </c>
      <c r="CQ87" s="133" t="str">
        <f t="shared" si="408"/>
        <v/>
      </c>
      <c r="CR87" s="133" t="str">
        <f t="shared" si="409"/>
        <v/>
      </c>
      <c r="CS87" s="133" t="str">
        <f t="shared" si="410"/>
        <v/>
      </c>
      <c r="CT87" s="133" t="str">
        <f t="shared" si="411"/>
        <v/>
      </c>
      <c r="CU87" s="133" t="str">
        <f t="shared" si="412"/>
        <v/>
      </c>
      <c r="CV87" s="133" t="str">
        <f t="shared" si="413"/>
        <v/>
      </c>
      <c r="CW87" s="133" t="str">
        <f t="shared" si="414"/>
        <v/>
      </c>
      <c r="CX87" s="133" t="str">
        <f t="shared" si="415"/>
        <v/>
      </c>
      <c r="CY87" s="133" t="str">
        <f t="shared" si="416"/>
        <v/>
      </c>
      <c r="CZ87" s="133" t="str">
        <f t="shared" si="417"/>
        <v/>
      </c>
      <c r="DA87" s="133" t="str">
        <f t="shared" si="418"/>
        <v/>
      </c>
      <c r="DB87" s="133" t="str">
        <f t="shared" si="419"/>
        <v/>
      </c>
      <c r="DC87" s="133" t="str">
        <f t="shared" si="420"/>
        <v/>
      </c>
      <c r="DD87" s="133" t="str">
        <f t="shared" si="421"/>
        <v/>
      </c>
      <c r="DE87" s="133" t="str">
        <f t="shared" si="422"/>
        <v/>
      </c>
      <c r="DF87" s="133" t="str">
        <f t="shared" si="423"/>
        <v/>
      </c>
      <c r="DG87" s="133" t="str">
        <f t="shared" si="424"/>
        <v/>
      </c>
      <c r="DH87" s="133" t="str">
        <f t="shared" si="425"/>
        <v/>
      </c>
      <c r="DI87" s="133" t="str">
        <f t="shared" si="426"/>
        <v/>
      </c>
      <c r="DJ87" s="133" t="str">
        <f t="shared" si="427"/>
        <v/>
      </c>
      <c r="DK87" s="133" t="str">
        <f t="shared" si="428"/>
        <v/>
      </c>
      <c r="DL87" s="133" t="str">
        <f t="shared" si="429"/>
        <v/>
      </c>
      <c r="DM87" s="133" t="str">
        <f t="shared" si="430"/>
        <v/>
      </c>
      <c r="DN87" s="133" t="str">
        <f t="shared" si="431"/>
        <v/>
      </c>
      <c r="DO87" s="133" t="str">
        <f t="shared" si="432"/>
        <v/>
      </c>
      <c r="DP87" s="133" t="str">
        <f t="shared" si="433"/>
        <v/>
      </c>
      <c r="DQ87" s="133" t="str">
        <f t="shared" si="434"/>
        <v/>
      </c>
      <c r="DR87" s="133" t="str">
        <f t="shared" si="435"/>
        <v/>
      </c>
      <c r="DS87" s="133" t="str">
        <f t="shared" si="436"/>
        <v/>
      </c>
      <c r="DT87" s="133" t="str">
        <f t="shared" si="437"/>
        <v/>
      </c>
      <c r="DU87" s="133" t="str">
        <f t="shared" si="438"/>
        <v/>
      </c>
      <c r="DV87" s="133" t="str">
        <f t="shared" si="439"/>
        <v/>
      </c>
      <c r="DW87" s="133" t="str">
        <f t="shared" si="440"/>
        <v/>
      </c>
      <c r="DX87" s="133" t="str">
        <f t="shared" si="441"/>
        <v/>
      </c>
      <c r="DY87" s="133" t="str">
        <f t="shared" si="442"/>
        <v/>
      </c>
      <c r="DZ87" s="133" t="str">
        <f t="shared" si="443"/>
        <v/>
      </c>
      <c r="EA87" s="133" t="str">
        <f t="shared" si="444"/>
        <v/>
      </c>
      <c r="EB87" s="133" t="str">
        <f t="shared" si="445"/>
        <v/>
      </c>
      <c r="EC87" s="133" t="str">
        <f t="shared" si="446"/>
        <v/>
      </c>
      <c r="ED87" s="133" t="str">
        <f t="shared" si="447"/>
        <v/>
      </c>
      <c r="EE87" s="133" t="str">
        <f t="shared" si="448"/>
        <v/>
      </c>
      <c r="EF87" s="133" t="str">
        <f t="shared" si="449"/>
        <v/>
      </c>
      <c r="EG87" s="133" t="str">
        <f t="shared" si="450"/>
        <v/>
      </c>
      <c r="EH87" s="133" t="str">
        <f t="shared" si="451"/>
        <v/>
      </c>
      <c r="EI87" s="133" t="str">
        <f t="shared" si="452"/>
        <v/>
      </c>
      <c r="EJ87" s="133" t="str">
        <f t="shared" si="453"/>
        <v/>
      </c>
      <c r="EK87" s="133" t="str">
        <f t="shared" si="454"/>
        <v/>
      </c>
      <c r="EL87" s="91"/>
      <c r="EM87" s="91"/>
    </row>
    <row r="88" spans="1:161" s="92" customFormat="1" ht="18" customHeight="1">
      <c r="A88" s="1"/>
      <c r="B88" s="1"/>
      <c r="C88" s="1"/>
      <c r="D88" s="1"/>
      <c r="E88" s="1"/>
      <c r="F88" s="1"/>
      <c r="G88" s="1"/>
      <c r="H88" s="1"/>
      <c r="I88" s="1"/>
      <c r="J88" s="1"/>
      <c r="K88" s="40"/>
      <c r="L88" s="40"/>
      <c r="M88" s="40"/>
      <c r="N88" s="40"/>
      <c r="O88" s="40"/>
      <c r="P88" s="40"/>
      <c r="Q88" s="40"/>
      <c r="R88" s="40"/>
      <c r="S88" s="91" t="str">
        <f t="shared" si="313"/>
        <v>5.6</v>
      </c>
      <c r="T88" s="56" t="s">
        <v>67</v>
      </c>
      <c r="U88" s="56"/>
      <c r="V88" s="179">
        <v>4</v>
      </c>
      <c r="W88" s="92" t="s">
        <v>122</v>
      </c>
      <c r="X88" s="93"/>
      <c r="Y88" s="94">
        <f>DL6</f>
        <v>46146</v>
      </c>
      <c r="Z88" s="95">
        <f t="shared" si="311"/>
        <v>46150</v>
      </c>
      <c r="AA88" s="96">
        <v>5</v>
      </c>
      <c r="AB88" s="97">
        <v>0</v>
      </c>
      <c r="AC88" s="98">
        <f t="shared" si="312"/>
        <v>5</v>
      </c>
      <c r="AD88" s="98"/>
      <c r="AE88" s="98" t="str">
        <f t="shared" si="395"/>
        <v/>
      </c>
      <c r="AF88" s="98" t="str">
        <f t="shared" si="395"/>
        <v/>
      </c>
      <c r="AG88" s="98" t="str">
        <f t="shared" si="395"/>
        <v/>
      </c>
      <c r="AH88" s="98" t="str">
        <f t="shared" si="395"/>
        <v/>
      </c>
      <c r="AI88" s="98" t="str">
        <f t="shared" si="395"/>
        <v/>
      </c>
      <c r="AJ88" s="98" t="str">
        <f t="shared" si="395"/>
        <v/>
      </c>
      <c r="AK88" s="98" t="str">
        <f t="shared" si="395"/>
        <v/>
      </c>
      <c r="AL88" s="98" t="str">
        <f t="shared" si="395"/>
        <v/>
      </c>
      <c r="AM88" s="98" t="str">
        <f t="shared" si="395"/>
        <v/>
      </c>
      <c r="AN88" s="98" t="str">
        <f t="shared" si="395"/>
        <v/>
      </c>
      <c r="AO88" s="98" t="str">
        <f t="shared" si="396"/>
        <v/>
      </c>
      <c r="AP88" s="98" t="str">
        <f t="shared" si="396"/>
        <v/>
      </c>
      <c r="AQ88" s="98" t="str">
        <f t="shared" si="396"/>
        <v/>
      </c>
      <c r="AR88" s="98" t="str">
        <f t="shared" si="396"/>
        <v/>
      </c>
      <c r="AS88" s="98" t="str">
        <f t="shared" si="396"/>
        <v/>
      </c>
      <c r="AT88" s="98" t="str">
        <f t="shared" si="396"/>
        <v/>
      </c>
      <c r="AU88" s="98" t="str">
        <f t="shared" si="396"/>
        <v/>
      </c>
      <c r="AV88" s="98" t="str">
        <f t="shared" si="396"/>
        <v/>
      </c>
      <c r="AW88" s="98" t="str">
        <f t="shared" si="396"/>
        <v/>
      </c>
      <c r="AX88" s="98" t="str">
        <f t="shared" si="396"/>
        <v/>
      </c>
      <c r="AY88" s="98" t="str">
        <f t="shared" si="397"/>
        <v/>
      </c>
      <c r="AZ88" s="98" t="str">
        <f t="shared" si="397"/>
        <v/>
      </c>
      <c r="BA88" s="98" t="str">
        <f t="shared" si="397"/>
        <v/>
      </c>
      <c r="BB88" s="98" t="str">
        <f t="shared" si="397"/>
        <v/>
      </c>
      <c r="BC88" s="98" t="str">
        <f t="shared" si="397"/>
        <v/>
      </c>
      <c r="BD88" s="98" t="str">
        <f t="shared" si="397"/>
        <v/>
      </c>
      <c r="BE88" s="98" t="str">
        <f t="shared" si="397"/>
        <v/>
      </c>
      <c r="BF88" s="98" t="str">
        <f t="shared" si="397"/>
        <v/>
      </c>
      <c r="BG88" s="98" t="str">
        <f t="shared" si="397"/>
        <v/>
      </c>
      <c r="BH88" s="98" t="str">
        <f t="shared" si="397"/>
        <v/>
      </c>
      <c r="BI88" s="98" t="str">
        <f t="shared" si="398"/>
        <v/>
      </c>
      <c r="BJ88" s="98" t="str">
        <f t="shared" si="398"/>
        <v/>
      </c>
      <c r="BK88" s="98" t="str">
        <f t="shared" si="398"/>
        <v/>
      </c>
      <c r="BL88" s="98" t="str">
        <f t="shared" si="398"/>
        <v/>
      </c>
      <c r="BM88" s="98" t="str">
        <f t="shared" si="398"/>
        <v/>
      </c>
      <c r="BN88" s="98" t="str">
        <f t="shared" si="398"/>
        <v/>
      </c>
      <c r="BO88" s="98" t="str">
        <f t="shared" si="398"/>
        <v/>
      </c>
      <c r="BP88" s="98" t="str">
        <f t="shared" si="398"/>
        <v/>
      </c>
      <c r="BQ88" s="98" t="str">
        <f t="shared" si="398"/>
        <v/>
      </c>
      <c r="BR88" s="98" t="str">
        <f t="shared" si="398"/>
        <v/>
      </c>
      <c r="BS88" s="98" t="str">
        <f t="shared" si="399"/>
        <v/>
      </c>
      <c r="BT88" s="98" t="str">
        <f t="shared" si="399"/>
        <v/>
      </c>
      <c r="BU88" s="98" t="str">
        <f t="shared" si="399"/>
        <v/>
      </c>
      <c r="BV88" s="98" t="str">
        <f t="shared" si="399"/>
        <v/>
      </c>
      <c r="BW88" s="98" t="str">
        <f t="shared" si="399"/>
        <v/>
      </c>
      <c r="BX88" s="98" t="str">
        <f t="shared" si="399"/>
        <v/>
      </c>
      <c r="BY88" s="98" t="str">
        <f t="shared" si="399"/>
        <v/>
      </c>
      <c r="BZ88" s="98" t="str">
        <f t="shared" si="399"/>
        <v/>
      </c>
      <c r="CA88" s="98" t="str">
        <f t="shared" si="399"/>
        <v/>
      </c>
      <c r="CB88" s="98" t="str">
        <f t="shared" si="399"/>
        <v/>
      </c>
      <c r="CC88" s="98" t="str">
        <f t="shared" si="400"/>
        <v/>
      </c>
      <c r="CD88" s="98" t="str">
        <f t="shared" si="400"/>
        <v/>
      </c>
      <c r="CE88" s="98" t="str">
        <f t="shared" si="400"/>
        <v/>
      </c>
      <c r="CF88" s="98" t="str">
        <f t="shared" si="400"/>
        <v/>
      </c>
      <c r="CG88" s="98" t="str">
        <f t="shared" si="400"/>
        <v/>
      </c>
      <c r="CH88" s="98" t="str">
        <f t="shared" si="400"/>
        <v/>
      </c>
      <c r="CI88" s="98"/>
      <c r="CJ88" s="133" t="str">
        <f t="shared" si="401"/>
        <v/>
      </c>
      <c r="CK88" s="133" t="str">
        <f t="shared" si="402"/>
        <v/>
      </c>
      <c r="CL88" s="133" t="str">
        <f t="shared" si="403"/>
        <v/>
      </c>
      <c r="CM88" s="133" t="str">
        <f t="shared" si="404"/>
        <v/>
      </c>
      <c r="CN88" s="133" t="str">
        <f t="shared" si="405"/>
        <v/>
      </c>
      <c r="CO88" s="133" t="str">
        <f t="shared" si="406"/>
        <v/>
      </c>
      <c r="CP88" s="133" t="str">
        <f t="shared" si="407"/>
        <v/>
      </c>
      <c r="CQ88" s="133" t="str">
        <f t="shared" si="408"/>
        <v/>
      </c>
      <c r="CR88" s="133" t="str">
        <f t="shared" si="409"/>
        <v/>
      </c>
      <c r="CS88" s="133" t="str">
        <f t="shared" si="410"/>
        <v/>
      </c>
      <c r="CT88" s="133" t="str">
        <f t="shared" si="411"/>
        <v/>
      </c>
      <c r="CU88" s="133" t="str">
        <f t="shared" si="412"/>
        <v/>
      </c>
      <c r="CV88" s="133" t="str">
        <f t="shared" si="413"/>
        <v/>
      </c>
      <c r="CW88" s="133" t="str">
        <f t="shared" si="414"/>
        <v/>
      </c>
      <c r="CX88" s="133" t="str">
        <f t="shared" si="415"/>
        <v/>
      </c>
      <c r="CY88" s="133" t="str">
        <f t="shared" si="416"/>
        <v/>
      </c>
      <c r="CZ88" s="133" t="str">
        <f t="shared" si="417"/>
        <v/>
      </c>
      <c r="DA88" s="133" t="str">
        <f t="shared" si="418"/>
        <v/>
      </c>
      <c r="DB88" s="133" t="str">
        <f t="shared" si="419"/>
        <v/>
      </c>
      <c r="DC88" s="133" t="str">
        <f t="shared" si="420"/>
        <v/>
      </c>
      <c r="DD88" s="133" t="str">
        <f t="shared" si="421"/>
        <v/>
      </c>
      <c r="DE88" s="133" t="str">
        <f t="shared" si="422"/>
        <v/>
      </c>
      <c r="DF88" s="133" t="str">
        <f t="shared" si="423"/>
        <v/>
      </c>
      <c r="DG88" s="133" t="str">
        <f t="shared" si="424"/>
        <v/>
      </c>
      <c r="DH88" s="133" t="str">
        <f t="shared" si="425"/>
        <v/>
      </c>
      <c r="DI88" s="133" t="str">
        <f t="shared" si="426"/>
        <v/>
      </c>
      <c r="DJ88" s="133" t="str">
        <f t="shared" si="427"/>
        <v/>
      </c>
      <c r="DK88" s="133" t="str">
        <f t="shared" si="428"/>
        <v/>
      </c>
      <c r="DL88" s="133" t="str">
        <f t="shared" si="429"/>
        <v/>
      </c>
      <c r="DM88" s="133" t="str">
        <f t="shared" si="430"/>
        <v/>
      </c>
      <c r="DN88" s="133" t="str">
        <f t="shared" si="431"/>
        <v/>
      </c>
      <c r="DO88" s="133" t="str">
        <f t="shared" si="432"/>
        <v/>
      </c>
      <c r="DP88" s="133" t="str">
        <f t="shared" si="433"/>
        <v/>
      </c>
      <c r="DQ88" s="133" t="str">
        <f t="shared" si="434"/>
        <v/>
      </c>
      <c r="DR88" s="133" t="str">
        <f t="shared" si="435"/>
        <v/>
      </c>
      <c r="DS88" s="133" t="str">
        <f t="shared" si="436"/>
        <v/>
      </c>
      <c r="DT88" s="133" t="str">
        <f t="shared" si="437"/>
        <v/>
      </c>
      <c r="DU88" s="133" t="str">
        <f t="shared" si="438"/>
        <v/>
      </c>
      <c r="DV88" s="133" t="str">
        <f t="shared" si="439"/>
        <v/>
      </c>
      <c r="DW88" s="133" t="str">
        <f t="shared" si="440"/>
        <v/>
      </c>
      <c r="DX88" s="133" t="str">
        <f t="shared" si="441"/>
        <v/>
      </c>
      <c r="DY88" s="133" t="str">
        <f t="shared" si="442"/>
        <v/>
      </c>
      <c r="DZ88" s="133" t="str">
        <f t="shared" si="443"/>
        <v/>
      </c>
      <c r="EA88" s="133" t="str">
        <f t="shared" si="444"/>
        <v/>
      </c>
      <c r="EB88" s="133" t="str">
        <f t="shared" si="445"/>
        <v/>
      </c>
      <c r="EC88" s="133" t="str">
        <f t="shared" si="446"/>
        <v/>
      </c>
      <c r="ED88" s="133" t="str">
        <f t="shared" si="447"/>
        <v/>
      </c>
      <c r="EE88" s="133" t="str">
        <f t="shared" si="448"/>
        <v/>
      </c>
      <c r="EF88" s="133" t="str">
        <f t="shared" si="449"/>
        <v/>
      </c>
      <c r="EG88" s="133" t="str">
        <f t="shared" si="450"/>
        <v/>
      </c>
      <c r="EH88" s="133" t="str">
        <f t="shared" si="451"/>
        <v/>
      </c>
      <c r="EI88" s="133" t="str">
        <f t="shared" si="452"/>
        <v/>
      </c>
      <c r="EJ88" s="133" t="str">
        <f t="shared" si="453"/>
        <v/>
      </c>
      <c r="EK88" s="133" t="str">
        <f t="shared" si="454"/>
        <v/>
      </c>
      <c r="EL88" s="91"/>
      <c r="EM88" s="91"/>
    </row>
    <row r="89" spans="1:161" s="92" customFormat="1" ht="18" customHeight="1">
      <c r="A89" s="1"/>
      <c r="B89" s="1"/>
      <c r="C89" s="1"/>
      <c r="D89" s="1"/>
      <c r="E89" s="1"/>
      <c r="F89" s="1"/>
      <c r="G89" s="1"/>
      <c r="H89" s="1"/>
      <c r="I89" s="1"/>
      <c r="J89" s="1"/>
      <c r="K89" s="40"/>
      <c r="L89" s="40"/>
      <c r="M89" s="40"/>
      <c r="N89" s="40"/>
      <c r="O89" s="40"/>
      <c r="P89" s="40"/>
      <c r="Q89" s="40"/>
      <c r="R89" s="40"/>
      <c r="S89" s="91" t="str">
        <f t="shared" si="313"/>
        <v>5.7</v>
      </c>
      <c r="T89" s="56" t="s">
        <v>107</v>
      </c>
      <c r="U89" s="56"/>
      <c r="V89" s="180"/>
      <c r="W89" s="92" t="s">
        <v>122</v>
      </c>
      <c r="X89" s="93"/>
      <c r="Y89" s="94">
        <f>DL6</f>
        <v>46146</v>
      </c>
      <c r="Z89" s="95">
        <f t="shared" si="311"/>
        <v>46150</v>
      </c>
      <c r="AA89" s="96">
        <v>5</v>
      </c>
      <c r="AB89" s="97">
        <v>0</v>
      </c>
      <c r="AC89" s="98">
        <f t="shared" si="312"/>
        <v>5</v>
      </c>
      <c r="AD89" s="98"/>
      <c r="AE89" s="98" t="str">
        <f t="shared" si="395"/>
        <v/>
      </c>
      <c r="AF89" s="98" t="str">
        <f t="shared" si="395"/>
        <v/>
      </c>
      <c r="AG89" s="98" t="str">
        <f t="shared" si="395"/>
        <v/>
      </c>
      <c r="AH89" s="98" t="str">
        <f t="shared" si="395"/>
        <v/>
      </c>
      <c r="AI89" s="98" t="str">
        <f t="shared" si="395"/>
        <v/>
      </c>
      <c r="AJ89" s="98" t="str">
        <f t="shared" si="395"/>
        <v/>
      </c>
      <c r="AK89" s="98" t="str">
        <f t="shared" si="395"/>
        <v/>
      </c>
      <c r="AL89" s="98" t="str">
        <f t="shared" si="395"/>
        <v/>
      </c>
      <c r="AM89" s="98" t="str">
        <f t="shared" si="395"/>
        <v/>
      </c>
      <c r="AN89" s="98" t="str">
        <f t="shared" si="395"/>
        <v/>
      </c>
      <c r="AO89" s="98" t="str">
        <f t="shared" si="396"/>
        <v/>
      </c>
      <c r="AP89" s="98" t="str">
        <f t="shared" si="396"/>
        <v/>
      </c>
      <c r="AQ89" s="98" t="str">
        <f t="shared" si="396"/>
        <v/>
      </c>
      <c r="AR89" s="98" t="str">
        <f t="shared" si="396"/>
        <v/>
      </c>
      <c r="AS89" s="98" t="str">
        <f t="shared" si="396"/>
        <v/>
      </c>
      <c r="AT89" s="98" t="str">
        <f t="shared" si="396"/>
        <v/>
      </c>
      <c r="AU89" s="98" t="str">
        <f t="shared" si="396"/>
        <v/>
      </c>
      <c r="AV89" s="98" t="str">
        <f t="shared" si="396"/>
        <v/>
      </c>
      <c r="AW89" s="98" t="str">
        <f t="shared" si="396"/>
        <v/>
      </c>
      <c r="AX89" s="98" t="str">
        <f t="shared" si="396"/>
        <v/>
      </c>
      <c r="AY89" s="98" t="str">
        <f t="shared" si="397"/>
        <v/>
      </c>
      <c r="AZ89" s="98" t="str">
        <f t="shared" si="397"/>
        <v/>
      </c>
      <c r="BA89" s="98" t="str">
        <f t="shared" si="397"/>
        <v/>
      </c>
      <c r="BB89" s="98" t="str">
        <f t="shared" si="397"/>
        <v/>
      </c>
      <c r="BC89" s="98" t="str">
        <f t="shared" si="397"/>
        <v/>
      </c>
      <c r="BD89" s="98" t="str">
        <f t="shared" si="397"/>
        <v/>
      </c>
      <c r="BE89" s="98" t="str">
        <f t="shared" si="397"/>
        <v/>
      </c>
      <c r="BF89" s="98" t="str">
        <f t="shared" si="397"/>
        <v/>
      </c>
      <c r="BG89" s="98" t="str">
        <f t="shared" si="397"/>
        <v/>
      </c>
      <c r="BH89" s="98" t="str">
        <f t="shared" si="397"/>
        <v/>
      </c>
      <c r="BI89" s="98" t="str">
        <f t="shared" si="398"/>
        <v/>
      </c>
      <c r="BJ89" s="98" t="str">
        <f t="shared" si="398"/>
        <v/>
      </c>
      <c r="BK89" s="98" t="str">
        <f t="shared" si="398"/>
        <v/>
      </c>
      <c r="BL89" s="98" t="str">
        <f t="shared" si="398"/>
        <v/>
      </c>
      <c r="BM89" s="98" t="str">
        <f t="shared" si="398"/>
        <v/>
      </c>
      <c r="BN89" s="98" t="str">
        <f t="shared" si="398"/>
        <v/>
      </c>
      <c r="BO89" s="98" t="str">
        <f t="shared" si="398"/>
        <v/>
      </c>
      <c r="BP89" s="98" t="str">
        <f t="shared" si="398"/>
        <v/>
      </c>
      <c r="BQ89" s="98" t="str">
        <f t="shared" si="398"/>
        <v/>
      </c>
      <c r="BR89" s="98" t="str">
        <f t="shared" si="398"/>
        <v/>
      </c>
      <c r="BS89" s="98" t="str">
        <f t="shared" si="399"/>
        <v/>
      </c>
      <c r="BT89" s="98" t="str">
        <f t="shared" si="399"/>
        <v/>
      </c>
      <c r="BU89" s="98" t="str">
        <f t="shared" si="399"/>
        <v/>
      </c>
      <c r="BV89" s="98" t="str">
        <f t="shared" si="399"/>
        <v/>
      </c>
      <c r="BW89" s="98" t="str">
        <f t="shared" si="399"/>
        <v/>
      </c>
      <c r="BX89" s="98" t="str">
        <f t="shared" si="399"/>
        <v/>
      </c>
      <c r="BY89" s="98" t="str">
        <f t="shared" si="399"/>
        <v/>
      </c>
      <c r="BZ89" s="98" t="str">
        <f t="shared" si="399"/>
        <v/>
      </c>
      <c r="CA89" s="98" t="str">
        <f t="shared" si="399"/>
        <v/>
      </c>
      <c r="CB89" s="98" t="str">
        <f t="shared" si="399"/>
        <v/>
      </c>
      <c r="CC89" s="98" t="str">
        <f t="shared" si="400"/>
        <v/>
      </c>
      <c r="CD89" s="98" t="str">
        <f t="shared" si="400"/>
        <v/>
      </c>
      <c r="CE89" s="98" t="str">
        <f t="shared" si="400"/>
        <v/>
      </c>
      <c r="CF89" s="98" t="str">
        <f t="shared" si="400"/>
        <v/>
      </c>
      <c r="CG89" s="98" t="str">
        <f t="shared" si="400"/>
        <v/>
      </c>
      <c r="CH89" s="98" t="str">
        <f t="shared" si="400"/>
        <v/>
      </c>
      <c r="CI89" s="98"/>
      <c r="CJ89" s="133" t="str">
        <f t="shared" si="401"/>
        <v/>
      </c>
      <c r="CK89" s="133" t="str">
        <f t="shared" si="402"/>
        <v/>
      </c>
      <c r="CL89" s="133" t="str">
        <f t="shared" si="403"/>
        <v/>
      </c>
      <c r="CM89" s="133" t="str">
        <f t="shared" si="404"/>
        <v/>
      </c>
      <c r="CN89" s="133" t="str">
        <f t="shared" si="405"/>
        <v/>
      </c>
      <c r="CO89" s="133" t="str">
        <f t="shared" si="406"/>
        <v/>
      </c>
      <c r="CP89" s="133" t="str">
        <f t="shared" si="407"/>
        <v/>
      </c>
      <c r="CQ89" s="133" t="str">
        <f t="shared" si="408"/>
        <v/>
      </c>
      <c r="CR89" s="133" t="str">
        <f t="shared" si="409"/>
        <v/>
      </c>
      <c r="CS89" s="133" t="str">
        <f t="shared" si="410"/>
        <v/>
      </c>
      <c r="CT89" s="133" t="str">
        <f t="shared" si="411"/>
        <v/>
      </c>
      <c r="CU89" s="133" t="str">
        <f t="shared" si="412"/>
        <v/>
      </c>
      <c r="CV89" s="133" t="str">
        <f t="shared" si="413"/>
        <v/>
      </c>
      <c r="CW89" s="133" t="str">
        <f t="shared" si="414"/>
        <v/>
      </c>
      <c r="CX89" s="133" t="str">
        <f t="shared" si="415"/>
        <v/>
      </c>
      <c r="CY89" s="133" t="str">
        <f t="shared" si="416"/>
        <v/>
      </c>
      <c r="CZ89" s="133" t="str">
        <f t="shared" si="417"/>
        <v/>
      </c>
      <c r="DA89" s="133" t="str">
        <f t="shared" si="418"/>
        <v/>
      </c>
      <c r="DB89" s="133" t="str">
        <f t="shared" si="419"/>
        <v/>
      </c>
      <c r="DC89" s="133" t="str">
        <f t="shared" si="420"/>
        <v/>
      </c>
      <c r="DD89" s="133" t="str">
        <f t="shared" si="421"/>
        <v/>
      </c>
      <c r="DE89" s="133" t="str">
        <f t="shared" si="422"/>
        <v/>
      </c>
      <c r="DF89" s="133" t="str">
        <f t="shared" si="423"/>
        <v/>
      </c>
      <c r="DG89" s="133" t="str">
        <f t="shared" si="424"/>
        <v/>
      </c>
      <c r="DH89" s="133" t="str">
        <f t="shared" si="425"/>
        <v/>
      </c>
      <c r="DI89" s="133" t="str">
        <f t="shared" si="426"/>
        <v/>
      </c>
      <c r="DJ89" s="133" t="str">
        <f t="shared" si="427"/>
        <v/>
      </c>
      <c r="DK89" s="133" t="str">
        <f t="shared" si="428"/>
        <v/>
      </c>
      <c r="DL89" s="133" t="str">
        <f t="shared" si="429"/>
        <v/>
      </c>
      <c r="DM89" s="133" t="str">
        <f t="shared" si="430"/>
        <v/>
      </c>
      <c r="DN89" s="133" t="str">
        <f t="shared" si="431"/>
        <v/>
      </c>
      <c r="DO89" s="133" t="str">
        <f t="shared" si="432"/>
        <v/>
      </c>
      <c r="DP89" s="133" t="str">
        <f t="shared" si="433"/>
        <v/>
      </c>
      <c r="DQ89" s="133" t="str">
        <f t="shared" si="434"/>
        <v/>
      </c>
      <c r="DR89" s="133" t="str">
        <f t="shared" si="435"/>
        <v/>
      </c>
      <c r="DS89" s="133" t="str">
        <f t="shared" si="436"/>
        <v/>
      </c>
      <c r="DT89" s="133" t="str">
        <f t="shared" si="437"/>
        <v/>
      </c>
      <c r="DU89" s="133" t="str">
        <f t="shared" si="438"/>
        <v/>
      </c>
      <c r="DV89" s="133" t="str">
        <f t="shared" si="439"/>
        <v/>
      </c>
      <c r="DW89" s="133" t="str">
        <f t="shared" si="440"/>
        <v/>
      </c>
      <c r="DX89" s="133" t="str">
        <f t="shared" si="441"/>
        <v/>
      </c>
      <c r="DY89" s="133" t="str">
        <f t="shared" si="442"/>
        <v/>
      </c>
      <c r="DZ89" s="133" t="str">
        <f t="shared" si="443"/>
        <v/>
      </c>
      <c r="EA89" s="133" t="str">
        <f t="shared" si="444"/>
        <v/>
      </c>
      <c r="EB89" s="133" t="str">
        <f t="shared" si="445"/>
        <v/>
      </c>
      <c r="EC89" s="133" t="str">
        <f t="shared" si="446"/>
        <v/>
      </c>
      <c r="ED89" s="133" t="str">
        <f t="shared" si="447"/>
        <v/>
      </c>
      <c r="EE89" s="133" t="str">
        <f t="shared" si="448"/>
        <v/>
      </c>
      <c r="EF89" s="133" t="str">
        <f t="shared" si="449"/>
        <v/>
      </c>
      <c r="EG89" s="133" t="str">
        <f t="shared" si="450"/>
        <v/>
      </c>
      <c r="EH89" s="133" t="str">
        <f t="shared" si="451"/>
        <v/>
      </c>
      <c r="EI89" s="133" t="str">
        <f t="shared" si="452"/>
        <v/>
      </c>
      <c r="EJ89" s="133" t="str">
        <f t="shared" si="453"/>
        <v/>
      </c>
      <c r="EK89" s="133" t="str">
        <f t="shared" si="454"/>
        <v/>
      </c>
      <c r="EL89" s="91"/>
      <c r="EM89" s="91"/>
    </row>
    <row r="90" spans="1:161" s="92" customFormat="1" ht="18" customHeight="1">
      <c r="A90" s="1"/>
      <c r="B90" s="1"/>
      <c r="C90" s="1"/>
      <c r="D90" s="1"/>
      <c r="E90" s="1"/>
      <c r="F90" s="1"/>
      <c r="G90" s="1"/>
      <c r="H90" s="1"/>
      <c r="I90" s="1"/>
      <c r="J90" s="1"/>
      <c r="K90" s="40"/>
      <c r="L90" s="40"/>
      <c r="M90" s="40"/>
      <c r="N90" s="40"/>
      <c r="O90" s="40"/>
      <c r="P90" s="40"/>
      <c r="Q90" s="40"/>
      <c r="R90" s="40"/>
      <c r="S90" s="91" t="str">
        <f t="shared" si="313"/>
        <v>5.8</v>
      </c>
      <c r="T90" s="56" t="s">
        <v>109</v>
      </c>
      <c r="U90" s="56"/>
      <c r="V90" s="181"/>
      <c r="W90" s="92" t="s">
        <v>122</v>
      </c>
      <c r="X90" s="93"/>
      <c r="Y90" s="94">
        <f>DL6</f>
        <v>46146</v>
      </c>
      <c r="Z90" s="95">
        <f t="shared" si="311"/>
        <v>46150</v>
      </c>
      <c r="AA90" s="96">
        <v>5</v>
      </c>
      <c r="AB90" s="97">
        <v>0</v>
      </c>
      <c r="AC90" s="98">
        <f t="shared" si="312"/>
        <v>5</v>
      </c>
      <c r="AD90" s="98"/>
      <c r="AE90" s="98" t="str">
        <f t="shared" si="395"/>
        <v/>
      </c>
      <c r="AF90" s="98" t="str">
        <f t="shared" si="395"/>
        <v/>
      </c>
      <c r="AG90" s="98" t="str">
        <f t="shared" si="395"/>
        <v/>
      </c>
      <c r="AH90" s="98" t="str">
        <f t="shared" si="395"/>
        <v/>
      </c>
      <c r="AI90" s="98" t="str">
        <f t="shared" si="395"/>
        <v/>
      </c>
      <c r="AJ90" s="98" t="str">
        <f t="shared" si="395"/>
        <v/>
      </c>
      <c r="AK90" s="98" t="str">
        <f t="shared" si="395"/>
        <v/>
      </c>
      <c r="AL90" s="98" t="str">
        <f t="shared" si="395"/>
        <v/>
      </c>
      <c r="AM90" s="98" t="str">
        <f t="shared" si="395"/>
        <v/>
      </c>
      <c r="AN90" s="98" t="str">
        <f t="shared" si="395"/>
        <v/>
      </c>
      <c r="AO90" s="98" t="str">
        <f t="shared" si="396"/>
        <v/>
      </c>
      <c r="AP90" s="98" t="str">
        <f t="shared" si="396"/>
        <v/>
      </c>
      <c r="AQ90" s="98" t="str">
        <f t="shared" si="396"/>
        <v/>
      </c>
      <c r="AR90" s="98" t="str">
        <f t="shared" si="396"/>
        <v/>
      </c>
      <c r="AS90" s="98" t="str">
        <f t="shared" si="396"/>
        <v/>
      </c>
      <c r="AT90" s="98" t="str">
        <f t="shared" si="396"/>
        <v/>
      </c>
      <c r="AU90" s="98" t="str">
        <f t="shared" si="396"/>
        <v/>
      </c>
      <c r="AV90" s="98" t="str">
        <f t="shared" si="396"/>
        <v/>
      </c>
      <c r="AW90" s="98" t="str">
        <f t="shared" si="396"/>
        <v/>
      </c>
      <c r="AX90" s="98" t="str">
        <f t="shared" si="396"/>
        <v/>
      </c>
      <c r="AY90" s="98" t="str">
        <f t="shared" si="397"/>
        <v/>
      </c>
      <c r="AZ90" s="98" t="str">
        <f t="shared" si="397"/>
        <v/>
      </c>
      <c r="BA90" s="98" t="str">
        <f t="shared" si="397"/>
        <v/>
      </c>
      <c r="BB90" s="98" t="str">
        <f t="shared" si="397"/>
        <v/>
      </c>
      <c r="BC90" s="98" t="str">
        <f t="shared" si="397"/>
        <v/>
      </c>
      <c r="BD90" s="98" t="str">
        <f t="shared" si="397"/>
        <v/>
      </c>
      <c r="BE90" s="98" t="str">
        <f t="shared" si="397"/>
        <v/>
      </c>
      <c r="BF90" s="98" t="str">
        <f t="shared" si="397"/>
        <v/>
      </c>
      <c r="BG90" s="98" t="str">
        <f t="shared" si="397"/>
        <v/>
      </c>
      <c r="BH90" s="98" t="str">
        <f t="shared" si="397"/>
        <v/>
      </c>
      <c r="BI90" s="98" t="str">
        <f t="shared" si="398"/>
        <v/>
      </c>
      <c r="BJ90" s="98" t="str">
        <f t="shared" si="398"/>
        <v/>
      </c>
      <c r="BK90" s="98" t="str">
        <f t="shared" si="398"/>
        <v/>
      </c>
      <c r="BL90" s="98" t="str">
        <f t="shared" si="398"/>
        <v/>
      </c>
      <c r="BM90" s="98" t="str">
        <f t="shared" si="398"/>
        <v/>
      </c>
      <c r="BN90" s="98" t="str">
        <f t="shared" si="398"/>
        <v/>
      </c>
      <c r="BO90" s="98" t="str">
        <f t="shared" si="398"/>
        <v/>
      </c>
      <c r="BP90" s="98" t="str">
        <f t="shared" si="398"/>
        <v/>
      </c>
      <c r="BQ90" s="98" t="str">
        <f t="shared" si="398"/>
        <v/>
      </c>
      <c r="BR90" s="98" t="str">
        <f t="shared" si="398"/>
        <v/>
      </c>
      <c r="BS90" s="98" t="str">
        <f t="shared" si="399"/>
        <v/>
      </c>
      <c r="BT90" s="98" t="str">
        <f t="shared" si="399"/>
        <v/>
      </c>
      <c r="BU90" s="98" t="str">
        <f t="shared" si="399"/>
        <v/>
      </c>
      <c r="BV90" s="98" t="str">
        <f t="shared" si="399"/>
        <v/>
      </c>
      <c r="BW90" s="98" t="str">
        <f t="shared" si="399"/>
        <v/>
      </c>
      <c r="BX90" s="98" t="str">
        <f t="shared" si="399"/>
        <v/>
      </c>
      <c r="BY90" s="98" t="str">
        <f t="shared" si="399"/>
        <v/>
      </c>
      <c r="BZ90" s="98" t="str">
        <f t="shared" si="399"/>
        <v/>
      </c>
      <c r="CA90" s="98" t="str">
        <f t="shared" si="399"/>
        <v/>
      </c>
      <c r="CB90" s="98" t="str">
        <f t="shared" si="399"/>
        <v/>
      </c>
      <c r="CC90" s="98" t="str">
        <f t="shared" si="400"/>
        <v/>
      </c>
      <c r="CD90" s="98" t="str">
        <f t="shared" si="400"/>
        <v/>
      </c>
      <c r="CE90" s="98" t="str">
        <f t="shared" si="400"/>
        <v/>
      </c>
      <c r="CF90" s="98" t="str">
        <f t="shared" si="400"/>
        <v/>
      </c>
      <c r="CG90" s="98" t="str">
        <f t="shared" si="400"/>
        <v/>
      </c>
      <c r="CH90" s="98" t="str">
        <f t="shared" si="400"/>
        <v/>
      </c>
      <c r="CI90" s="98"/>
      <c r="CJ90" s="133" t="str">
        <f t="shared" si="401"/>
        <v/>
      </c>
      <c r="CK90" s="133" t="str">
        <f t="shared" si="402"/>
        <v/>
      </c>
      <c r="CL90" s="133" t="str">
        <f t="shared" si="403"/>
        <v/>
      </c>
      <c r="CM90" s="133" t="str">
        <f t="shared" si="404"/>
        <v/>
      </c>
      <c r="CN90" s="133" t="str">
        <f t="shared" si="405"/>
        <v/>
      </c>
      <c r="CO90" s="133" t="str">
        <f t="shared" si="406"/>
        <v/>
      </c>
      <c r="CP90" s="133" t="str">
        <f t="shared" si="407"/>
        <v/>
      </c>
      <c r="CQ90" s="133" t="str">
        <f t="shared" si="408"/>
        <v/>
      </c>
      <c r="CR90" s="133" t="str">
        <f t="shared" si="409"/>
        <v/>
      </c>
      <c r="CS90" s="133" t="str">
        <f t="shared" si="410"/>
        <v/>
      </c>
      <c r="CT90" s="133" t="str">
        <f t="shared" si="411"/>
        <v/>
      </c>
      <c r="CU90" s="133" t="str">
        <f t="shared" si="412"/>
        <v/>
      </c>
      <c r="CV90" s="133" t="str">
        <f t="shared" si="413"/>
        <v/>
      </c>
      <c r="CW90" s="133" t="str">
        <f t="shared" si="414"/>
        <v/>
      </c>
      <c r="CX90" s="133" t="str">
        <f t="shared" si="415"/>
        <v/>
      </c>
      <c r="CY90" s="133" t="str">
        <f t="shared" si="416"/>
        <v/>
      </c>
      <c r="CZ90" s="133" t="str">
        <f t="shared" si="417"/>
        <v/>
      </c>
      <c r="DA90" s="133" t="str">
        <f t="shared" si="418"/>
        <v/>
      </c>
      <c r="DB90" s="133" t="str">
        <f t="shared" si="419"/>
        <v/>
      </c>
      <c r="DC90" s="133" t="str">
        <f t="shared" si="420"/>
        <v/>
      </c>
      <c r="DD90" s="133" t="str">
        <f t="shared" si="421"/>
        <v/>
      </c>
      <c r="DE90" s="133" t="str">
        <f t="shared" si="422"/>
        <v/>
      </c>
      <c r="DF90" s="133" t="str">
        <f t="shared" si="423"/>
        <v/>
      </c>
      <c r="DG90" s="133" t="str">
        <f t="shared" si="424"/>
        <v/>
      </c>
      <c r="DH90" s="133" t="str">
        <f t="shared" si="425"/>
        <v/>
      </c>
      <c r="DI90" s="133" t="str">
        <f t="shared" si="426"/>
        <v/>
      </c>
      <c r="DJ90" s="133" t="str">
        <f t="shared" si="427"/>
        <v/>
      </c>
      <c r="DK90" s="133" t="str">
        <f t="shared" si="428"/>
        <v/>
      </c>
      <c r="DL90" s="133" t="str">
        <f t="shared" si="429"/>
        <v/>
      </c>
      <c r="DM90" s="133" t="str">
        <f t="shared" si="430"/>
        <v/>
      </c>
      <c r="DN90" s="133" t="str">
        <f t="shared" si="431"/>
        <v/>
      </c>
      <c r="DO90" s="133" t="str">
        <f t="shared" si="432"/>
        <v/>
      </c>
      <c r="DP90" s="133" t="str">
        <f t="shared" si="433"/>
        <v/>
      </c>
      <c r="DQ90" s="133" t="str">
        <f t="shared" si="434"/>
        <v/>
      </c>
      <c r="DR90" s="133" t="str">
        <f t="shared" si="435"/>
        <v/>
      </c>
      <c r="DS90" s="133" t="str">
        <f t="shared" si="436"/>
        <v/>
      </c>
      <c r="DT90" s="133" t="str">
        <f t="shared" si="437"/>
        <v/>
      </c>
      <c r="DU90" s="133" t="str">
        <f t="shared" si="438"/>
        <v/>
      </c>
      <c r="DV90" s="133" t="str">
        <f t="shared" si="439"/>
        <v/>
      </c>
      <c r="DW90" s="133" t="str">
        <f t="shared" si="440"/>
        <v/>
      </c>
      <c r="DX90" s="133" t="str">
        <f t="shared" si="441"/>
        <v/>
      </c>
      <c r="DY90" s="133" t="str">
        <f t="shared" si="442"/>
        <v/>
      </c>
      <c r="DZ90" s="133" t="str">
        <f t="shared" si="443"/>
        <v/>
      </c>
      <c r="EA90" s="133" t="str">
        <f t="shared" si="444"/>
        <v/>
      </c>
      <c r="EB90" s="133" t="str">
        <f t="shared" si="445"/>
        <v/>
      </c>
      <c r="EC90" s="133" t="str">
        <f t="shared" si="446"/>
        <v/>
      </c>
      <c r="ED90" s="133" t="str">
        <f t="shared" si="447"/>
        <v/>
      </c>
      <c r="EE90" s="133" t="str">
        <f t="shared" si="448"/>
        <v/>
      </c>
      <c r="EF90" s="133" t="str">
        <f t="shared" si="449"/>
        <v/>
      </c>
      <c r="EG90" s="133" t="str">
        <f t="shared" si="450"/>
        <v/>
      </c>
      <c r="EH90" s="133" t="str">
        <f t="shared" si="451"/>
        <v/>
      </c>
      <c r="EI90" s="133" t="str">
        <f t="shared" si="452"/>
        <v/>
      </c>
      <c r="EJ90" s="133" t="str">
        <f t="shared" si="453"/>
        <v/>
      </c>
      <c r="EK90" s="133" t="str">
        <f t="shared" si="454"/>
        <v/>
      </c>
      <c r="EL90" s="91"/>
      <c r="EM90" s="91"/>
    </row>
    <row r="91" spans="1:161" s="90" customFormat="1" ht="18" customHeight="1">
      <c r="A91" s="1"/>
      <c r="B91" s="1"/>
      <c r="C91" s="1"/>
      <c r="D91" s="1"/>
      <c r="E91" s="1"/>
      <c r="F91" s="1"/>
      <c r="G91" s="1"/>
      <c r="H91" s="1"/>
      <c r="I91" s="1"/>
      <c r="J91" s="1"/>
      <c r="K91" s="40"/>
      <c r="L91" s="40"/>
      <c r="M91" s="40"/>
      <c r="N91" s="40"/>
      <c r="O91" s="40"/>
      <c r="P91" s="40"/>
      <c r="Q91" s="40"/>
      <c r="R91" s="40"/>
      <c r="S91" s="91" t="str">
        <f t="shared" si="313"/>
        <v>5.9</v>
      </c>
      <c r="T91" s="56"/>
      <c r="U91" s="56"/>
      <c r="V91" s="161"/>
      <c r="W91" s="92"/>
      <c r="X91" s="93"/>
      <c r="Y91" s="94"/>
      <c r="Z91" s="95" t="str">
        <f t="shared" si="311"/>
        <v xml:space="preserve"> - </v>
      </c>
      <c r="AA91" s="96"/>
      <c r="AB91" s="97">
        <v>0</v>
      </c>
      <c r="AC91" s="98" t="str">
        <f t="shared" si="312"/>
        <v xml:space="preserve"> - </v>
      </c>
      <c r="AD91" s="98"/>
      <c r="AE91" s="98" t="str">
        <f t="shared" si="395"/>
        <v/>
      </c>
      <c r="AF91" s="98" t="str">
        <f t="shared" si="395"/>
        <v/>
      </c>
      <c r="AG91" s="98" t="str">
        <f t="shared" si="395"/>
        <v/>
      </c>
      <c r="AH91" s="98" t="str">
        <f t="shared" si="395"/>
        <v/>
      </c>
      <c r="AI91" s="98" t="str">
        <f t="shared" si="395"/>
        <v/>
      </c>
      <c r="AJ91" s="98" t="str">
        <f t="shared" si="395"/>
        <v/>
      </c>
      <c r="AK91" s="98" t="str">
        <f t="shared" si="395"/>
        <v/>
      </c>
      <c r="AL91" s="98" t="str">
        <f t="shared" si="395"/>
        <v/>
      </c>
      <c r="AM91" s="98" t="str">
        <f t="shared" si="395"/>
        <v/>
      </c>
      <c r="AN91" s="98" t="str">
        <f t="shared" si="395"/>
        <v/>
      </c>
      <c r="AO91" s="98" t="str">
        <f t="shared" si="396"/>
        <v/>
      </c>
      <c r="AP91" s="98" t="str">
        <f t="shared" si="396"/>
        <v/>
      </c>
      <c r="AQ91" s="98" t="str">
        <f t="shared" si="396"/>
        <v/>
      </c>
      <c r="AR91" s="98" t="str">
        <f t="shared" si="396"/>
        <v/>
      </c>
      <c r="AS91" s="98" t="str">
        <f t="shared" si="396"/>
        <v/>
      </c>
      <c r="AT91" s="98" t="str">
        <f t="shared" si="396"/>
        <v/>
      </c>
      <c r="AU91" s="98" t="str">
        <f t="shared" si="396"/>
        <v/>
      </c>
      <c r="AV91" s="98" t="str">
        <f t="shared" si="396"/>
        <v/>
      </c>
      <c r="AW91" s="98" t="str">
        <f t="shared" si="396"/>
        <v/>
      </c>
      <c r="AX91" s="98" t="str">
        <f t="shared" si="396"/>
        <v/>
      </c>
      <c r="AY91" s="98" t="str">
        <f t="shared" si="397"/>
        <v/>
      </c>
      <c r="AZ91" s="98" t="str">
        <f t="shared" si="397"/>
        <v/>
      </c>
      <c r="BA91" s="98" t="str">
        <f t="shared" si="397"/>
        <v/>
      </c>
      <c r="BB91" s="98" t="str">
        <f t="shared" si="397"/>
        <v/>
      </c>
      <c r="BC91" s="98" t="str">
        <f t="shared" si="397"/>
        <v/>
      </c>
      <c r="BD91" s="98" t="str">
        <f t="shared" si="397"/>
        <v/>
      </c>
      <c r="BE91" s="98" t="str">
        <f t="shared" si="397"/>
        <v/>
      </c>
      <c r="BF91" s="98" t="str">
        <f t="shared" si="397"/>
        <v/>
      </c>
      <c r="BG91" s="98" t="str">
        <f t="shared" si="397"/>
        <v/>
      </c>
      <c r="BH91" s="98" t="str">
        <f t="shared" si="397"/>
        <v/>
      </c>
      <c r="BI91" s="98" t="str">
        <f t="shared" si="398"/>
        <v/>
      </c>
      <c r="BJ91" s="98" t="str">
        <f t="shared" si="398"/>
        <v/>
      </c>
      <c r="BK91" s="98" t="str">
        <f t="shared" si="398"/>
        <v/>
      </c>
      <c r="BL91" s="98" t="str">
        <f t="shared" si="398"/>
        <v/>
      </c>
      <c r="BM91" s="98" t="str">
        <f t="shared" si="398"/>
        <v/>
      </c>
      <c r="BN91" s="98" t="str">
        <f t="shared" si="398"/>
        <v/>
      </c>
      <c r="BO91" s="98" t="str">
        <f t="shared" si="398"/>
        <v/>
      </c>
      <c r="BP91" s="98" t="str">
        <f t="shared" si="398"/>
        <v/>
      </c>
      <c r="BQ91" s="98" t="str">
        <f t="shared" si="398"/>
        <v/>
      </c>
      <c r="BR91" s="98" t="str">
        <f t="shared" si="398"/>
        <v/>
      </c>
      <c r="BS91" s="98" t="str">
        <f t="shared" si="399"/>
        <v/>
      </c>
      <c r="BT91" s="98" t="str">
        <f t="shared" si="399"/>
        <v/>
      </c>
      <c r="BU91" s="98" t="str">
        <f t="shared" si="399"/>
        <v/>
      </c>
      <c r="BV91" s="98" t="str">
        <f t="shared" si="399"/>
        <v/>
      </c>
      <c r="BW91" s="98" t="str">
        <f t="shared" si="399"/>
        <v/>
      </c>
      <c r="BX91" s="98" t="str">
        <f t="shared" si="399"/>
        <v/>
      </c>
      <c r="BY91" s="98" t="str">
        <f t="shared" si="399"/>
        <v/>
      </c>
      <c r="BZ91" s="98" t="str">
        <f t="shared" si="399"/>
        <v/>
      </c>
      <c r="CA91" s="98" t="str">
        <f t="shared" si="399"/>
        <v/>
      </c>
      <c r="CB91" s="98" t="str">
        <f t="shared" si="399"/>
        <v/>
      </c>
      <c r="CC91" s="98" t="str">
        <f t="shared" si="400"/>
        <v/>
      </c>
      <c r="CD91" s="98" t="str">
        <f t="shared" si="400"/>
        <v/>
      </c>
      <c r="CE91" s="98" t="str">
        <f t="shared" si="400"/>
        <v/>
      </c>
      <c r="CF91" s="98" t="str">
        <f t="shared" si="400"/>
        <v/>
      </c>
      <c r="CG91" s="98" t="str">
        <f t="shared" si="400"/>
        <v/>
      </c>
      <c r="CH91" s="98" t="str">
        <f t="shared" si="400"/>
        <v/>
      </c>
      <c r="CI91" s="98"/>
      <c r="CJ91" s="133" t="str">
        <f t="shared" si="401"/>
        <v/>
      </c>
      <c r="CK91" s="133" t="str">
        <f t="shared" si="402"/>
        <v/>
      </c>
      <c r="CL91" s="133" t="str">
        <f t="shared" si="403"/>
        <v/>
      </c>
      <c r="CM91" s="133" t="str">
        <f t="shared" si="404"/>
        <v/>
      </c>
      <c r="CN91" s="133" t="str">
        <f t="shared" si="405"/>
        <v/>
      </c>
      <c r="CO91" s="133" t="str">
        <f t="shared" si="406"/>
        <v/>
      </c>
      <c r="CP91" s="133" t="str">
        <f t="shared" si="407"/>
        <v/>
      </c>
      <c r="CQ91" s="133" t="str">
        <f t="shared" si="408"/>
        <v/>
      </c>
      <c r="CR91" s="133" t="str">
        <f t="shared" si="409"/>
        <v/>
      </c>
      <c r="CS91" s="133" t="str">
        <f t="shared" si="410"/>
        <v/>
      </c>
      <c r="CT91" s="133" t="str">
        <f t="shared" si="411"/>
        <v/>
      </c>
      <c r="CU91" s="133" t="str">
        <f t="shared" si="412"/>
        <v/>
      </c>
      <c r="CV91" s="133" t="str">
        <f t="shared" si="413"/>
        <v/>
      </c>
      <c r="CW91" s="133" t="str">
        <f t="shared" si="414"/>
        <v/>
      </c>
      <c r="CX91" s="133" t="str">
        <f t="shared" si="415"/>
        <v/>
      </c>
      <c r="CY91" s="133" t="str">
        <f t="shared" si="416"/>
        <v/>
      </c>
      <c r="CZ91" s="133" t="str">
        <f t="shared" si="417"/>
        <v/>
      </c>
      <c r="DA91" s="133" t="str">
        <f t="shared" si="418"/>
        <v/>
      </c>
      <c r="DB91" s="133" t="str">
        <f t="shared" si="419"/>
        <v/>
      </c>
      <c r="DC91" s="133" t="str">
        <f t="shared" si="420"/>
        <v/>
      </c>
      <c r="DD91" s="133" t="str">
        <f t="shared" si="421"/>
        <v/>
      </c>
      <c r="DE91" s="133" t="str">
        <f t="shared" si="422"/>
        <v/>
      </c>
      <c r="DF91" s="133" t="str">
        <f t="shared" si="423"/>
        <v/>
      </c>
      <c r="DG91" s="133" t="str">
        <f t="shared" si="424"/>
        <v/>
      </c>
      <c r="DH91" s="133" t="str">
        <f t="shared" si="425"/>
        <v/>
      </c>
      <c r="DI91" s="133" t="str">
        <f t="shared" si="426"/>
        <v/>
      </c>
      <c r="DJ91" s="133" t="str">
        <f t="shared" si="427"/>
        <v/>
      </c>
      <c r="DK91" s="133" t="str">
        <f t="shared" si="428"/>
        <v/>
      </c>
      <c r="DL91" s="133" t="str">
        <f t="shared" si="429"/>
        <v/>
      </c>
      <c r="DM91" s="133" t="str">
        <f t="shared" si="430"/>
        <v/>
      </c>
      <c r="DN91" s="133" t="str">
        <f t="shared" si="431"/>
        <v/>
      </c>
      <c r="DO91" s="133" t="str">
        <f t="shared" si="432"/>
        <v/>
      </c>
      <c r="DP91" s="133" t="str">
        <f t="shared" si="433"/>
        <v/>
      </c>
      <c r="DQ91" s="133" t="str">
        <f t="shared" si="434"/>
        <v/>
      </c>
      <c r="DR91" s="133" t="str">
        <f t="shared" si="435"/>
        <v/>
      </c>
      <c r="DS91" s="133" t="str">
        <f t="shared" si="436"/>
        <v/>
      </c>
      <c r="DT91" s="133" t="str">
        <f t="shared" si="437"/>
        <v/>
      </c>
      <c r="DU91" s="133" t="str">
        <f t="shared" si="438"/>
        <v/>
      </c>
      <c r="DV91" s="133" t="str">
        <f t="shared" si="439"/>
        <v/>
      </c>
      <c r="DW91" s="133" t="str">
        <f t="shared" si="440"/>
        <v/>
      </c>
      <c r="DX91" s="133" t="str">
        <f t="shared" si="441"/>
        <v/>
      </c>
      <c r="DY91" s="133" t="str">
        <f t="shared" si="442"/>
        <v/>
      </c>
      <c r="DZ91" s="133" t="str">
        <f t="shared" si="443"/>
        <v/>
      </c>
      <c r="EA91" s="133" t="str">
        <f t="shared" si="444"/>
        <v/>
      </c>
      <c r="EB91" s="133" t="str">
        <f t="shared" si="445"/>
        <v/>
      </c>
      <c r="EC91" s="133" t="str">
        <f t="shared" si="446"/>
        <v/>
      </c>
      <c r="ED91" s="133" t="str">
        <f t="shared" si="447"/>
        <v/>
      </c>
      <c r="EE91" s="133" t="str">
        <f t="shared" si="448"/>
        <v/>
      </c>
      <c r="EF91" s="133" t="str">
        <f t="shared" si="449"/>
        <v/>
      </c>
      <c r="EG91" s="133" t="str">
        <f t="shared" si="450"/>
        <v/>
      </c>
      <c r="EH91" s="133" t="str">
        <f t="shared" si="451"/>
        <v/>
      </c>
      <c r="EI91" s="133" t="str">
        <f t="shared" si="452"/>
        <v/>
      </c>
      <c r="EJ91" s="133" t="str">
        <f t="shared" si="453"/>
        <v/>
      </c>
      <c r="EK91" s="133" t="str">
        <f t="shared" si="454"/>
        <v/>
      </c>
      <c r="EL91" s="91"/>
      <c r="EM91" s="91"/>
      <c r="EN91" s="92"/>
      <c r="EO91" s="92"/>
      <c r="EP91" s="92"/>
      <c r="EQ91" s="92"/>
      <c r="ER91" s="92"/>
      <c r="ES91" s="92"/>
      <c r="ET91" s="92"/>
      <c r="EU91" s="92"/>
      <c r="EV91" s="92"/>
      <c r="EW91" s="92"/>
      <c r="EX91" s="92"/>
      <c r="EY91" s="92"/>
      <c r="EZ91" s="92"/>
      <c r="FA91" s="92"/>
      <c r="FB91" s="92"/>
      <c r="FC91" s="92"/>
      <c r="FD91" s="92"/>
      <c r="FE91" s="92"/>
    </row>
    <row r="92" spans="1:161" s="92" customFormat="1" ht="18" customHeight="1">
      <c r="A92" s="1"/>
      <c r="B92" s="1"/>
      <c r="C92" s="1"/>
      <c r="D92" s="1"/>
      <c r="E92" s="1"/>
      <c r="F92" s="1"/>
      <c r="G92" s="1"/>
      <c r="H92" s="1"/>
      <c r="I92" s="1"/>
      <c r="J92" s="1"/>
      <c r="K92" s="40"/>
      <c r="L92" s="40"/>
      <c r="M92" s="40"/>
      <c r="N92" s="40"/>
      <c r="O92" s="40"/>
      <c r="P92" s="40"/>
      <c r="Q92" s="40"/>
      <c r="R92" s="40"/>
      <c r="S92" s="91" t="str">
        <f t="shared" si="313"/>
        <v>5.10</v>
      </c>
      <c r="T92" s="147" t="s">
        <v>112</v>
      </c>
      <c r="U92" s="56"/>
      <c r="V92" s="161"/>
      <c r="W92" s="92" t="s">
        <v>123</v>
      </c>
      <c r="X92" s="93"/>
      <c r="Y92" s="94">
        <f>Y79</f>
        <v>46167</v>
      </c>
      <c r="Z92" s="95">
        <f t="shared" si="311"/>
        <v>46171</v>
      </c>
      <c r="AA92" s="96">
        <v>5</v>
      </c>
      <c r="AB92" s="97">
        <v>0</v>
      </c>
      <c r="AC92" s="98">
        <f t="shared" si="312"/>
        <v>5</v>
      </c>
      <c r="AD92" s="98"/>
      <c r="AE92" s="98" t="str">
        <f t="shared" si="395"/>
        <v/>
      </c>
      <c r="AF92" s="98" t="str">
        <f t="shared" si="395"/>
        <v/>
      </c>
      <c r="AG92" s="98" t="str">
        <f t="shared" si="395"/>
        <v/>
      </c>
      <c r="AH92" s="98" t="str">
        <f t="shared" si="395"/>
        <v/>
      </c>
      <c r="AI92" s="98" t="str">
        <f t="shared" si="395"/>
        <v/>
      </c>
      <c r="AJ92" s="98" t="str">
        <f t="shared" si="395"/>
        <v/>
      </c>
      <c r="AK92" s="98" t="str">
        <f t="shared" si="395"/>
        <v/>
      </c>
      <c r="AL92" s="98" t="str">
        <f t="shared" si="395"/>
        <v/>
      </c>
      <c r="AM92" s="98" t="str">
        <f t="shared" si="395"/>
        <v/>
      </c>
      <c r="AN92" s="98" t="str">
        <f t="shared" si="395"/>
        <v/>
      </c>
      <c r="AO92" s="98" t="str">
        <f t="shared" si="396"/>
        <v/>
      </c>
      <c r="AP92" s="98" t="str">
        <f t="shared" si="396"/>
        <v/>
      </c>
      <c r="AQ92" s="98" t="str">
        <f t="shared" si="396"/>
        <v/>
      </c>
      <c r="AR92" s="98" t="str">
        <f t="shared" si="396"/>
        <v/>
      </c>
      <c r="AS92" s="98" t="str">
        <f t="shared" si="396"/>
        <v/>
      </c>
      <c r="AT92" s="98" t="str">
        <f t="shared" si="396"/>
        <v/>
      </c>
      <c r="AU92" s="98" t="str">
        <f t="shared" si="396"/>
        <v/>
      </c>
      <c r="AV92" s="98" t="str">
        <f t="shared" si="396"/>
        <v/>
      </c>
      <c r="AW92" s="98" t="str">
        <f t="shared" si="396"/>
        <v/>
      </c>
      <c r="AX92" s="98" t="str">
        <f t="shared" si="396"/>
        <v/>
      </c>
      <c r="AY92" s="98" t="str">
        <f t="shared" si="397"/>
        <v/>
      </c>
      <c r="AZ92" s="98" t="str">
        <f t="shared" si="397"/>
        <v/>
      </c>
      <c r="BA92" s="98" t="str">
        <f t="shared" si="397"/>
        <v/>
      </c>
      <c r="BB92" s="98" t="str">
        <f t="shared" si="397"/>
        <v/>
      </c>
      <c r="BC92" s="98" t="str">
        <f t="shared" si="397"/>
        <v/>
      </c>
      <c r="BD92" s="98" t="str">
        <f t="shared" si="397"/>
        <v/>
      </c>
      <c r="BE92" s="98" t="str">
        <f t="shared" si="397"/>
        <v/>
      </c>
      <c r="BF92" s="98" t="str">
        <f t="shared" si="397"/>
        <v/>
      </c>
      <c r="BG92" s="98" t="str">
        <f t="shared" si="397"/>
        <v/>
      </c>
      <c r="BH92" s="98" t="str">
        <f t="shared" si="397"/>
        <v/>
      </c>
      <c r="BI92" s="98" t="str">
        <f t="shared" si="398"/>
        <v/>
      </c>
      <c r="BJ92" s="98" t="str">
        <f t="shared" si="398"/>
        <v/>
      </c>
      <c r="BK92" s="98" t="str">
        <f t="shared" si="398"/>
        <v/>
      </c>
      <c r="BL92" s="98" t="str">
        <f t="shared" si="398"/>
        <v/>
      </c>
      <c r="BM92" s="98" t="str">
        <f t="shared" si="398"/>
        <v/>
      </c>
      <c r="BN92" s="98" t="str">
        <f t="shared" si="398"/>
        <v/>
      </c>
      <c r="BO92" s="98" t="str">
        <f t="shared" si="398"/>
        <v/>
      </c>
      <c r="BP92" s="98" t="str">
        <f t="shared" si="398"/>
        <v/>
      </c>
      <c r="BQ92" s="98" t="str">
        <f t="shared" si="398"/>
        <v/>
      </c>
      <c r="BR92" s="98" t="str">
        <f t="shared" si="398"/>
        <v/>
      </c>
      <c r="BS92" s="98" t="str">
        <f t="shared" si="399"/>
        <v/>
      </c>
      <c r="BT92" s="98" t="str">
        <f t="shared" si="399"/>
        <v/>
      </c>
      <c r="BU92" s="98" t="str">
        <f t="shared" si="399"/>
        <v/>
      </c>
      <c r="BV92" s="98" t="str">
        <f t="shared" si="399"/>
        <v/>
      </c>
      <c r="BW92" s="98" t="str">
        <f t="shared" si="399"/>
        <v/>
      </c>
      <c r="BX92" s="98" t="str">
        <f t="shared" si="399"/>
        <v/>
      </c>
      <c r="BY92" s="98" t="str">
        <f t="shared" si="399"/>
        <v/>
      </c>
      <c r="BZ92" s="98" t="str">
        <f t="shared" si="399"/>
        <v/>
      </c>
      <c r="CA92" s="98" t="str">
        <f t="shared" si="399"/>
        <v/>
      </c>
      <c r="CB92" s="98" t="str">
        <f t="shared" si="399"/>
        <v/>
      </c>
      <c r="CC92" s="98" t="str">
        <f t="shared" si="400"/>
        <v/>
      </c>
      <c r="CD92" s="98" t="str">
        <f t="shared" si="400"/>
        <v/>
      </c>
      <c r="CE92" s="98" t="str">
        <f t="shared" si="400"/>
        <v/>
      </c>
      <c r="CF92" s="98" t="str">
        <f t="shared" si="400"/>
        <v/>
      </c>
      <c r="CG92" s="98" t="str">
        <f t="shared" si="400"/>
        <v/>
      </c>
      <c r="CH92" s="98" t="str">
        <f t="shared" si="400"/>
        <v/>
      </c>
      <c r="CI92" s="98"/>
      <c r="CJ92" s="133" t="str">
        <f t="shared" si="401"/>
        <v/>
      </c>
      <c r="CK92" s="133" t="str">
        <f t="shared" si="402"/>
        <v/>
      </c>
      <c r="CL92" s="133" t="str">
        <f t="shared" si="403"/>
        <v/>
      </c>
      <c r="CM92" s="133" t="str">
        <f t="shared" si="404"/>
        <v/>
      </c>
      <c r="CN92" s="133" t="str">
        <f t="shared" si="405"/>
        <v/>
      </c>
      <c r="CO92" s="133" t="str">
        <f t="shared" si="406"/>
        <v/>
      </c>
      <c r="CP92" s="133" t="str">
        <f t="shared" si="407"/>
        <v/>
      </c>
      <c r="CQ92" s="133" t="str">
        <f t="shared" si="408"/>
        <v/>
      </c>
      <c r="CR92" s="133" t="str">
        <f t="shared" si="409"/>
        <v/>
      </c>
      <c r="CS92" s="133" t="str">
        <f t="shared" si="410"/>
        <v/>
      </c>
      <c r="CT92" s="133" t="str">
        <f t="shared" si="411"/>
        <v/>
      </c>
      <c r="CU92" s="133" t="str">
        <f t="shared" si="412"/>
        <v/>
      </c>
      <c r="CV92" s="133" t="str">
        <f t="shared" si="413"/>
        <v/>
      </c>
      <c r="CW92" s="133" t="str">
        <f t="shared" si="414"/>
        <v/>
      </c>
      <c r="CX92" s="133" t="str">
        <f t="shared" si="415"/>
        <v/>
      </c>
      <c r="CY92" s="133" t="str">
        <f t="shared" si="416"/>
        <v/>
      </c>
      <c r="CZ92" s="133" t="str">
        <f t="shared" si="417"/>
        <v/>
      </c>
      <c r="DA92" s="133" t="str">
        <f t="shared" si="418"/>
        <v/>
      </c>
      <c r="DB92" s="133" t="str">
        <f t="shared" si="419"/>
        <v/>
      </c>
      <c r="DC92" s="133" t="str">
        <f t="shared" si="420"/>
        <v/>
      </c>
      <c r="DD92" s="133" t="str">
        <f t="shared" si="421"/>
        <v/>
      </c>
      <c r="DE92" s="133" t="str">
        <f t="shared" si="422"/>
        <v/>
      </c>
      <c r="DF92" s="133" t="str">
        <f t="shared" si="423"/>
        <v/>
      </c>
      <c r="DG92" s="133" t="str">
        <f t="shared" si="424"/>
        <v/>
      </c>
      <c r="DH92" s="133" t="str">
        <f t="shared" si="425"/>
        <v/>
      </c>
      <c r="DI92" s="133" t="str">
        <f t="shared" si="426"/>
        <v/>
      </c>
      <c r="DJ92" s="133" t="str">
        <f t="shared" si="427"/>
        <v/>
      </c>
      <c r="DK92" s="133" t="str">
        <f t="shared" si="428"/>
        <v/>
      </c>
      <c r="DL92" s="133" t="str">
        <f t="shared" si="429"/>
        <v/>
      </c>
      <c r="DM92" s="133" t="str">
        <f t="shared" si="430"/>
        <v/>
      </c>
      <c r="DN92" s="133" t="str">
        <f t="shared" si="431"/>
        <v/>
      </c>
      <c r="DO92" s="133" t="str">
        <f t="shared" si="432"/>
        <v/>
      </c>
      <c r="DP92" s="133" t="str">
        <f t="shared" si="433"/>
        <v/>
      </c>
      <c r="DQ92" s="133" t="str">
        <f t="shared" si="434"/>
        <v/>
      </c>
      <c r="DR92" s="133" t="str">
        <f t="shared" si="435"/>
        <v/>
      </c>
      <c r="DS92" s="133" t="str">
        <f t="shared" si="436"/>
        <v/>
      </c>
      <c r="DT92" s="133" t="str">
        <f t="shared" si="437"/>
        <v/>
      </c>
      <c r="DU92" s="133" t="str">
        <f t="shared" si="438"/>
        <v/>
      </c>
      <c r="DV92" s="133" t="str">
        <f t="shared" si="439"/>
        <v/>
      </c>
      <c r="DW92" s="133" t="str">
        <f t="shared" si="440"/>
        <v/>
      </c>
      <c r="DX92" s="133" t="str">
        <f t="shared" si="441"/>
        <v/>
      </c>
      <c r="DY92" s="133" t="str">
        <f t="shared" si="442"/>
        <v/>
      </c>
      <c r="DZ92" s="133" t="str">
        <f t="shared" si="443"/>
        <v/>
      </c>
      <c r="EA92" s="133" t="str">
        <f t="shared" si="444"/>
        <v/>
      </c>
      <c r="EB92" s="133" t="str">
        <f t="shared" si="445"/>
        <v/>
      </c>
      <c r="EC92" s="133" t="str">
        <f t="shared" si="446"/>
        <v/>
      </c>
      <c r="ED92" s="133" t="str">
        <f t="shared" si="447"/>
        <v/>
      </c>
      <c r="EE92" s="133" t="str">
        <f t="shared" si="448"/>
        <v/>
      </c>
      <c r="EF92" s="133" t="str">
        <f t="shared" si="449"/>
        <v/>
      </c>
      <c r="EG92" s="133" t="str">
        <f t="shared" si="450"/>
        <v/>
      </c>
      <c r="EH92" s="133" t="str">
        <f t="shared" si="451"/>
        <v/>
      </c>
      <c r="EI92" s="133" t="str">
        <f t="shared" si="452"/>
        <v/>
      </c>
      <c r="EJ92" s="133" t="str">
        <f t="shared" si="453"/>
        <v/>
      </c>
      <c r="EK92" s="133" t="str">
        <f t="shared" si="454"/>
        <v/>
      </c>
      <c r="EL92" s="91"/>
      <c r="EM92" s="91"/>
    </row>
    <row r="93" spans="1:161" s="92" customFormat="1" ht="18" customHeight="1">
      <c r="A93" s="1"/>
      <c r="B93" s="1"/>
      <c r="C93" s="1"/>
      <c r="D93" s="1"/>
      <c r="E93" s="1"/>
      <c r="F93" s="1"/>
      <c r="G93" s="1"/>
      <c r="H93" s="1"/>
      <c r="I93" s="1"/>
      <c r="J93" s="1"/>
      <c r="K93" s="40"/>
      <c r="L93" s="40"/>
      <c r="M93" s="40"/>
      <c r="N93" s="40"/>
      <c r="O93" s="40"/>
      <c r="P93" s="40"/>
      <c r="Q93" s="40"/>
      <c r="R93" s="40"/>
      <c r="S93" s="91" t="str">
        <f t="shared" si="313"/>
        <v>5.11</v>
      </c>
      <c r="T93" s="151" t="s">
        <v>113</v>
      </c>
      <c r="U93" s="56"/>
      <c r="V93" s="161"/>
      <c r="W93" s="92" t="s">
        <v>123</v>
      </c>
      <c r="X93" s="93"/>
      <c r="Y93" s="94">
        <f>Y81</f>
        <v>46171</v>
      </c>
      <c r="Z93" s="95">
        <f t="shared" si="311"/>
        <v>46171</v>
      </c>
      <c r="AA93" s="96"/>
      <c r="AB93" s="97">
        <v>0</v>
      </c>
      <c r="AC93" s="98">
        <f t="shared" si="312"/>
        <v>1</v>
      </c>
      <c r="AD93" s="98"/>
      <c r="AE93" s="98" t="str">
        <f t="shared" ref="AE93:AN100" si="455">IFERROR(IF(AND($Y93&lt;=AE$7,ROUNDDOWN(($Z93-$Y93+1)*$AB93,0)+$Y93-1&gt;=AE$7),$V93,""),"")</f>
        <v/>
      </c>
      <c r="AF93" s="98" t="str">
        <f t="shared" si="455"/>
        <v/>
      </c>
      <c r="AG93" s="98" t="str">
        <f t="shared" si="455"/>
        <v/>
      </c>
      <c r="AH93" s="98" t="str">
        <f t="shared" si="455"/>
        <v/>
      </c>
      <c r="AI93" s="98" t="str">
        <f t="shared" si="455"/>
        <v/>
      </c>
      <c r="AJ93" s="98" t="str">
        <f t="shared" si="455"/>
        <v/>
      </c>
      <c r="AK93" s="98" t="str">
        <f t="shared" si="455"/>
        <v/>
      </c>
      <c r="AL93" s="98" t="str">
        <f t="shared" si="455"/>
        <v/>
      </c>
      <c r="AM93" s="98" t="str">
        <f t="shared" si="455"/>
        <v/>
      </c>
      <c r="AN93" s="98" t="str">
        <f t="shared" si="455"/>
        <v/>
      </c>
      <c r="AO93" s="98" t="str">
        <f t="shared" ref="AO93:AX100" si="456">IFERROR(IF(AND($Y93&lt;=AO$7,ROUNDDOWN(($Z93-$Y93+1)*$AB93,0)+$Y93-1&gt;=AO$7),$V93,""),"")</f>
        <v/>
      </c>
      <c r="AP93" s="98" t="str">
        <f t="shared" si="456"/>
        <v/>
      </c>
      <c r="AQ93" s="98" t="str">
        <f t="shared" si="456"/>
        <v/>
      </c>
      <c r="AR93" s="98" t="str">
        <f t="shared" si="456"/>
        <v/>
      </c>
      <c r="AS93" s="98" t="str">
        <f t="shared" si="456"/>
        <v/>
      </c>
      <c r="AT93" s="98" t="str">
        <f t="shared" si="456"/>
        <v/>
      </c>
      <c r="AU93" s="98" t="str">
        <f t="shared" si="456"/>
        <v/>
      </c>
      <c r="AV93" s="98" t="str">
        <f t="shared" si="456"/>
        <v/>
      </c>
      <c r="AW93" s="98" t="str">
        <f t="shared" si="456"/>
        <v/>
      </c>
      <c r="AX93" s="98" t="str">
        <f t="shared" si="456"/>
        <v/>
      </c>
      <c r="AY93" s="98" t="str">
        <f t="shared" ref="AY93:BH100" si="457">IFERROR(IF(AND($Y93&lt;=AY$7,ROUNDDOWN(($Z93-$Y93+1)*$AB93,0)+$Y93-1&gt;=AY$7),$V93,""),"")</f>
        <v/>
      </c>
      <c r="AZ93" s="98" t="str">
        <f t="shared" si="457"/>
        <v/>
      </c>
      <c r="BA93" s="98" t="str">
        <f t="shared" si="457"/>
        <v/>
      </c>
      <c r="BB93" s="98" t="str">
        <f t="shared" si="457"/>
        <v/>
      </c>
      <c r="BC93" s="98" t="str">
        <f t="shared" si="457"/>
        <v/>
      </c>
      <c r="BD93" s="98" t="str">
        <f t="shared" si="457"/>
        <v/>
      </c>
      <c r="BE93" s="98" t="str">
        <f t="shared" si="457"/>
        <v/>
      </c>
      <c r="BF93" s="98" t="str">
        <f t="shared" si="457"/>
        <v/>
      </c>
      <c r="BG93" s="98" t="str">
        <f t="shared" si="457"/>
        <v/>
      </c>
      <c r="BH93" s="98" t="str">
        <f t="shared" si="457"/>
        <v/>
      </c>
      <c r="BI93" s="98" t="str">
        <f t="shared" ref="BI93:BR100" si="458">IFERROR(IF(AND($Y93&lt;=BI$7,ROUNDDOWN(($Z93-$Y93+1)*$AB93,0)+$Y93-1&gt;=BI$7),$V93,""),"")</f>
        <v/>
      </c>
      <c r="BJ93" s="98" t="str">
        <f t="shared" si="458"/>
        <v/>
      </c>
      <c r="BK93" s="98" t="str">
        <f t="shared" si="458"/>
        <v/>
      </c>
      <c r="BL93" s="98" t="str">
        <f t="shared" si="458"/>
        <v/>
      </c>
      <c r="BM93" s="98" t="str">
        <f t="shared" si="458"/>
        <v/>
      </c>
      <c r="BN93" s="98" t="str">
        <f t="shared" si="458"/>
        <v/>
      </c>
      <c r="BO93" s="98" t="str">
        <f t="shared" si="458"/>
        <v/>
      </c>
      <c r="BP93" s="98" t="str">
        <f t="shared" si="458"/>
        <v/>
      </c>
      <c r="BQ93" s="98" t="str">
        <f t="shared" si="458"/>
        <v/>
      </c>
      <c r="BR93" s="98" t="str">
        <f t="shared" si="458"/>
        <v/>
      </c>
      <c r="BS93" s="98" t="str">
        <f t="shared" ref="BS93:CB100" si="459">IFERROR(IF(AND($Y93&lt;=BS$7,ROUNDDOWN(($Z93-$Y93+1)*$AB93,0)+$Y93-1&gt;=BS$7),$V93,""),"")</f>
        <v/>
      </c>
      <c r="BT93" s="98" t="str">
        <f t="shared" si="459"/>
        <v/>
      </c>
      <c r="BU93" s="98" t="str">
        <f t="shared" si="459"/>
        <v/>
      </c>
      <c r="BV93" s="98" t="str">
        <f t="shared" si="459"/>
        <v/>
      </c>
      <c r="BW93" s="98" t="str">
        <f t="shared" si="459"/>
        <v/>
      </c>
      <c r="BX93" s="98" t="str">
        <f t="shared" si="459"/>
        <v/>
      </c>
      <c r="BY93" s="98" t="str">
        <f t="shared" si="459"/>
        <v/>
      </c>
      <c r="BZ93" s="98" t="str">
        <f t="shared" si="459"/>
        <v/>
      </c>
      <c r="CA93" s="98" t="str">
        <f t="shared" si="459"/>
        <v/>
      </c>
      <c r="CB93" s="98" t="str">
        <f t="shared" si="459"/>
        <v/>
      </c>
      <c r="CC93" s="98" t="str">
        <f t="shared" ref="CC93:CH100" si="460">IFERROR(IF(AND($Y93&lt;=CC$7,ROUNDDOWN(($Z93-$Y93+1)*$AB93,0)+$Y93-1&gt;=CC$7),$V93,""),"")</f>
        <v/>
      </c>
      <c r="CD93" s="98" t="str">
        <f t="shared" si="460"/>
        <v/>
      </c>
      <c r="CE93" s="98" t="str">
        <f t="shared" si="460"/>
        <v/>
      </c>
      <c r="CF93" s="98" t="str">
        <f t="shared" si="460"/>
        <v/>
      </c>
      <c r="CG93" s="98" t="str">
        <f t="shared" si="460"/>
        <v/>
      </c>
      <c r="CH93" s="98" t="str">
        <f t="shared" si="460"/>
        <v/>
      </c>
      <c r="CI93" s="98"/>
      <c r="CJ93" s="133" t="str">
        <f t="shared" si="401"/>
        <v/>
      </c>
      <c r="CK93" s="133" t="str">
        <f t="shared" si="402"/>
        <v/>
      </c>
      <c r="CL93" s="133" t="str">
        <f t="shared" si="403"/>
        <v/>
      </c>
      <c r="CM93" s="133" t="str">
        <f t="shared" si="404"/>
        <v/>
      </c>
      <c r="CN93" s="133" t="str">
        <f t="shared" si="405"/>
        <v/>
      </c>
      <c r="CO93" s="133" t="str">
        <f t="shared" si="406"/>
        <v/>
      </c>
      <c r="CP93" s="133" t="str">
        <f t="shared" si="407"/>
        <v/>
      </c>
      <c r="CQ93" s="133" t="str">
        <f t="shared" si="408"/>
        <v/>
      </c>
      <c r="CR93" s="133" t="str">
        <f t="shared" si="409"/>
        <v/>
      </c>
      <c r="CS93" s="133" t="str">
        <f t="shared" si="410"/>
        <v/>
      </c>
      <c r="CT93" s="133" t="str">
        <f t="shared" si="411"/>
        <v/>
      </c>
      <c r="CU93" s="133" t="str">
        <f t="shared" si="412"/>
        <v/>
      </c>
      <c r="CV93" s="133" t="str">
        <f t="shared" si="413"/>
        <v/>
      </c>
      <c r="CW93" s="133" t="str">
        <f t="shared" si="414"/>
        <v/>
      </c>
      <c r="CX93" s="133" t="str">
        <f t="shared" si="415"/>
        <v/>
      </c>
      <c r="CY93" s="133" t="str">
        <f t="shared" si="416"/>
        <v/>
      </c>
      <c r="CZ93" s="133" t="str">
        <f t="shared" si="417"/>
        <v/>
      </c>
      <c r="DA93" s="133" t="str">
        <f t="shared" si="418"/>
        <v/>
      </c>
      <c r="DB93" s="133" t="str">
        <f t="shared" si="419"/>
        <v/>
      </c>
      <c r="DC93" s="133" t="str">
        <f t="shared" si="420"/>
        <v/>
      </c>
      <c r="DD93" s="133" t="str">
        <f t="shared" si="421"/>
        <v/>
      </c>
      <c r="DE93" s="133" t="str">
        <f t="shared" si="422"/>
        <v/>
      </c>
      <c r="DF93" s="133" t="str">
        <f t="shared" si="423"/>
        <v/>
      </c>
      <c r="DG93" s="133" t="str">
        <f t="shared" si="424"/>
        <v/>
      </c>
      <c r="DH93" s="133" t="str">
        <f t="shared" si="425"/>
        <v/>
      </c>
      <c r="DI93" s="133" t="str">
        <f t="shared" si="426"/>
        <v/>
      </c>
      <c r="DJ93" s="133" t="str">
        <f t="shared" si="427"/>
        <v/>
      </c>
      <c r="DK93" s="133" t="str">
        <f t="shared" si="428"/>
        <v/>
      </c>
      <c r="DL93" s="133" t="str">
        <f t="shared" si="429"/>
        <v/>
      </c>
      <c r="DM93" s="133" t="str">
        <f t="shared" si="430"/>
        <v/>
      </c>
      <c r="DN93" s="133" t="str">
        <f t="shared" si="431"/>
        <v/>
      </c>
      <c r="DO93" s="133" t="str">
        <f t="shared" si="432"/>
        <v/>
      </c>
      <c r="DP93" s="133" t="str">
        <f t="shared" si="433"/>
        <v/>
      </c>
      <c r="DQ93" s="133" t="str">
        <f t="shared" si="434"/>
        <v/>
      </c>
      <c r="DR93" s="133" t="str">
        <f t="shared" si="435"/>
        <v/>
      </c>
      <c r="DS93" s="133" t="str">
        <f t="shared" si="436"/>
        <v/>
      </c>
      <c r="DT93" s="133" t="str">
        <f t="shared" si="437"/>
        <v/>
      </c>
      <c r="DU93" s="133" t="str">
        <f t="shared" si="438"/>
        <v/>
      </c>
      <c r="DV93" s="133" t="str">
        <f t="shared" si="439"/>
        <v/>
      </c>
      <c r="DW93" s="133" t="str">
        <f t="shared" si="440"/>
        <v/>
      </c>
      <c r="DX93" s="133" t="str">
        <f t="shared" si="441"/>
        <v/>
      </c>
      <c r="DY93" s="133" t="str">
        <f t="shared" si="442"/>
        <v/>
      </c>
      <c r="DZ93" s="133" t="str">
        <f t="shared" si="443"/>
        <v/>
      </c>
      <c r="EA93" s="133" t="str">
        <f t="shared" si="444"/>
        <v/>
      </c>
      <c r="EB93" s="133" t="str">
        <f t="shared" si="445"/>
        <v/>
      </c>
      <c r="EC93" s="133" t="str">
        <f t="shared" si="446"/>
        <v/>
      </c>
      <c r="ED93" s="133" t="str">
        <f t="shared" si="447"/>
        <v/>
      </c>
      <c r="EE93" s="133" t="str">
        <f t="shared" si="448"/>
        <v/>
      </c>
      <c r="EF93" s="133" t="str">
        <f t="shared" si="449"/>
        <v/>
      </c>
      <c r="EG93" s="133" t="str">
        <f t="shared" si="450"/>
        <v/>
      </c>
      <c r="EH93" s="133" t="str">
        <f t="shared" si="451"/>
        <v/>
      </c>
      <c r="EI93" s="133" t="str">
        <f t="shared" si="452"/>
        <v/>
      </c>
      <c r="EJ93" s="133" t="str">
        <f t="shared" si="453"/>
        <v/>
      </c>
      <c r="EK93" s="133" t="str">
        <f t="shared" si="454"/>
        <v/>
      </c>
      <c r="EL93" s="91"/>
      <c r="EM93" s="91"/>
    </row>
    <row r="94" spans="1:161" s="92" customFormat="1" ht="18" customHeight="1">
      <c r="A94" s="1"/>
      <c r="B94" s="1"/>
      <c r="C94" s="1"/>
      <c r="D94" s="1"/>
      <c r="E94" s="1"/>
      <c r="F94" s="1"/>
      <c r="G94" s="1"/>
      <c r="H94" s="1"/>
      <c r="I94" s="1"/>
      <c r="J94" s="1"/>
      <c r="K94" s="40"/>
      <c r="L94" s="40"/>
      <c r="M94" s="40"/>
      <c r="N94" s="40"/>
      <c r="O94" s="40"/>
      <c r="P94" s="40"/>
      <c r="Q94" s="40"/>
      <c r="R94" s="40"/>
      <c r="S94" s="91" t="str">
        <f t="shared" si="313"/>
        <v>5.12</v>
      </c>
      <c r="T94" s="148"/>
      <c r="U94" s="56"/>
      <c r="V94" s="161"/>
      <c r="X94" s="93"/>
      <c r="Y94" s="94"/>
      <c r="Z94" s="95" t="str">
        <f t="shared" si="311"/>
        <v xml:space="preserve"> - </v>
      </c>
      <c r="AA94" s="96"/>
      <c r="AB94" s="97">
        <v>0</v>
      </c>
      <c r="AC94" s="98" t="str">
        <f t="shared" si="312"/>
        <v xml:space="preserve"> - </v>
      </c>
      <c r="AD94" s="98"/>
      <c r="AE94" s="98" t="str">
        <f t="shared" si="455"/>
        <v/>
      </c>
      <c r="AF94" s="98" t="str">
        <f t="shared" si="455"/>
        <v/>
      </c>
      <c r="AG94" s="98" t="str">
        <f t="shared" si="455"/>
        <v/>
      </c>
      <c r="AH94" s="98" t="str">
        <f t="shared" si="455"/>
        <v/>
      </c>
      <c r="AI94" s="98" t="str">
        <f t="shared" si="455"/>
        <v/>
      </c>
      <c r="AJ94" s="98" t="str">
        <f t="shared" si="455"/>
        <v/>
      </c>
      <c r="AK94" s="98" t="str">
        <f t="shared" si="455"/>
        <v/>
      </c>
      <c r="AL94" s="98" t="str">
        <f t="shared" si="455"/>
        <v/>
      </c>
      <c r="AM94" s="98" t="str">
        <f t="shared" si="455"/>
        <v/>
      </c>
      <c r="AN94" s="98" t="str">
        <f t="shared" si="455"/>
        <v/>
      </c>
      <c r="AO94" s="98" t="str">
        <f t="shared" si="456"/>
        <v/>
      </c>
      <c r="AP94" s="98" t="str">
        <f t="shared" si="456"/>
        <v/>
      </c>
      <c r="AQ94" s="98" t="str">
        <f t="shared" si="456"/>
        <v/>
      </c>
      <c r="AR94" s="98" t="str">
        <f t="shared" si="456"/>
        <v/>
      </c>
      <c r="AS94" s="98" t="str">
        <f t="shared" si="456"/>
        <v/>
      </c>
      <c r="AT94" s="98" t="str">
        <f t="shared" si="456"/>
        <v/>
      </c>
      <c r="AU94" s="98" t="str">
        <f t="shared" si="456"/>
        <v/>
      </c>
      <c r="AV94" s="98" t="str">
        <f t="shared" si="456"/>
        <v/>
      </c>
      <c r="AW94" s="98" t="str">
        <f t="shared" si="456"/>
        <v/>
      </c>
      <c r="AX94" s="98" t="str">
        <f t="shared" si="456"/>
        <v/>
      </c>
      <c r="AY94" s="98" t="str">
        <f t="shared" si="457"/>
        <v/>
      </c>
      <c r="AZ94" s="98" t="str">
        <f t="shared" si="457"/>
        <v/>
      </c>
      <c r="BA94" s="98" t="str">
        <f t="shared" si="457"/>
        <v/>
      </c>
      <c r="BB94" s="98" t="str">
        <f t="shared" si="457"/>
        <v/>
      </c>
      <c r="BC94" s="98" t="str">
        <f t="shared" si="457"/>
        <v/>
      </c>
      <c r="BD94" s="98" t="str">
        <f t="shared" si="457"/>
        <v/>
      </c>
      <c r="BE94" s="98" t="str">
        <f t="shared" si="457"/>
        <v/>
      </c>
      <c r="BF94" s="98" t="str">
        <f t="shared" si="457"/>
        <v/>
      </c>
      <c r="BG94" s="98" t="str">
        <f t="shared" si="457"/>
        <v/>
      </c>
      <c r="BH94" s="98" t="str">
        <f t="shared" si="457"/>
        <v/>
      </c>
      <c r="BI94" s="98" t="str">
        <f t="shared" si="458"/>
        <v/>
      </c>
      <c r="BJ94" s="98" t="str">
        <f t="shared" si="458"/>
        <v/>
      </c>
      <c r="BK94" s="98" t="str">
        <f t="shared" si="458"/>
        <v/>
      </c>
      <c r="BL94" s="98" t="str">
        <f t="shared" si="458"/>
        <v/>
      </c>
      <c r="BM94" s="98" t="str">
        <f t="shared" si="458"/>
        <v/>
      </c>
      <c r="BN94" s="98" t="str">
        <f t="shared" si="458"/>
        <v/>
      </c>
      <c r="BO94" s="98" t="str">
        <f t="shared" si="458"/>
        <v/>
      </c>
      <c r="BP94" s="98" t="str">
        <f t="shared" si="458"/>
        <v/>
      </c>
      <c r="BQ94" s="98" t="str">
        <f t="shared" si="458"/>
        <v/>
      </c>
      <c r="BR94" s="98" t="str">
        <f t="shared" si="458"/>
        <v/>
      </c>
      <c r="BS94" s="98" t="str">
        <f t="shared" si="459"/>
        <v/>
      </c>
      <c r="BT94" s="98" t="str">
        <f t="shared" si="459"/>
        <v/>
      </c>
      <c r="BU94" s="98" t="str">
        <f t="shared" si="459"/>
        <v/>
      </c>
      <c r="BV94" s="98" t="str">
        <f t="shared" si="459"/>
        <v/>
      </c>
      <c r="BW94" s="98" t="str">
        <f t="shared" si="459"/>
        <v/>
      </c>
      <c r="BX94" s="98" t="str">
        <f t="shared" si="459"/>
        <v/>
      </c>
      <c r="BY94" s="98" t="str">
        <f t="shared" si="459"/>
        <v/>
      </c>
      <c r="BZ94" s="98" t="str">
        <f t="shared" si="459"/>
        <v/>
      </c>
      <c r="CA94" s="98" t="str">
        <f t="shared" si="459"/>
        <v/>
      </c>
      <c r="CB94" s="98" t="str">
        <f t="shared" si="459"/>
        <v/>
      </c>
      <c r="CC94" s="98" t="str">
        <f t="shared" si="460"/>
        <v/>
      </c>
      <c r="CD94" s="98" t="str">
        <f t="shared" si="460"/>
        <v/>
      </c>
      <c r="CE94" s="98" t="str">
        <f t="shared" si="460"/>
        <v/>
      </c>
      <c r="CF94" s="98" t="str">
        <f t="shared" si="460"/>
        <v/>
      </c>
      <c r="CG94" s="98" t="str">
        <f t="shared" si="460"/>
        <v/>
      </c>
      <c r="CH94" s="98" t="str">
        <f t="shared" si="460"/>
        <v/>
      </c>
      <c r="CI94" s="98"/>
      <c r="CJ94" s="133" t="str">
        <f t="shared" si="401"/>
        <v/>
      </c>
      <c r="CK94" s="133" t="str">
        <f t="shared" si="402"/>
        <v/>
      </c>
      <c r="CL94" s="133" t="str">
        <f t="shared" si="403"/>
        <v/>
      </c>
      <c r="CM94" s="133" t="str">
        <f t="shared" si="404"/>
        <v/>
      </c>
      <c r="CN94" s="133" t="str">
        <f t="shared" si="405"/>
        <v/>
      </c>
      <c r="CO94" s="133" t="str">
        <f t="shared" si="406"/>
        <v/>
      </c>
      <c r="CP94" s="133" t="str">
        <f t="shared" si="407"/>
        <v/>
      </c>
      <c r="CQ94" s="133" t="str">
        <f t="shared" si="408"/>
        <v/>
      </c>
      <c r="CR94" s="133" t="str">
        <f t="shared" si="409"/>
        <v/>
      </c>
      <c r="CS94" s="133" t="str">
        <f t="shared" si="410"/>
        <v/>
      </c>
      <c r="CT94" s="133" t="str">
        <f t="shared" si="411"/>
        <v/>
      </c>
      <c r="CU94" s="133" t="str">
        <f t="shared" si="412"/>
        <v/>
      </c>
      <c r="CV94" s="133" t="str">
        <f t="shared" si="413"/>
        <v/>
      </c>
      <c r="CW94" s="133" t="str">
        <f t="shared" si="414"/>
        <v/>
      </c>
      <c r="CX94" s="133" t="str">
        <f t="shared" si="415"/>
        <v/>
      </c>
      <c r="CY94" s="133" t="str">
        <f t="shared" si="416"/>
        <v/>
      </c>
      <c r="CZ94" s="133" t="str">
        <f t="shared" si="417"/>
        <v/>
      </c>
      <c r="DA94" s="133" t="str">
        <f t="shared" si="418"/>
        <v/>
      </c>
      <c r="DB94" s="133" t="str">
        <f t="shared" si="419"/>
        <v/>
      </c>
      <c r="DC94" s="133" t="str">
        <f t="shared" si="420"/>
        <v/>
      </c>
      <c r="DD94" s="133" t="str">
        <f t="shared" si="421"/>
        <v/>
      </c>
      <c r="DE94" s="133" t="str">
        <f t="shared" si="422"/>
        <v/>
      </c>
      <c r="DF94" s="133" t="str">
        <f t="shared" si="423"/>
        <v/>
      </c>
      <c r="DG94" s="133" t="str">
        <f t="shared" si="424"/>
        <v/>
      </c>
      <c r="DH94" s="133" t="str">
        <f t="shared" si="425"/>
        <v/>
      </c>
      <c r="DI94" s="133" t="str">
        <f t="shared" si="426"/>
        <v/>
      </c>
      <c r="DJ94" s="133" t="str">
        <f t="shared" si="427"/>
        <v/>
      </c>
      <c r="DK94" s="133" t="str">
        <f t="shared" si="428"/>
        <v/>
      </c>
      <c r="DL94" s="133" t="str">
        <f t="shared" si="429"/>
        <v/>
      </c>
      <c r="DM94" s="133" t="str">
        <f t="shared" si="430"/>
        <v/>
      </c>
      <c r="DN94" s="133" t="str">
        <f t="shared" si="431"/>
        <v/>
      </c>
      <c r="DO94" s="133" t="str">
        <f t="shared" si="432"/>
        <v/>
      </c>
      <c r="DP94" s="133" t="str">
        <f t="shared" si="433"/>
        <v/>
      </c>
      <c r="DQ94" s="133" t="str">
        <f t="shared" si="434"/>
        <v/>
      </c>
      <c r="DR94" s="133" t="str">
        <f t="shared" si="435"/>
        <v/>
      </c>
      <c r="DS94" s="133" t="str">
        <f t="shared" si="436"/>
        <v/>
      </c>
      <c r="DT94" s="133" t="str">
        <f t="shared" si="437"/>
        <v/>
      </c>
      <c r="DU94" s="133" t="str">
        <f t="shared" si="438"/>
        <v/>
      </c>
      <c r="DV94" s="133" t="str">
        <f t="shared" si="439"/>
        <v/>
      </c>
      <c r="DW94" s="133" t="str">
        <f t="shared" si="440"/>
        <v/>
      </c>
      <c r="DX94" s="133" t="str">
        <f t="shared" si="441"/>
        <v/>
      </c>
      <c r="DY94" s="133" t="str">
        <f t="shared" si="442"/>
        <v/>
      </c>
      <c r="DZ94" s="133" t="str">
        <f t="shared" si="443"/>
        <v/>
      </c>
      <c r="EA94" s="133" t="str">
        <f t="shared" si="444"/>
        <v/>
      </c>
      <c r="EB94" s="133" t="str">
        <f t="shared" si="445"/>
        <v/>
      </c>
      <c r="EC94" s="133" t="str">
        <f t="shared" si="446"/>
        <v/>
      </c>
      <c r="ED94" s="133" t="str">
        <f t="shared" si="447"/>
        <v/>
      </c>
      <c r="EE94" s="133" t="str">
        <f t="shared" si="448"/>
        <v/>
      </c>
      <c r="EF94" s="133" t="str">
        <f t="shared" si="449"/>
        <v/>
      </c>
      <c r="EG94" s="133" t="str">
        <f t="shared" si="450"/>
        <v/>
      </c>
      <c r="EH94" s="133" t="str">
        <f t="shared" si="451"/>
        <v/>
      </c>
      <c r="EI94" s="133" t="str">
        <f t="shared" si="452"/>
        <v/>
      </c>
      <c r="EJ94" s="133" t="str">
        <f t="shared" si="453"/>
        <v/>
      </c>
      <c r="EK94" s="133" t="str">
        <f t="shared" si="454"/>
        <v/>
      </c>
      <c r="EL94" s="91"/>
      <c r="EM94" s="91"/>
    </row>
    <row r="95" spans="1:161" s="92" customFormat="1" ht="18" customHeight="1">
      <c r="A95" s="1"/>
      <c r="B95" s="1"/>
      <c r="C95" s="1"/>
      <c r="D95" s="1"/>
      <c r="E95" s="1"/>
      <c r="F95" s="1"/>
      <c r="G95" s="1"/>
      <c r="H95" s="1"/>
      <c r="I95" s="1"/>
      <c r="J95" s="1"/>
      <c r="K95" s="40"/>
      <c r="L95" s="40"/>
      <c r="M95" s="40"/>
      <c r="N95" s="40"/>
      <c r="O95" s="40"/>
      <c r="P95" s="40"/>
      <c r="Q95" s="40"/>
      <c r="R95" s="40"/>
      <c r="S95" s="91" t="str">
        <f t="shared" si="313"/>
        <v>5.13</v>
      </c>
      <c r="T95" s="56"/>
      <c r="U95" s="56"/>
      <c r="V95" s="161"/>
      <c r="X95" s="93"/>
      <c r="Y95" s="94"/>
      <c r="Z95" s="95" t="str">
        <f t="shared" si="311"/>
        <v xml:space="preserve"> - </v>
      </c>
      <c r="AA95" s="96"/>
      <c r="AB95" s="97">
        <v>0</v>
      </c>
      <c r="AC95" s="98" t="str">
        <f t="shared" si="312"/>
        <v xml:space="preserve"> - </v>
      </c>
      <c r="AD95" s="98"/>
      <c r="AE95" s="98" t="str">
        <f t="shared" si="455"/>
        <v/>
      </c>
      <c r="AF95" s="98" t="str">
        <f t="shared" si="455"/>
        <v/>
      </c>
      <c r="AG95" s="98" t="str">
        <f t="shared" si="455"/>
        <v/>
      </c>
      <c r="AH95" s="98" t="str">
        <f t="shared" si="455"/>
        <v/>
      </c>
      <c r="AI95" s="98" t="str">
        <f t="shared" si="455"/>
        <v/>
      </c>
      <c r="AJ95" s="98" t="str">
        <f t="shared" si="455"/>
        <v/>
      </c>
      <c r="AK95" s="98" t="str">
        <f t="shared" si="455"/>
        <v/>
      </c>
      <c r="AL95" s="98" t="str">
        <f t="shared" si="455"/>
        <v/>
      </c>
      <c r="AM95" s="98" t="str">
        <f t="shared" si="455"/>
        <v/>
      </c>
      <c r="AN95" s="98" t="str">
        <f t="shared" si="455"/>
        <v/>
      </c>
      <c r="AO95" s="98" t="str">
        <f t="shared" si="456"/>
        <v/>
      </c>
      <c r="AP95" s="98" t="str">
        <f t="shared" si="456"/>
        <v/>
      </c>
      <c r="AQ95" s="98" t="str">
        <f t="shared" si="456"/>
        <v/>
      </c>
      <c r="AR95" s="98" t="str">
        <f t="shared" si="456"/>
        <v/>
      </c>
      <c r="AS95" s="98" t="str">
        <f t="shared" si="456"/>
        <v/>
      </c>
      <c r="AT95" s="98" t="str">
        <f t="shared" si="456"/>
        <v/>
      </c>
      <c r="AU95" s="98" t="str">
        <f t="shared" si="456"/>
        <v/>
      </c>
      <c r="AV95" s="98" t="str">
        <f t="shared" si="456"/>
        <v/>
      </c>
      <c r="AW95" s="98" t="str">
        <f t="shared" si="456"/>
        <v/>
      </c>
      <c r="AX95" s="98" t="str">
        <f t="shared" si="456"/>
        <v/>
      </c>
      <c r="AY95" s="98" t="str">
        <f t="shared" si="457"/>
        <v/>
      </c>
      <c r="AZ95" s="98" t="str">
        <f t="shared" si="457"/>
        <v/>
      </c>
      <c r="BA95" s="98" t="str">
        <f t="shared" si="457"/>
        <v/>
      </c>
      <c r="BB95" s="98" t="str">
        <f t="shared" si="457"/>
        <v/>
      </c>
      <c r="BC95" s="98" t="str">
        <f t="shared" si="457"/>
        <v/>
      </c>
      <c r="BD95" s="98" t="str">
        <f t="shared" si="457"/>
        <v/>
      </c>
      <c r="BE95" s="98" t="str">
        <f t="shared" si="457"/>
        <v/>
      </c>
      <c r="BF95" s="98" t="str">
        <f t="shared" si="457"/>
        <v/>
      </c>
      <c r="BG95" s="98" t="str">
        <f t="shared" si="457"/>
        <v/>
      </c>
      <c r="BH95" s="98" t="str">
        <f t="shared" si="457"/>
        <v/>
      </c>
      <c r="BI95" s="98" t="str">
        <f t="shared" si="458"/>
        <v/>
      </c>
      <c r="BJ95" s="98" t="str">
        <f t="shared" si="458"/>
        <v/>
      </c>
      <c r="BK95" s="98" t="str">
        <f t="shared" si="458"/>
        <v/>
      </c>
      <c r="BL95" s="98" t="str">
        <f t="shared" si="458"/>
        <v/>
      </c>
      <c r="BM95" s="98" t="str">
        <f t="shared" si="458"/>
        <v/>
      </c>
      <c r="BN95" s="98" t="str">
        <f t="shared" si="458"/>
        <v/>
      </c>
      <c r="BO95" s="98" t="str">
        <f t="shared" si="458"/>
        <v/>
      </c>
      <c r="BP95" s="98" t="str">
        <f t="shared" si="458"/>
        <v/>
      </c>
      <c r="BQ95" s="98" t="str">
        <f t="shared" si="458"/>
        <v/>
      </c>
      <c r="BR95" s="98" t="str">
        <f t="shared" si="458"/>
        <v/>
      </c>
      <c r="BS95" s="98" t="str">
        <f t="shared" si="459"/>
        <v/>
      </c>
      <c r="BT95" s="98" t="str">
        <f t="shared" si="459"/>
        <v/>
      </c>
      <c r="BU95" s="98" t="str">
        <f t="shared" si="459"/>
        <v/>
      </c>
      <c r="BV95" s="98" t="str">
        <f t="shared" si="459"/>
        <v/>
      </c>
      <c r="BW95" s="98" t="str">
        <f t="shared" si="459"/>
        <v/>
      </c>
      <c r="BX95" s="98" t="str">
        <f t="shared" si="459"/>
        <v/>
      </c>
      <c r="BY95" s="98" t="str">
        <f t="shared" si="459"/>
        <v/>
      </c>
      <c r="BZ95" s="98" t="str">
        <f t="shared" si="459"/>
        <v/>
      </c>
      <c r="CA95" s="98" t="str">
        <f t="shared" si="459"/>
        <v/>
      </c>
      <c r="CB95" s="98" t="str">
        <f t="shared" si="459"/>
        <v/>
      </c>
      <c r="CC95" s="98" t="str">
        <f t="shared" si="460"/>
        <v/>
      </c>
      <c r="CD95" s="98" t="str">
        <f t="shared" si="460"/>
        <v/>
      </c>
      <c r="CE95" s="98" t="str">
        <f t="shared" si="460"/>
        <v/>
      </c>
      <c r="CF95" s="98" t="str">
        <f t="shared" si="460"/>
        <v/>
      </c>
      <c r="CG95" s="98" t="str">
        <f t="shared" si="460"/>
        <v/>
      </c>
      <c r="CH95" s="98" t="str">
        <f t="shared" si="460"/>
        <v/>
      </c>
      <c r="CI95" s="98"/>
      <c r="CJ95" s="133" t="str">
        <f t="shared" si="401"/>
        <v/>
      </c>
      <c r="CK95" s="133" t="str">
        <f t="shared" si="402"/>
        <v/>
      </c>
      <c r="CL95" s="133" t="str">
        <f t="shared" si="403"/>
        <v/>
      </c>
      <c r="CM95" s="133" t="str">
        <f t="shared" si="404"/>
        <v/>
      </c>
      <c r="CN95" s="133" t="str">
        <f t="shared" si="405"/>
        <v/>
      </c>
      <c r="CO95" s="133" t="str">
        <f t="shared" si="406"/>
        <v/>
      </c>
      <c r="CP95" s="133" t="str">
        <f t="shared" si="407"/>
        <v/>
      </c>
      <c r="CQ95" s="133" t="str">
        <f t="shared" si="408"/>
        <v/>
      </c>
      <c r="CR95" s="133" t="str">
        <f t="shared" si="409"/>
        <v/>
      </c>
      <c r="CS95" s="133" t="str">
        <f t="shared" si="410"/>
        <v/>
      </c>
      <c r="CT95" s="133" t="str">
        <f t="shared" si="411"/>
        <v/>
      </c>
      <c r="CU95" s="133" t="str">
        <f t="shared" si="412"/>
        <v/>
      </c>
      <c r="CV95" s="133" t="str">
        <f t="shared" si="413"/>
        <v/>
      </c>
      <c r="CW95" s="133" t="str">
        <f t="shared" si="414"/>
        <v/>
      </c>
      <c r="CX95" s="133" t="str">
        <f t="shared" si="415"/>
        <v/>
      </c>
      <c r="CY95" s="133" t="str">
        <f t="shared" si="416"/>
        <v/>
      </c>
      <c r="CZ95" s="133" t="str">
        <f t="shared" si="417"/>
        <v/>
      </c>
      <c r="DA95" s="133" t="str">
        <f t="shared" si="418"/>
        <v/>
      </c>
      <c r="DB95" s="133" t="str">
        <f t="shared" si="419"/>
        <v/>
      </c>
      <c r="DC95" s="133" t="str">
        <f t="shared" si="420"/>
        <v/>
      </c>
      <c r="DD95" s="133" t="str">
        <f t="shared" si="421"/>
        <v/>
      </c>
      <c r="DE95" s="133" t="str">
        <f t="shared" si="422"/>
        <v/>
      </c>
      <c r="DF95" s="133" t="str">
        <f t="shared" si="423"/>
        <v/>
      </c>
      <c r="DG95" s="133" t="str">
        <f t="shared" si="424"/>
        <v/>
      </c>
      <c r="DH95" s="133" t="str">
        <f t="shared" si="425"/>
        <v/>
      </c>
      <c r="DI95" s="133" t="str">
        <f t="shared" si="426"/>
        <v/>
      </c>
      <c r="DJ95" s="133" t="str">
        <f t="shared" si="427"/>
        <v/>
      </c>
      <c r="DK95" s="133" t="str">
        <f t="shared" si="428"/>
        <v/>
      </c>
      <c r="DL95" s="133" t="str">
        <f t="shared" si="429"/>
        <v/>
      </c>
      <c r="DM95" s="133" t="str">
        <f t="shared" si="430"/>
        <v/>
      </c>
      <c r="DN95" s="133" t="str">
        <f t="shared" si="431"/>
        <v/>
      </c>
      <c r="DO95" s="133" t="str">
        <f t="shared" si="432"/>
        <v/>
      </c>
      <c r="DP95" s="133" t="str">
        <f t="shared" si="433"/>
        <v/>
      </c>
      <c r="DQ95" s="133" t="str">
        <f t="shared" si="434"/>
        <v/>
      </c>
      <c r="DR95" s="133" t="str">
        <f t="shared" si="435"/>
        <v/>
      </c>
      <c r="DS95" s="133" t="str">
        <f t="shared" si="436"/>
        <v/>
      </c>
      <c r="DT95" s="133" t="str">
        <f t="shared" si="437"/>
        <v/>
      </c>
      <c r="DU95" s="133" t="str">
        <f t="shared" si="438"/>
        <v/>
      </c>
      <c r="DV95" s="133" t="str">
        <f t="shared" si="439"/>
        <v/>
      </c>
      <c r="DW95" s="133" t="str">
        <f t="shared" si="440"/>
        <v/>
      </c>
      <c r="DX95" s="133" t="str">
        <f t="shared" si="441"/>
        <v/>
      </c>
      <c r="DY95" s="133" t="str">
        <f t="shared" si="442"/>
        <v/>
      </c>
      <c r="DZ95" s="133" t="str">
        <f t="shared" si="443"/>
        <v/>
      </c>
      <c r="EA95" s="133" t="str">
        <f t="shared" si="444"/>
        <v/>
      </c>
      <c r="EB95" s="133" t="str">
        <f t="shared" si="445"/>
        <v/>
      </c>
      <c r="EC95" s="133" t="str">
        <f t="shared" si="446"/>
        <v/>
      </c>
      <c r="ED95" s="133" t="str">
        <f t="shared" si="447"/>
        <v/>
      </c>
      <c r="EE95" s="133" t="str">
        <f t="shared" si="448"/>
        <v/>
      </c>
      <c r="EF95" s="133" t="str">
        <f t="shared" si="449"/>
        <v/>
      </c>
      <c r="EG95" s="133" t="str">
        <f t="shared" si="450"/>
        <v/>
      </c>
      <c r="EH95" s="133" t="str">
        <f t="shared" si="451"/>
        <v/>
      </c>
      <c r="EI95" s="133" t="str">
        <f t="shared" si="452"/>
        <v/>
      </c>
      <c r="EJ95" s="133" t="str">
        <f t="shared" si="453"/>
        <v/>
      </c>
      <c r="EK95" s="133" t="str">
        <f t="shared" si="454"/>
        <v/>
      </c>
      <c r="EL95" s="91"/>
      <c r="EM95" s="91"/>
    </row>
    <row r="96" spans="1:161" s="92" customFormat="1" ht="18" customHeight="1">
      <c r="A96" s="1"/>
      <c r="B96" s="1"/>
      <c r="C96" s="1"/>
      <c r="D96" s="1"/>
      <c r="E96" s="1"/>
      <c r="F96" s="1"/>
      <c r="G96" s="1"/>
      <c r="H96" s="1"/>
      <c r="I96" s="1"/>
      <c r="J96" s="1"/>
      <c r="K96" s="40"/>
      <c r="L96" s="40"/>
      <c r="M96" s="40"/>
      <c r="N96" s="40"/>
      <c r="O96" s="40"/>
      <c r="P96" s="40"/>
      <c r="Q96" s="40"/>
      <c r="R96" s="40"/>
      <c r="S96" s="91" t="str">
        <f t="shared" si="313"/>
        <v>5.14</v>
      </c>
      <c r="T96" s="56"/>
      <c r="U96" s="56"/>
      <c r="V96" s="161"/>
      <c r="X96" s="93"/>
      <c r="Y96" s="94"/>
      <c r="Z96" s="95" t="str">
        <f t="shared" si="311"/>
        <v xml:space="preserve"> - </v>
      </c>
      <c r="AA96" s="96"/>
      <c r="AB96" s="97">
        <v>0</v>
      </c>
      <c r="AC96" s="98" t="str">
        <f t="shared" si="312"/>
        <v xml:space="preserve"> - </v>
      </c>
      <c r="AD96" s="98"/>
      <c r="AE96" s="98" t="str">
        <f t="shared" si="455"/>
        <v/>
      </c>
      <c r="AF96" s="98" t="str">
        <f t="shared" si="455"/>
        <v/>
      </c>
      <c r="AG96" s="98" t="str">
        <f t="shared" si="455"/>
        <v/>
      </c>
      <c r="AH96" s="98" t="str">
        <f t="shared" si="455"/>
        <v/>
      </c>
      <c r="AI96" s="98" t="str">
        <f t="shared" si="455"/>
        <v/>
      </c>
      <c r="AJ96" s="98" t="str">
        <f t="shared" si="455"/>
        <v/>
      </c>
      <c r="AK96" s="98" t="str">
        <f t="shared" si="455"/>
        <v/>
      </c>
      <c r="AL96" s="98" t="str">
        <f t="shared" si="455"/>
        <v/>
      </c>
      <c r="AM96" s="98" t="str">
        <f t="shared" si="455"/>
        <v/>
      </c>
      <c r="AN96" s="98" t="str">
        <f t="shared" si="455"/>
        <v/>
      </c>
      <c r="AO96" s="98" t="str">
        <f t="shared" si="456"/>
        <v/>
      </c>
      <c r="AP96" s="98" t="str">
        <f t="shared" si="456"/>
        <v/>
      </c>
      <c r="AQ96" s="98" t="str">
        <f t="shared" si="456"/>
        <v/>
      </c>
      <c r="AR96" s="98" t="str">
        <f t="shared" si="456"/>
        <v/>
      </c>
      <c r="AS96" s="98" t="str">
        <f t="shared" si="456"/>
        <v/>
      </c>
      <c r="AT96" s="98" t="str">
        <f t="shared" si="456"/>
        <v/>
      </c>
      <c r="AU96" s="98" t="str">
        <f t="shared" si="456"/>
        <v/>
      </c>
      <c r="AV96" s="98" t="str">
        <f t="shared" si="456"/>
        <v/>
      </c>
      <c r="AW96" s="98" t="str">
        <f t="shared" si="456"/>
        <v/>
      </c>
      <c r="AX96" s="98" t="str">
        <f t="shared" si="456"/>
        <v/>
      </c>
      <c r="AY96" s="98" t="str">
        <f t="shared" si="457"/>
        <v/>
      </c>
      <c r="AZ96" s="98" t="str">
        <f t="shared" si="457"/>
        <v/>
      </c>
      <c r="BA96" s="98" t="str">
        <f t="shared" si="457"/>
        <v/>
      </c>
      <c r="BB96" s="98" t="str">
        <f t="shared" si="457"/>
        <v/>
      </c>
      <c r="BC96" s="98" t="str">
        <f t="shared" si="457"/>
        <v/>
      </c>
      <c r="BD96" s="98" t="str">
        <f t="shared" si="457"/>
        <v/>
      </c>
      <c r="BE96" s="98" t="str">
        <f t="shared" si="457"/>
        <v/>
      </c>
      <c r="BF96" s="98" t="str">
        <f t="shared" si="457"/>
        <v/>
      </c>
      <c r="BG96" s="98" t="str">
        <f t="shared" si="457"/>
        <v/>
      </c>
      <c r="BH96" s="98" t="str">
        <f t="shared" si="457"/>
        <v/>
      </c>
      <c r="BI96" s="98" t="str">
        <f t="shared" si="458"/>
        <v/>
      </c>
      <c r="BJ96" s="98" t="str">
        <f t="shared" si="458"/>
        <v/>
      </c>
      <c r="BK96" s="98" t="str">
        <f t="shared" si="458"/>
        <v/>
      </c>
      <c r="BL96" s="98" t="str">
        <f t="shared" si="458"/>
        <v/>
      </c>
      <c r="BM96" s="98" t="str">
        <f t="shared" si="458"/>
        <v/>
      </c>
      <c r="BN96" s="98" t="str">
        <f t="shared" si="458"/>
        <v/>
      </c>
      <c r="BO96" s="98" t="str">
        <f t="shared" si="458"/>
        <v/>
      </c>
      <c r="BP96" s="98" t="str">
        <f t="shared" si="458"/>
        <v/>
      </c>
      <c r="BQ96" s="98" t="str">
        <f t="shared" si="458"/>
        <v/>
      </c>
      <c r="BR96" s="98" t="str">
        <f t="shared" si="458"/>
        <v/>
      </c>
      <c r="BS96" s="98" t="str">
        <f t="shared" si="459"/>
        <v/>
      </c>
      <c r="BT96" s="98" t="str">
        <f t="shared" si="459"/>
        <v/>
      </c>
      <c r="BU96" s="98" t="str">
        <f t="shared" si="459"/>
        <v/>
      </c>
      <c r="BV96" s="98" t="str">
        <f t="shared" si="459"/>
        <v/>
      </c>
      <c r="BW96" s="98" t="str">
        <f t="shared" si="459"/>
        <v/>
      </c>
      <c r="BX96" s="98" t="str">
        <f t="shared" si="459"/>
        <v/>
      </c>
      <c r="BY96" s="98" t="str">
        <f t="shared" si="459"/>
        <v/>
      </c>
      <c r="BZ96" s="98" t="str">
        <f t="shared" si="459"/>
        <v/>
      </c>
      <c r="CA96" s="98" t="str">
        <f t="shared" si="459"/>
        <v/>
      </c>
      <c r="CB96" s="98" t="str">
        <f t="shared" si="459"/>
        <v/>
      </c>
      <c r="CC96" s="98" t="str">
        <f t="shared" si="460"/>
        <v/>
      </c>
      <c r="CD96" s="98" t="str">
        <f t="shared" si="460"/>
        <v/>
      </c>
      <c r="CE96" s="98" t="str">
        <f t="shared" si="460"/>
        <v/>
      </c>
      <c r="CF96" s="98" t="str">
        <f t="shared" si="460"/>
        <v/>
      </c>
      <c r="CG96" s="98" t="str">
        <f t="shared" si="460"/>
        <v/>
      </c>
      <c r="CH96" s="98" t="str">
        <f t="shared" si="460"/>
        <v/>
      </c>
      <c r="CI96" s="98"/>
      <c r="CJ96" s="133" t="str">
        <f t="shared" si="401"/>
        <v/>
      </c>
      <c r="CK96" s="133" t="str">
        <f t="shared" si="402"/>
        <v/>
      </c>
      <c r="CL96" s="133" t="str">
        <f t="shared" si="403"/>
        <v/>
      </c>
      <c r="CM96" s="133" t="str">
        <f t="shared" si="404"/>
        <v/>
      </c>
      <c r="CN96" s="133" t="str">
        <f t="shared" si="405"/>
        <v/>
      </c>
      <c r="CO96" s="133" t="str">
        <f t="shared" si="406"/>
        <v/>
      </c>
      <c r="CP96" s="133" t="str">
        <f t="shared" si="407"/>
        <v/>
      </c>
      <c r="CQ96" s="133" t="str">
        <f t="shared" si="408"/>
        <v/>
      </c>
      <c r="CR96" s="133" t="str">
        <f t="shared" si="409"/>
        <v/>
      </c>
      <c r="CS96" s="133" t="str">
        <f t="shared" si="410"/>
        <v/>
      </c>
      <c r="CT96" s="133" t="str">
        <f t="shared" si="411"/>
        <v/>
      </c>
      <c r="CU96" s="133" t="str">
        <f t="shared" si="412"/>
        <v/>
      </c>
      <c r="CV96" s="133" t="str">
        <f t="shared" si="413"/>
        <v/>
      </c>
      <c r="CW96" s="133" t="str">
        <f t="shared" si="414"/>
        <v/>
      </c>
      <c r="CX96" s="133" t="str">
        <f t="shared" si="415"/>
        <v/>
      </c>
      <c r="CY96" s="133" t="str">
        <f t="shared" si="416"/>
        <v/>
      </c>
      <c r="CZ96" s="133" t="str">
        <f t="shared" si="417"/>
        <v/>
      </c>
      <c r="DA96" s="133" t="str">
        <f t="shared" si="418"/>
        <v/>
      </c>
      <c r="DB96" s="133" t="str">
        <f t="shared" si="419"/>
        <v/>
      </c>
      <c r="DC96" s="133" t="str">
        <f t="shared" si="420"/>
        <v/>
      </c>
      <c r="DD96" s="133" t="str">
        <f t="shared" si="421"/>
        <v/>
      </c>
      <c r="DE96" s="133" t="str">
        <f t="shared" si="422"/>
        <v/>
      </c>
      <c r="DF96" s="133" t="str">
        <f t="shared" si="423"/>
        <v/>
      </c>
      <c r="DG96" s="133" t="str">
        <f t="shared" si="424"/>
        <v/>
      </c>
      <c r="DH96" s="133" t="str">
        <f t="shared" si="425"/>
        <v/>
      </c>
      <c r="DI96" s="133" t="str">
        <f t="shared" si="426"/>
        <v/>
      </c>
      <c r="DJ96" s="133" t="str">
        <f t="shared" si="427"/>
        <v/>
      </c>
      <c r="DK96" s="133" t="str">
        <f t="shared" si="428"/>
        <v/>
      </c>
      <c r="DL96" s="133" t="str">
        <f t="shared" si="429"/>
        <v/>
      </c>
      <c r="DM96" s="133" t="str">
        <f t="shared" si="430"/>
        <v/>
      </c>
      <c r="DN96" s="133" t="str">
        <f t="shared" si="431"/>
        <v/>
      </c>
      <c r="DO96" s="133" t="str">
        <f t="shared" si="432"/>
        <v/>
      </c>
      <c r="DP96" s="133" t="str">
        <f t="shared" si="433"/>
        <v/>
      </c>
      <c r="DQ96" s="133" t="str">
        <f t="shared" si="434"/>
        <v/>
      </c>
      <c r="DR96" s="133" t="str">
        <f t="shared" si="435"/>
        <v/>
      </c>
      <c r="DS96" s="133" t="str">
        <f t="shared" si="436"/>
        <v/>
      </c>
      <c r="DT96" s="133" t="str">
        <f t="shared" si="437"/>
        <v/>
      </c>
      <c r="DU96" s="133" t="str">
        <f t="shared" si="438"/>
        <v/>
      </c>
      <c r="DV96" s="133" t="str">
        <f t="shared" si="439"/>
        <v/>
      </c>
      <c r="DW96" s="133" t="str">
        <f t="shared" si="440"/>
        <v/>
      </c>
      <c r="DX96" s="133" t="str">
        <f t="shared" si="441"/>
        <v/>
      </c>
      <c r="DY96" s="133" t="str">
        <f t="shared" si="442"/>
        <v/>
      </c>
      <c r="DZ96" s="133" t="str">
        <f t="shared" si="443"/>
        <v/>
      </c>
      <c r="EA96" s="133" t="str">
        <f t="shared" si="444"/>
        <v/>
      </c>
      <c r="EB96" s="133" t="str">
        <f t="shared" si="445"/>
        <v/>
      </c>
      <c r="EC96" s="133" t="str">
        <f t="shared" si="446"/>
        <v/>
      </c>
      <c r="ED96" s="133" t="str">
        <f t="shared" si="447"/>
        <v/>
      </c>
      <c r="EE96" s="133" t="str">
        <f t="shared" si="448"/>
        <v/>
      </c>
      <c r="EF96" s="133" t="str">
        <f t="shared" si="449"/>
        <v/>
      </c>
      <c r="EG96" s="133" t="str">
        <f t="shared" si="450"/>
        <v/>
      </c>
      <c r="EH96" s="133" t="str">
        <f t="shared" si="451"/>
        <v/>
      </c>
      <c r="EI96" s="133" t="str">
        <f t="shared" si="452"/>
        <v/>
      </c>
      <c r="EJ96" s="133" t="str">
        <f t="shared" si="453"/>
        <v/>
      </c>
      <c r="EK96" s="133" t="str">
        <f t="shared" si="454"/>
        <v/>
      </c>
      <c r="EL96" s="91"/>
      <c r="EM96" s="91"/>
    </row>
    <row r="97" spans="1:263" s="92" customFormat="1">
      <c r="A97" s="1"/>
      <c r="B97" s="1"/>
      <c r="C97" s="1"/>
      <c r="D97" s="1"/>
      <c r="E97" s="1"/>
      <c r="F97" s="1"/>
      <c r="G97" s="1"/>
      <c r="H97" s="1"/>
      <c r="I97" s="1"/>
      <c r="J97" s="1"/>
      <c r="K97" s="40"/>
      <c r="L97" s="40"/>
      <c r="M97" s="40"/>
      <c r="N97" s="40"/>
      <c r="O97" s="40"/>
      <c r="P97" s="40"/>
      <c r="Q97" s="40"/>
      <c r="R97" s="40"/>
      <c r="S97" s="91" t="str">
        <f t="shared" si="313"/>
        <v>5.15</v>
      </c>
      <c r="T97" s="56"/>
      <c r="U97" s="56"/>
      <c r="V97" s="161"/>
      <c r="X97" s="93"/>
      <c r="Y97" s="94"/>
      <c r="Z97" s="95" t="str">
        <f t="shared" si="311"/>
        <v xml:space="preserve"> - </v>
      </c>
      <c r="AA97" s="96"/>
      <c r="AB97" s="97">
        <v>0</v>
      </c>
      <c r="AC97" s="98" t="str">
        <f t="shared" si="312"/>
        <v xml:space="preserve"> - </v>
      </c>
      <c r="AD97" s="98"/>
      <c r="AE97" s="98" t="str">
        <f t="shared" si="455"/>
        <v/>
      </c>
      <c r="AF97" s="98" t="str">
        <f t="shared" si="455"/>
        <v/>
      </c>
      <c r="AG97" s="98" t="str">
        <f t="shared" si="455"/>
        <v/>
      </c>
      <c r="AH97" s="98" t="str">
        <f t="shared" si="455"/>
        <v/>
      </c>
      <c r="AI97" s="98" t="str">
        <f t="shared" si="455"/>
        <v/>
      </c>
      <c r="AJ97" s="98" t="str">
        <f t="shared" si="455"/>
        <v/>
      </c>
      <c r="AK97" s="98" t="str">
        <f t="shared" si="455"/>
        <v/>
      </c>
      <c r="AL97" s="98" t="str">
        <f t="shared" si="455"/>
        <v/>
      </c>
      <c r="AM97" s="98" t="str">
        <f t="shared" si="455"/>
        <v/>
      </c>
      <c r="AN97" s="98" t="str">
        <f t="shared" si="455"/>
        <v/>
      </c>
      <c r="AO97" s="98" t="str">
        <f t="shared" si="456"/>
        <v/>
      </c>
      <c r="AP97" s="98" t="str">
        <f t="shared" si="456"/>
        <v/>
      </c>
      <c r="AQ97" s="98" t="str">
        <f t="shared" si="456"/>
        <v/>
      </c>
      <c r="AR97" s="98" t="str">
        <f t="shared" si="456"/>
        <v/>
      </c>
      <c r="AS97" s="98" t="str">
        <f t="shared" si="456"/>
        <v/>
      </c>
      <c r="AT97" s="98" t="str">
        <f t="shared" si="456"/>
        <v/>
      </c>
      <c r="AU97" s="98" t="str">
        <f t="shared" si="456"/>
        <v/>
      </c>
      <c r="AV97" s="98" t="str">
        <f t="shared" si="456"/>
        <v/>
      </c>
      <c r="AW97" s="98" t="str">
        <f t="shared" si="456"/>
        <v/>
      </c>
      <c r="AX97" s="98" t="str">
        <f t="shared" si="456"/>
        <v/>
      </c>
      <c r="AY97" s="98" t="str">
        <f t="shared" si="457"/>
        <v/>
      </c>
      <c r="AZ97" s="98" t="str">
        <f t="shared" si="457"/>
        <v/>
      </c>
      <c r="BA97" s="98" t="str">
        <f t="shared" si="457"/>
        <v/>
      </c>
      <c r="BB97" s="98" t="str">
        <f t="shared" si="457"/>
        <v/>
      </c>
      <c r="BC97" s="98" t="str">
        <f t="shared" si="457"/>
        <v/>
      </c>
      <c r="BD97" s="98" t="str">
        <f t="shared" si="457"/>
        <v/>
      </c>
      <c r="BE97" s="98" t="str">
        <f t="shared" si="457"/>
        <v/>
      </c>
      <c r="BF97" s="98" t="str">
        <f t="shared" si="457"/>
        <v/>
      </c>
      <c r="BG97" s="98" t="str">
        <f t="shared" si="457"/>
        <v/>
      </c>
      <c r="BH97" s="98" t="str">
        <f t="shared" si="457"/>
        <v/>
      </c>
      <c r="BI97" s="98" t="str">
        <f t="shared" si="458"/>
        <v/>
      </c>
      <c r="BJ97" s="98" t="str">
        <f t="shared" si="458"/>
        <v/>
      </c>
      <c r="BK97" s="98" t="str">
        <f t="shared" si="458"/>
        <v/>
      </c>
      <c r="BL97" s="98" t="str">
        <f t="shared" si="458"/>
        <v/>
      </c>
      <c r="BM97" s="98" t="str">
        <f t="shared" si="458"/>
        <v/>
      </c>
      <c r="BN97" s="98" t="str">
        <f t="shared" si="458"/>
        <v/>
      </c>
      <c r="BO97" s="98" t="str">
        <f t="shared" si="458"/>
        <v/>
      </c>
      <c r="BP97" s="98" t="str">
        <f t="shared" si="458"/>
        <v/>
      </c>
      <c r="BQ97" s="98" t="str">
        <f t="shared" si="458"/>
        <v/>
      </c>
      <c r="BR97" s="98" t="str">
        <f t="shared" si="458"/>
        <v/>
      </c>
      <c r="BS97" s="98" t="str">
        <f t="shared" si="459"/>
        <v/>
      </c>
      <c r="BT97" s="98" t="str">
        <f t="shared" si="459"/>
        <v/>
      </c>
      <c r="BU97" s="98" t="str">
        <f t="shared" si="459"/>
        <v/>
      </c>
      <c r="BV97" s="98" t="str">
        <f t="shared" si="459"/>
        <v/>
      </c>
      <c r="BW97" s="98" t="str">
        <f t="shared" si="459"/>
        <v/>
      </c>
      <c r="BX97" s="98" t="str">
        <f t="shared" si="459"/>
        <v/>
      </c>
      <c r="BY97" s="98" t="str">
        <f t="shared" si="459"/>
        <v/>
      </c>
      <c r="BZ97" s="98" t="str">
        <f t="shared" si="459"/>
        <v/>
      </c>
      <c r="CA97" s="98" t="str">
        <f t="shared" si="459"/>
        <v/>
      </c>
      <c r="CB97" s="98" t="str">
        <f t="shared" si="459"/>
        <v/>
      </c>
      <c r="CC97" s="98" t="str">
        <f t="shared" si="460"/>
        <v/>
      </c>
      <c r="CD97" s="98" t="str">
        <f t="shared" si="460"/>
        <v/>
      </c>
      <c r="CE97" s="98" t="str">
        <f t="shared" si="460"/>
        <v/>
      </c>
      <c r="CF97" s="98" t="str">
        <f t="shared" si="460"/>
        <v/>
      </c>
      <c r="CG97" s="98" t="str">
        <f t="shared" si="460"/>
        <v/>
      </c>
      <c r="CH97" s="98" t="str">
        <f t="shared" si="460"/>
        <v/>
      </c>
      <c r="CI97" s="98"/>
      <c r="CJ97" s="133" t="str">
        <f t="shared" si="401"/>
        <v/>
      </c>
      <c r="CK97" s="133" t="str">
        <f t="shared" si="402"/>
        <v/>
      </c>
      <c r="CL97" s="133" t="str">
        <f t="shared" si="403"/>
        <v/>
      </c>
      <c r="CM97" s="133" t="str">
        <f t="shared" si="404"/>
        <v/>
      </c>
      <c r="CN97" s="133" t="str">
        <f t="shared" si="405"/>
        <v/>
      </c>
      <c r="CO97" s="133" t="str">
        <f t="shared" si="406"/>
        <v/>
      </c>
      <c r="CP97" s="133" t="str">
        <f t="shared" si="407"/>
        <v/>
      </c>
      <c r="CQ97" s="133" t="str">
        <f t="shared" si="408"/>
        <v/>
      </c>
      <c r="CR97" s="133" t="str">
        <f t="shared" si="409"/>
        <v/>
      </c>
      <c r="CS97" s="133" t="str">
        <f t="shared" si="410"/>
        <v/>
      </c>
      <c r="CT97" s="133" t="str">
        <f t="shared" si="411"/>
        <v/>
      </c>
      <c r="CU97" s="133" t="str">
        <f t="shared" si="412"/>
        <v/>
      </c>
      <c r="CV97" s="133" t="str">
        <f t="shared" si="413"/>
        <v/>
      </c>
      <c r="CW97" s="133" t="str">
        <f t="shared" si="414"/>
        <v/>
      </c>
      <c r="CX97" s="133" t="str">
        <f t="shared" si="415"/>
        <v/>
      </c>
      <c r="CY97" s="133" t="str">
        <f t="shared" si="416"/>
        <v/>
      </c>
      <c r="CZ97" s="133" t="str">
        <f t="shared" si="417"/>
        <v/>
      </c>
      <c r="DA97" s="133" t="str">
        <f t="shared" si="418"/>
        <v/>
      </c>
      <c r="DB97" s="133" t="str">
        <f t="shared" si="419"/>
        <v/>
      </c>
      <c r="DC97" s="133" t="str">
        <f t="shared" si="420"/>
        <v/>
      </c>
      <c r="DD97" s="133" t="str">
        <f t="shared" si="421"/>
        <v/>
      </c>
      <c r="DE97" s="133" t="str">
        <f t="shared" si="422"/>
        <v/>
      </c>
      <c r="DF97" s="133" t="str">
        <f t="shared" si="423"/>
        <v/>
      </c>
      <c r="DG97" s="133" t="str">
        <f t="shared" si="424"/>
        <v/>
      </c>
      <c r="DH97" s="133" t="str">
        <f t="shared" si="425"/>
        <v/>
      </c>
      <c r="DI97" s="133" t="str">
        <f t="shared" si="426"/>
        <v/>
      </c>
      <c r="DJ97" s="133" t="str">
        <f t="shared" si="427"/>
        <v/>
      </c>
      <c r="DK97" s="133" t="str">
        <f t="shared" si="428"/>
        <v/>
      </c>
      <c r="DL97" s="133" t="str">
        <f t="shared" si="429"/>
        <v/>
      </c>
      <c r="DM97" s="133" t="str">
        <f t="shared" si="430"/>
        <v/>
      </c>
      <c r="DN97" s="133" t="str">
        <f t="shared" si="431"/>
        <v/>
      </c>
      <c r="DO97" s="133" t="str">
        <f t="shared" si="432"/>
        <v/>
      </c>
      <c r="DP97" s="133" t="str">
        <f t="shared" si="433"/>
        <v/>
      </c>
      <c r="DQ97" s="133" t="str">
        <f t="shared" si="434"/>
        <v/>
      </c>
      <c r="DR97" s="133" t="str">
        <f t="shared" si="435"/>
        <v/>
      </c>
      <c r="DS97" s="133" t="str">
        <f t="shared" si="436"/>
        <v/>
      </c>
      <c r="DT97" s="133" t="str">
        <f t="shared" si="437"/>
        <v/>
      </c>
      <c r="DU97" s="133" t="str">
        <f t="shared" si="438"/>
        <v/>
      </c>
      <c r="DV97" s="133" t="str">
        <f t="shared" si="439"/>
        <v/>
      </c>
      <c r="DW97" s="133" t="str">
        <f t="shared" si="440"/>
        <v/>
      </c>
      <c r="DX97" s="133" t="str">
        <f t="shared" si="441"/>
        <v/>
      </c>
      <c r="DY97" s="133" t="str">
        <f t="shared" si="442"/>
        <v/>
      </c>
      <c r="DZ97" s="133" t="str">
        <f t="shared" si="443"/>
        <v/>
      </c>
      <c r="EA97" s="133" t="str">
        <f t="shared" si="444"/>
        <v/>
      </c>
      <c r="EB97" s="133" t="str">
        <f t="shared" si="445"/>
        <v/>
      </c>
      <c r="EC97" s="133" t="str">
        <f t="shared" si="446"/>
        <v/>
      </c>
      <c r="ED97" s="133" t="str">
        <f t="shared" si="447"/>
        <v/>
      </c>
      <c r="EE97" s="133" t="str">
        <f t="shared" si="448"/>
        <v/>
      </c>
      <c r="EF97" s="133" t="str">
        <f t="shared" si="449"/>
        <v/>
      </c>
      <c r="EG97" s="133" t="str">
        <f t="shared" si="450"/>
        <v/>
      </c>
      <c r="EH97" s="133" t="str">
        <f t="shared" si="451"/>
        <v/>
      </c>
      <c r="EI97" s="133" t="str">
        <f t="shared" si="452"/>
        <v/>
      </c>
      <c r="EJ97" s="133" t="str">
        <f t="shared" si="453"/>
        <v/>
      </c>
      <c r="EK97" s="133" t="str">
        <f t="shared" si="454"/>
        <v/>
      </c>
      <c r="EL97" s="91"/>
      <c r="EM97" s="91"/>
    </row>
    <row r="98" spans="1:263" s="92" customFormat="1">
      <c r="A98" s="1"/>
      <c r="B98" s="1"/>
      <c r="C98" s="1"/>
      <c r="D98" s="1"/>
      <c r="E98" s="1"/>
      <c r="F98" s="1"/>
      <c r="G98" s="1"/>
      <c r="H98" s="1"/>
      <c r="I98" s="1"/>
      <c r="J98" s="1"/>
      <c r="K98" s="40"/>
      <c r="L98" s="40"/>
      <c r="M98" s="40"/>
      <c r="N98" s="40"/>
      <c r="O98" s="40"/>
      <c r="P98" s="40"/>
      <c r="Q98" s="40"/>
      <c r="R98" s="40"/>
      <c r="S98" s="91" t="str">
        <f t="shared" si="313"/>
        <v>5.16</v>
      </c>
      <c r="T98" s="56"/>
      <c r="U98" s="56"/>
      <c r="V98" s="161"/>
      <c r="X98" s="93"/>
      <c r="Y98" s="94"/>
      <c r="Z98" s="95" t="str">
        <f t="shared" si="311"/>
        <v xml:space="preserve"> - </v>
      </c>
      <c r="AA98" s="96"/>
      <c r="AB98" s="97">
        <v>0</v>
      </c>
      <c r="AC98" s="98" t="str">
        <f t="shared" si="312"/>
        <v xml:space="preserve"> - </v>
      </c>
      <c r="AD98" s="98"/>
      <c r="AE98" s="98" t="str">
        <f t="shared" si="455"/>
        <v/>
      </c>
      <c r="AF98" s="98" t="str">
        <f t="shared" si="455"/>
        <v/>
      </c>
      <c r="AG98" s="98" t="str">
        <f t="shared" si="455"/>
        <v/>
      </c>
      <c r="AH98" s="98" t="str">
        <f t="shared" si="455"/>
        <v/>
      </c>
      <c r="AI98" s="98" t="str">
        <f t="shared" si="455"/>
        <v/>
      </c>
      <c r="AJ98" s="98" t="str">
        <f t="shared" si="455"/>
        <v/>
      </c>
      <c r="AK98" s="98" t="str">
        <f t="shared" si="455"/>
        <v/>
      </c>
      <c r="AL98" s="98" t="str">
        <f t="shared" si="455"/>
        <v/>
      </c>
      <c r="AM98" s="98" t="str">
        <f t="shared" si="455"/>
        <v/>
      </c>
      <c r="AN98" s="98" t="str">
        <f t="shared" si="455"/>
        <v/>
      </c>
      <c r="AO98" s="98" t="str">
        <f t="shared" si="456"/>
        <v/>
      </c>
      <c r="AP98" s="98" t="str">
        <f t="shared" si="456"/>
        <v/>
      </c>
      <c r="AQ98" s="98" t="str">
        <f t="shared" si="456"/>
        <v/>
      </c>
      <c r="AR98" s="98" t="str">
        <f t="shared" si="456"/>
        <v/>
      </c>
      <c r="AS98" s="98" t="str">
        <f t="shared" si="456"/>
        <v/>
      </c>
      <c r="AT98" s="98" t="str">
        <f t="shared" si="456"/>
        <v/>
      </c>
      <c r="AU98" s="98" t="str">
        <f t="shared" si="456"/>
        <v/>
      </c>
      <c r="AV98" s="98" t="str">
        <f t="shared" si="456"/>
        <v/>
      </c>
      <c r="AW98" s="98" t="str">
        <f t="shared" si="456"/>
        <v/>
      </c>
      <c r="AX98" s="98" t="str">
        <f t="shared" si="456"/>
        <v/>
      </c>
      <c r="AY98" s="98" t="str">
        <f t="shared" si="457"/>
        <v/>
      </c>
      <c r="AZ98" s="98" t="str">
        <f t="shared" si="457"/>
        <v/>
      </c>
      <c r="BA98" s="98" t="str">
        <f t="shared" si="457"/>
        <v/>
      </c>
      <c r="BB98" s="98" t="str">
        <f t="shared" si="457"/>
        <v/>
      </c>
      <c r="BC98" s="98" t="str">
        <f t="shared" si="457"/>
        <v/>
      </c>
      <c r="BD98" s="98" t="str">
        <f t="shared" si="457"/>
        <v/>
      </c>
      <c r="BE98" s="98" t="str">
        <f t="shared" si="457"/>
        <v/>
      </c>
      <c r="BF98" s="98" t="str">
        <f t="shared" si="457"/>
        <v/>
      </c>
      <c r="BG98" s="98" t="str">
        <f t="shared" si="457"/>
        <v/>
      </c>
      <c r="BH98" s="98" t="str">
        <f t="shared" si="457"/>
        <v/>
      </c>
      <c r="BI98" s="98" t="str">
        <f t="shared" si="458"/>
        <v/>
      </c>
      <c r="BJ98" s="98" t="str">
        <f t="shared" si="458"/>
        <v/>
      </c>
      <c r="BK98" s="98" t="str">
        <f t="shared" si="458"/>
        <v/>
      </c>
      <c r="BL98" s="98" t="str">
        <f t="shared" si="458"/>
        <v/>
      </c>
      <c r="BM98" s="98" t="str">
        <f t="shared" si="458"/>
        <v/>
      </c>
      <c r="BN98" s="98" t="str">
        <f t="shared" si="458"/>
        <v/>
      </c>
      <c r="BO98" s="98" t="str">
        <f t="shared" si="458"/>
        <v/>
      </c>
      <c r="BP98" s="98" t="str">
        <f t="shared" si="458"/>
        <v/>
      </c>
      <c r="BQ98" s="98" t="str">
        <f t="shared" si="458"/>
        <v/>
      </c>
      <c r="BR98" s="98" t="str">
        <f t="shared" si="458"/>
        <v/>
      </c>
      <c r="BS98" s="98" t="str">
        <f t="shared" si="459"/>
        <v/>
      </c>
      <c r="BT98" s="98" t="str">
        <f t="shared" si="459"/>
        <v/>
      </c>
      <c r="BU98" s="98" t="str">
        <f t="shared" si="459"/>
        <v/>
      </c>
      <c r="BV98" s="98" t="str">
        <f t="shared" si="459"/>
        <v/>
      </c>
      <c r="BW98" s="98" t="str">
        <f t="shared" si="459"/>
        <v/>
      </c>
      <c r="BX98" s="98" t="str">
        <f t="shared" si="459"/>
        <v/>
      </c>
      <c r="BY98" s="98" t="str">
        <f t="shared" si="459"/>
        <v/>
      </c>
      <c r="BZ98" s="98" t="str">
        <f t="shared" si="459"/>
        <v/>
      </c>
      <c r="CA98" s="98" t="str">
        <f t="shared" si="459"/>
        <v/>
      </c>
      <c r="CB98" s="98" t="str">
        <f t="shared" si="459"/>
        <v/>
      </c>
      <c r="CC98" s="98" t="str">
        <f t="shared" si="460"/>
        <v/>
      </c>
      <c r="CD98" s="98" t="str">
        <f t="shared" si="460"/>
        <v/>
      </c>
      <c r="CE98" s="98" t="str">
        <f t="shared" si="460"/>
        <v/>
      </c>
      <c r="CF98" s="98" t="str">
        <f t="shared" si="460"/>
        <v/>
      </c>
      <c r="CG98" s="98" t="str">
        <f t="shared" si="460"/>
        <v/>
      </c>
      <c r="CH98" s="98" t="str">
        <f t="shared" si="460"/>
        <v/>
      </c>
      <c r="CI98" s="98"/>
      <c r="CJ98" s="133" t="str">
        <f t="shared" si="401"/>
        <v/>
      </c>
      <c r="CK98" s="133" t="str">
        <f t="shared" si="402"/>
        <v/>
      </c>
      <c r="CL98" s="133" t="str">
        <f t="shared" si="403"/>
        <v/>
      </c>
      <c r="CM98" s="133" t="str">
        <f t="shared" si="404"/>
        <v/>
      </c>
      <c r="CN98" s="133" t="str">
        <f t="shared" si="405"/>
        <v/>
      </c>
      <c r="CO98" s="133" t="str">
        <f t="shared" si="406"/>
        <v/>
      </c>
      <c r="CP98" s="133" t="str">
        <f t="shared" si="407"/>
        <v/>
      </c>
      <c r="CQ98" s="133" t="str">
        <f t="shared" si="408"/>
        <v/>
      </c>
      <c r="CR98" s="133" t="str">
        <f t="shared" si="409"/>
        <v/>
      </c>
      <c r="CS98" s="133" t="str">
        <f t="shared" si="410"/>
        <v/>
      </c>
      <c r="CT98" s="133" t="str">
        <f t="shared" si="411"/>
        <v/>
      </c>
      <c r="CU98" s="133" t="str">
        <f t="shared" si="412"/>
        <v/>
      </c>
      <c r="CV98" s="133" t="str">
        <f t="shared" si="413"/>
        <v/>
      </c>
      <c r="CW98" s="133" t="str">
        <f t="shared" si="414"/>
        <v/>
      </c>
      <c r="CX98" s="133" t="str">
        <f t="shared" si="415"/>
        <v/>
      </c>
      <c r="CY98" s="133" t="str">
        <f t="shared" si="416"/>
        <v/>
      </c>
      <c r="CZ98" s="133" t="str">
        <f t="shared" si="417"/>
        <v/>
      </c>
      <c r="DA98" s="133" t="str">
        <f t="shared" si="418"/>
        <v/>
      </c>
      <c r="DB98" s="133" t="str">
        <f t="shared" si="419"/>
        <v/>
      </c>
      <c r="DC98" s="133" t="str">
        <f t="shared" si="420"/>
        <v/>
      </c>
      <c r="DD98" s="133" t="str">
        <f t="shared" si="421"/>
        <v/>
      </c>
      <c r="DE98" s="133" t="str">
        <f t="shared" si="422"/>
        <v/>
      </c>
      <c r="DF98" s="133" t="str">
        <f t="shared" si="423"/>
        <v/>
      </c>
      <c r="DG98" s="133" t="str">
        <f t="shared" si="424"/>
        <v/>
      </c>
      <c r="DH98" s="133" t="str">
        <f t="shared" si="425"/>
        <v/>
      </c>
      <c r="DI98" s="133" t="str">
        <f t="shared" si="426"/>
        <v/>
      </c>
      <c r="DJ98" s="133" t="str">
        <f t="shared" si="427"/>
        <v/>
      </c>
      <c r="DK98" s="133" t="str">
        <f t="shared" si="428"/>
        <v/>
      </c>
      <c r="DL98" s="133" t="str">
        <f t="shared" si="429"/>
        <v/>
      </c>
      <c r="DM98" s="133" t="str">
        <f t="shared" si="430"/>
        <v/>
      </c>
      <c r="DN98" s="133" t="str">
        <f t="shared" si="431"/>
        <v/>
      </c>
      <c r="DO98" s="133" t="str">
        <f t="shared" si="432"/>
        <v/>
      </c>
      <c r="DP98" s="133" t="str">
        <f t="shared" si="433"/>
        <v/>
      </c>
      <c r="DQ98" s="133" t="str">
        <f t="shared" si="434"/>
        <v/>
      </c>
      <c r="DR98" s="133" t="str">
        <f t="shared" si="435"/>
        <v/>
      </c>
      <c r="DS98" s="133" t="str">
        <f t="shared" si="436"/>
        <v/>
      </c>
      <c r="DT98" s="133" t="str">
        <f t="shared" si="437"/>
        <v/>
      </c>
      <c r="DU98" s="133" t="str">
        <f t="shared" si="438"/>
        <v/>
      </c>
      <c r="DV98" s="133" t="str">
        <f t="shared" si="439"/>
        <v/>
      </c>
      <c r="DW98" s="133" t="str">
        <f t="shared" si="440"/>
        <v/>
      </c>
      <c r="DX98" s="133" t="str">
        <f t="shared" si="441"/>
        <v/>
      </c>
      <c r="DY98" s="133" t="str">
        <f t="shared" si="442"/>
        <v/>
      </c>
      <c r="DZ98" s="133" t="str">
        <f t="shared" si="443"/>
        <v/>
      </c>
      <c r="EA98" s="133" t="str">
        <f t="shared" si="444"/>
        <v/>
      </c>
      <c r="EB98" s="133" t="str">
        <f t="shared" si="445"/>
        <v/>
      </c>
      <c r="EC98" s="133" t="str">
        <f t="shared" si="446"/>
        <v/>
      </c>
      <c r="ED98" s="133" t="str">
        <f t="shared" si="447"/>
        <v/>
      </c>
      <c r="EE98" s="133" t="str">
        <f t="shared" si="448"/>
        <v/>
      </c>
      <c r="EF98" s="133" t="str">
        <f t="shared" si="449"/>
        <v/>
      </c>
      <c r="EG98" s="133" t="str">
        <f t="shared" si="450"/>
        <v/>
      </c>
      <c r="EH98" s="133" t="str">
        <f t="shared" si="451"/>
        <v/>
      </c>
      <c r="EI98" s="133" t="str">
        <f t="shared" si="452"/>
        <v/>
      </c>
      <c r="EJ98" s="133" t="str">
        <f t="shared" si="453"/>
        <v/>
      </c>
      <c r="EK98" s="133" t="str">
        <f t="shared" si="454"/>
        <v/>
      </c>
      <c r="EL98" s="91"/>
      <c r="EM98" s="91"/>
    </row>
    <row r="99" spans="1:263" s="92" customFormat="1" ht="17">
      <c r="A99" s="1"/>
      <c r="B99" s="1"/>
      <c r="C99" s="1"/>
      <c r="D99" s="1"/>
      <c r="E99" s="1"/>
      <c r="F99" s="1"/>
      <c r="G99" s="1"/>
      <c r="H99" s="1"/>
      <c r="I99" s="1"/>
      <c r="J99" s="1"/>
      <c r="K99" s="40"/>
      <c r="L99" s="40"/>
      <c r="M99" s="40"/>
      <c r="N99" s="40"/>
      <c r="O99" s="40"/>
      <c r="P99" s="40"/>
      <c r="Q99" s="40"/>
      <c r="R99" s="40"/>
      <c r="S99" s="91" t="str">
        <f t="shared" si="313"/>
        <v>5.17</v>
      </c>
      <c r="T99" s="164" t="s">
        <v>156</v>
      </c>
      <c r="U99" s="165"/>
      <c r="V99" s="166">
        <f>SUM(V65:V98)</f>
        <v>33</v>
      </c>
      <c r="X99" s="93"/>
      <c r="Y99" s="94"/>
      <c r="Z99" s="95" t="str">
        <f t="shared" si="311"/>
        <v xml:space="preserve"> - </v>
      </c>
      <c r="AA99" s="96"/>
      <c r="AB99" s="97">
        <v>0</v>
      </c>
      <c r="AC99" s="98" t="str">
        <f t="shared" si="312"/>
        <v xml:space="preserve"> - </v>
      </c>
      <c r="AD99" s="98"/>
      <c r="AE99" s="98" t="str">
        <f t="shared" si="455"/>
        <v/>
      </c>
      <c r="AF99" s="98" t="str">
        <f t="shared" si="455"/>
        <v/>
      </c>
      <c r="AG99" s="98" t="str">
        <f t="shared" si="455"/>
        <v/>
      </c>
      <c r="AH99" s="98" t="str">
        <f t="shared" si="455"/>
        <v/>
      </c>
      <c r="AI99" s="98" t="str">
        <f t="shared" si="455"/>
        <v/>
      </c>
      <c r="AJ99" s="98" t="str">
        <f t="shared" si="455"/>
        <v/>
      </c>
      <c r="AK99" s="98" t="str">
        <f t="shared" si="455"/>
        <v/>
      </c>
      <c r="AL99" s="98" t="str">
        <f t="shared" si="455"/>
        <v/>
      </c>
      <c r="AM99" s="98" t="str">
        <f t="shared" si="455"/>
        <v/>
      </c>
      <c r="AN99" s="98" t="str">
        <f t="shared" si="455"/>
        <v/>
      </c>
      <c r="AO99" s="98" t="str">
        <f t="shared" si="456"/>
        <v/>
      </c>
      <c r="AP99" s="98" t="str">
        <f t="shared" si="456"/>
        <v/>
      </c>
      <c r="AQ99" s="98" t="str">
        <f t="shared" si="456"/>
        <v/>
      </c>
      <c r="AR99" s="98" t="str">
        <f t="shared" si="456"/>
        <v/>
      </c>
      <c r="AS99" s="98" t="str">
        <f t="shared" si="456"/>
        <v/>
      </c>
      <c r="AT99" s="98" t="str">
        <f t="shared" si="456"/>
        <v/>
      </c>
      <c r="AU99" s="98" t="str">
        <f t="shared" si="456"/>
        <v/>
      </c>
      <c r="AV99" s="98" t="str">
        <f t="shared" si="456"/>
        <v/>
      </c>
      <c r="AW99" s="98" t="str">
        <f t="shared" si="456"/>
        <v/>
      </c>
      <c r="AX99" s="98" t="str">
        <f t="shared" si="456"/>
        <v/>
      </c>
      <c r="AY99" s="98" t="str">
        <f t="shared" si="457"/>
        <v/>
      </c>
      <c r="AZ99" s="98" t="str">
        <f t="shared" si="457"/>
        <v/>
      </c>
      <c r="BA99" s="98" t="str">
        <f t="shared" si="457"/>
        <v/>
      </c>
      <c r="BB99" s="98" t="str">
        <f t="shared" si="457"/>
        <v/>
      </c>
      <c r="BC99" s="98" t="str">
        <f t="shared" si="457"/>
        <v/>
      </c>
      <c r="BD99" s="98" t="str">
        <f t="shared" si="457"/>
        <v/>
      </c>
      <c r="BE99" s="98" t="str">
        <f t="shared" si="457"/>
        <v/>
      </c>
      <c r="BF99" s="98" t="str">
        <f t="shared" si="457"/>
        <v/>
      </c>
      <c r="BG99" s="98" t="str">
        <f t="shared" si="457"/>
        <v/>
      </c>
      <c r="BH99" s="98" t="str">
        <f t="shared" si="457"/>
        <v/>
      </c>
      <c r="BI99" s="98" t="str">
        <f t="shared" si="458"/>
        <v/>
      </c>
      <c r="BJ99" s="98" t="str">
        <f t="shared" si="458"/>
        <v/>
      </c>
      <c r="BK99" s="98" t="str">
        <f t="shared" si="458"/>
        <v/>
      </c>
      <c r="BL99" s="98" t="str">
        <f t="shared" si="458"/>
        <v/>
      </c>
      <c r="BM99" s="98" t="str">
        <f t="shared" si="458"/>
        <v/>
      </c>
      <c r="BN99" s="98" t="str">
        <f t="shared" si="458"/>
        <v/>
      </c>
      <c r="BO99" s="98" t="str">
        <f t="shared" si="458"/>
        <v/>
      </c>
      <c r="BP99" s="98" t="str">
        <f t="shared" si="458"/>
        <v/>
      </c>
      <c r="BQ99" s="98" t="str">
        <f t="shared" si="458"/>
        <v/>
      </c>
      <c r="BR99" s="98" t="str">
        <f t="shared" si="458"/>
        <v/>
      </c>
      <c r="BS99" s="98" t="str">
        <f t="shared" si="459"/>
        <v/>
      </c>
      <c r="BT99" s="98" t="str">
        <f t="shared" si="459"/>
        <v/>
      </c>
      <c r="BU99" s="98" t="str">
        <f t="shared" si="459"/>
        <v/>
      </c>
      <c r="BV99" s="98" t="str">
        <f t="shared" si="459"/>
        <v/>
      </c>
      <c r="BW99" s="98" t="str">
        <f t="shared" si="459"/>
        <v/>
      </c>
      <c r="BX99" s="98" t="str">
        <f t="shared" si="459"/>
        <v/>
      </c>
      <c r="BY99" s="98" t="str">
        <f t="shared" si="459"/>
        <v/>
      </c>
      <c r="BZ99" s="98" t="str">
        <f t="shared" si="459"/>
        <v/>
      </c>
      <c r="CA99" s="98" t="str">
        <f t="shared" si="459"/>
        <v/>
      </c>
      <c r="CB99" s="98" t="str">
        <f t="shared" si="459"/>
        <v/>
      </c>
      <c r="CC99" s="98" t="str">
        <f t="shared" si="460"/>
        <v/>
      </c>
      <c r="CD99" s="98" t="str">
        <f t="shared" si="460"/>
        <v/>
      </c>
      <c r="CE99" s="98" t="str">
        <f t="shared" si="460"/>
        <v/>
      </c>
      <c r="CF99" s="98" t="str">
        <f t="shared" si="460"/>
        <v/>
      </c>
      <c r="CG99" s="98" t="str">
        <f t="shared" si="460"/>
        <v/>
      </c>
      <c r="CH99" s="98" t="str">
        <f t="shared" si="460"/>
        <v/>
      </c>
      <c r="CI99" s="98"/>
      <c r="CJ99" s="133" t="str">
        <f t="shared" si="401"/>
        <v/>
      </c>
      <c r="CK99" s="133" t="str">
        <f t="shared" si="402"/>
        <v/>
      </c>
      <c r="CL99" s="133" t="str">
        <f t="shared" si="403"/>
        <v/>
      </c>
      <c r="CM99" s="133" t="str">
        <f t="shared" si="404"/>
        <v/>
      </c>
      <c r="CN99" s="133" t="str">
        <f t="shared" si="405"/>
        <v/>
      </c>
      <c r="CO99" s="133" t="str">
        <f t="shared" si="406"/>
        <v/>
      </c>
      <c r="CP99" s="133" t="str">
        <f t="shared" si="407"/>
        <v/>
      </c>
      <c r="CQ99" s="133" t="str">
        <f t="shared" si="408"/>
        <v/>
      </c>
      <c r="CR99" s="133" t="str">
        <f t="shared" si="409"/>
        <v/>
      </c>
      <c r="CS99" s="133" t="str">
        <f t="shared" si="410"/>
        <v/>
      </c>
      <c r="CT99" s="133" t="str">
        <f t="shared" si="411"/>
        <v/>
      </c>
      <c r="CU99" s="133" t="str">
        <f t="shared" si="412"/>
        <v/>
      </c>
      <c r="CV99" s="133" t="str">
        <f t="shared" si="413"/>
        <v/>
      </c>
      <c r="CW99" s="133" t="str">
        <f t="shared" si="414"/>
        <v/>
      </c>
      <c r="CX99" s="133" t="str">
        <f t="shared" si="415"/>
        <v/>
      </c>
      <c r="CY99" s="133" t="str">
        <f t="shared" si="416"/>
        <v/>
      </c>
      <c r="CZ99" s="133" t="str">
        <f t="shared" si="417"/>
        <v/>
      </c>
      <c r="DA99" s="133" t="str">
        <f t="shared" si="418"/>
        <v/>
      </c>
      <c r="DB99" s="133" t="str">
        <f t="shared" si="419"/>
        <v/>
      </c>
      <c r="DC99" s="133" t="str">
        <f t="shared" si="420"/>
        <v/>
      </c>
      <c r="DD99" s="133" t="str">
        <f t="shared" si="421"/>
        <v/>
      </c>
      <c r="DE99" s="133" t="str">
        <f t="shared" si="422"/>
        <v/>
      </c>
      <c r="DF99" s="133" t="str">
        <f t="shared" si="423"/>
        <v/>
      </c>
      <c r="DG99" s="133" t="str">
        <f t="shared" si="424"/>
        <v/>
      </c>
      <c r="DH99" s="133" t="str">
        <f t="shared" si="425"/>
        <v/>
      </c>
      <c r="DI99" s="133" t="str">
        <f t="shared" si="426"/>
        <v/>
      </c>
      <c r="DJ99" s="133" t="str">
        <f t="shared" si="427"/>
        <v/>
      </c>
      <c r="DK99" s="133" t="str">
        <f t="shared" si="428"/>
        <v/>
      </c>
      <c r="DL99" s="133" t="str">
        <f t="shared" si="429"/>
        <v/>
      </c>
      <c r="DM99" s="133" t="str">
        <f t="shared" si="430"/>
        <v/>
      </c>
      <c r="DN99" s="133" t="str">
        <f t="shared" si="431"/>
        <v/>
      </c>
      <c r="DO99" s="133" t="str">
        <f t="shared" si="432"/>
        <v/>
      </c>
      <c r="DP99" s="133" t="str">
        <f t="shared" si="433"/>
        <v/>
      </c>
      <c r="DQ99" s="133" t="str">
        <f t="shared" si="434"/>
        <v/>
      </c>
      <c r="DR99" s="133" t="str">
        <f t="shared" si="435"/>
        <v/>
      </c>
      <c r="DS99" s="133" t="str">
        <f t="shared" si="436"/>
        <v/>
      </c>
      <c r="DT99" s="133" t="str">
        <f t="shared" si="437"/>
        <v/>
      </c>
      <c r="DU99" s="133" t="str">
        <f t="shared" si="438"/>
        <v/>
      </c>
      <c r="DV99" s="133" t="str">
        <f t="shared" si="439"/>
        <v/>
      </c>
      <c r="DW99" s="133" t="str">
        <f t="shared" si="440"/>
        <v/>
      </c>
      <c r="DX99" s="133" t="str">
        <f t="shared" si="441"/>
        <v/>
      </c>
      <c r="DY99" s="133" t="str">
        <f t="shared" si="442"/>
        <v/>
      </c>
      <c r="DZ99" s="133" t="str">
        <f t="shared" si="443"/>
        <v/>
      </c>
      <c r="EA99" s="133" t="str">
        <f t="shared" si="444"/>
        <v/>
      </c>
      <c r="EB99" s="133" t="str">
        <f t="shared" si="445"/>
        <v/>
      </c>
      <c r="EC99" s="133" t="str">
        <f t="shared" si="446"/>
        <v/>
      </c>
      <c r="ED99" s="133" t="str">
        <f t="shared" si="447"/>
        <v/>
      </c>
      <c r="EE99" s="133" t="str">
        <f t="shared" si="448"/>
        <v/>
      </c>
      <c r="EF99" s="133" t="str">
        <f t="shared" si="449"/>
        <v/>
      </c>
      <c r="EG99" s="133" t="str">
        <f t="shared" si="450"/>
        <v/>
      </c>
      <c r="EH99" s="133" t="str">
        <f t="shared" si="451"/>
        <v/>
      </c>
      <c r="EI99" s="133" t="str">
        <f t="shared" si="452"/>
        <v/>
      </c>
      <c r="EJ99" s="133" t="str">
        <f t="shared" si="453"/>
        <v/>
      </c>
      <c r="EK99" s="133" t="str">
        <f t="shared" si="454"/>
        <v/>
      </c>
      <c r="EL99" s="91"/>
      <c r="EM99" s="91"/>
    </row>
    <row r="100" spans="1:263" s="92" customFormat="1" ht="17">
      <c r="A100" s="1"/>
      <c r="B100" s="1"/>
      <c r="C100" s="1"/>
      <c r="D100" s="1"/>
      <c r="E100" s="1"/>
      <c r="F100" s="1"/>
      <c r="G100" s="1"/>
      <c r="H100" s="1"/>
      <c r="I100" s="1"/>
      <c r="J100" s="1"/>
      <c r="K100" s="40"/>
      <c r="L100" s="40"/>
      <c r="M100" s="40"/>
      <c r="N100" s="40"/>
      <c r="O100" s="40"/>
      <c r="P100" s="40"/>
      <c r="Q100" s="40"/>
      <c r="R100" s="40"/>
      <c r="S100" s="91" t="str">
        <f t="shared" si="313"/>
        <v>5.18</v>
      </c>
      <c r="T100" s="167" t="s">
        <v>155</v>
      </c>
      <c r="U100" s="168"/>
      <c r="V100" s="169">
        <v>33</v>
      </c>
      <c r="X100" s="93"/>
      <c r="Y100" s="94"/>
      <c r="Z100" s="95" t="str">
        <f t="shared" si="311"/>
        <v xml:space="preserve"> - </v>
      </c>
      <c r="AA100" s="96"/>
      <c r="AB100" s="97">
        <v>0</v>
      </c>
      <c r="AC100" s="98" t="str">
        <f t="shared" si="312"/>
        <v xml:space="preserve"> - </v>
      </c>
      <c r="AD100" s="98"/>
      <c r="AE100" s="98" t="str">
        <f t="shared" si="455"/>
        <v/>
      </c>
      <c r="AF100" s="98" t="str">
        <f t="shared" si="455"/>
        <v/>
      </c>
      <c r="AG100" s="98" t="str">
        <f t="shared" si="455"/>
        <v/>
      </c>
      <c r="AH100" s="98" t="str">
        <f t="shared" si="455"/>
        <v/>
      </c>
      <c r="AI100" s="98" t="str">
        <f t="shared" si="455"/>
        <v/>
      </c>
      <c r="AJ100" s="98" t="str">
        <f t="shared" si="455"/>
        <v/>
      </c>
      <c r="AK100" s="98" t="str">
        <f t="shared" si="455"/>
        <v/>
      </c>
      <c r="AL100" s="98" t="str">
        <f t="shared" si="455"/>
        <v/>
      </c>
      <c r="AM100" s="98" t="str">
        <f t="shared" si="455"/>
        <v/>
      </c>
      <c r="AN100" s="98" t="str">
        <f t="shared" si="455"/>
        <v/>
      </c>
      <c r="AO100" s="98" t="str">
        <f t="shared" si="456"/>
        <v/>
      </c>
      <c r="AP100" s="98" t="str">
        <f t="shared" si="456"/>
        <v/>
      </c>
      <c r="AQ100" s="98" t="str">
        <f t="shared" si="456"/>
        <v/>
      </c>
      <c r="AR100" s="98" t="str">
        <f t="shared" si="456"/>
        <v/>
      </c>
      <c r="AS100" s="98" t="str">
        <f t="shared" si="456"/>
        <v/>
      </c>
      <c r="AT100" s="98" t="str">
        <f t="shared" si="456"/>
        <v/>
      </c>
      <c r="AU100" s="98" t="str">
        <f t="shared" si="456"/>
        <v/>
      </c>
      <c r="AV100" s="98" t="str">
        <f t="shared" si="456"/>
        <v/>
      </c>
      <c r="AW100" s="98" t="str">
        <f t="shared" si="456"/>
        <v/>
      </c>
      <c r="AX100" s="98" t="str">
        <f t="shared" si="456"/>
        <v/>
      </c>
      <c r="AY100" s="98" t="str">
        <f t="shared" si="457"/>
        <v/>
      </c>
      <c r="AZ100" s="98" t="str">
        <f t="shared" si="457"/>
        <v/>
      </c>
      <c r="BA100" s="98" t="str">
        <f t="shared" si="457"/>
        <v/>
      </c>
      <c r="BB100" s="98" t="str">
        <f t="shared" si="457"/>
        <v/>
      </c>
      <c r="BC100" s="98" t="str">
        <f t="shared" si="457"/>
        <v/>
      </c>
      <c r="BD100" s="98" t="str">
        <f t="shared" si="457"/>
        <v/>
      </c>
      <c r="BE100" s="98" t="str">
        <f t="shared" si="457"/>
        <v/>
      </c>
      <c r="BF100" s="98" t="str">
        <f t="shared" si="457"/>
        <v/>
      </c>
      <c r="BG100" s="98" t="str">
        <f t="shared" si="457"/>
        <v/>
      </c>
      <c r="BH100" s="98" t="str">
        <f t="shared" si="457"/>
        <v/>
      </c>
      <c r="BI100" s="98" t="str">
        <f t="shared" si="458"/>
        <v/>
      </c>
      <c r="BJ100" s="98" t="str">
        <f t="shared" si="458"/>
        <v/>
      </c>
      <c r="BK100" s="98" t="str">
        <f t="shared" si="458"/>
        <v/>
      </c>
      <c r="BL100" s="98" t="str">
        <f t="shared" si="458"/>
        <v/>
      </c>
      <c r="BM100" s="98" t="str">
        <f t="shared" si="458"/>
        <v/>
      </c>
      <c r="BN100" s="98" t="str">
        <f t="shared" si="458"/>
        <v/>
      </c>
      <c r="BO100" s="98" t="str">
        <f t="shared" si="458"/>
        <v/>
      </c>
      <c r="BP100" s="98" t="str">
        <f t="shared" si="458"/>
        <v/>
      </c>
      <c r="BQ100" s="98" t="str">
        <f t="shared" si="458"/>
        <v/>
      </c>
      <c r="BR100" s="98" t="str">
        <f t="shared" si="458"/>
        <v/>
      </c>
      <c r="BS100" s="98" t="str">
        <f t="shared" si="459"/>
        <v/>
      </c>
      <c r="BT100" s="98" t="str">
        <f t="shared" si="459"/>
        <v/>
      </c>
      <c r="BU100" s="98" t="str">
        <f t="shared" si="459"/>
        <v/>
      </c>
      <c r="BV100" s="98" t="str">
        <f t="shared" si="459"/>
        <v/>
      </c>
      <c r="BW100" s="98" t="str">
        <f t="shared" si="459"/>
        <v/>
      </c>
      <c r="BX100" s="98" t="str">
        <f t="shared" si="459"/>
        <v/>
      </c>
      <c r="BY100" s="98" t="str">
        <f t="shared" si="459"/>
        <v/>
      </c>
      <c r="BZ100" s="98" t="str">
        <f t="shared" si="459"/>
        <v/>
      </c>
      <c r="CA100" s="98" t="str">
        <f t="shared" si="459"/>
        <v/>
      </c>
      <c r="CB100" s="98" t="str">
        <f t="shared" si="459"/>
        <v/>
      </c>
      <c r="CC100" s="98" t="str">
        <f t="shared" si="460"/>
        <v/>
      </c>
      <c r="CD100" s="98" t="str">
        <f t="shared" si="460"/>
        <v/>
      </c>
      <c r="CE100" s="98" t="str">
        <f t="shared" si="460"/>
        <v/>
      </c>
      <c r="CF100" s="98" t="str">
        <f t="shared" si="460"/>
        <v/>
      </c>
      <c r="CG100" s="98" t="str">
        <f t="shared" si="460"/>
        <v/>
      </c>
      <c r="CH100" s="98" t="str">
        <f t="shared" si="460"/>
        <v/>
      </c>
      <c r="CI100" s="98"/>
      <c r="CJ100" s="133" t="str">
        <f t="shared" si="401"/>
        <v/>
      </c>
      <c r="CK100" s="133" t="str">
        <f t="shared" si="402"/>
        <v/>
      </c>
      <c r="CL100" s="133" t="str">
        <f t="shared" si="403"/>
        <v/>
      </c>
      <c r="CM100" s="133" t="str">
        <f t="shared" si="404"/>
        <v/>
      </c>
      <c r="CN100" s="133" t="str">
        <f t="shared" si="405"/>
        <v/>
      </c>
      <c r="CO100" s="133" t="str">
        <f t="shared" si="406"/>
        <v/>
      </c>
      <c r="CP100" s="133" t="str">
        <f t="shared" si="407"/>
        <v/>
      </c>
      <c r="CQ100" s="133" t="str">
        <f t="shared" si="408"/>
        <v/>
      </c>
      <c r="CR100" s="133" t="str">
        <f t="shared" si="409"/>
        <v/>
      </c>
      <c r="CS100" s="133" t="str">
        <f t="shared" si="410"/>
        <v/>
      </c>
      <c r="CT100" s="133" t="str">
        <f t="shared" si="411"/>
        <v/>
      </c>
      <c r="CU100" s="133" t="str">
        <f t="shared" si="412"/>
        <v/>
      </c>
      <c r="CV100" s="133" t="str">
        <f t="shared" si="413"/>
        <v/>
      </c>
      <c r="CW100" s="133" t="str">
        <f t="shared" si="414"/>
        <v/>
      </c>
      <c r="CX100" s="133" t="str">
        <f t="shared" si="415"/>
        <v/>
      </c>
      <c r="CY100" s="133" t="str">
        <f t="shared" si="416"/>
        <v/>
      </c>
      <c r="CZ100" s="133" t="str">
        <f t="shared" si="417"/>
        <v/>
      </c>
      <c r="DA100" s="133" t="str">
        <f t="shared" si="418"/>
        <v/>
      </c>
      <c r="DB100" s="133" t="str">
        <f t="shared" si="419"/>
        <v/>
      </c>
      <c r="DC100" s="133" t="str">
        <f t="shared" si="420"/>
        <v/>
      </c>
      <c r="DD100" s="133" t="str">
        <f t="shared" si="421"/>
        <v/>
      </c>
      <c r="DE100" s="133" t="str">
        <f t="shared" si="422"/>
        <v/>
      </c>
      <c r="DF100" s="133" t="str">
        <f t="shared" si="423"/>
        <v/>
      </c>
      <c r="DG100" s="133" t="str">
        <f t="shared" si="424"/>
        <v/>
      </c>
      <c r="DH100" s="133" t="str">
        <f t="shared" si="425"/>
        <v/>
      </c>
      <c r="DI100" s="133" t="str">
        <f t="shared" si="426"/>
        <v/>
      </c>
      <c r="DJ100" s="133" t="str">
        <f t="shared" si="427"/>
        <v/>
      </c>
      <c r="DK100" s="133" t="str">
        <f t="shared" si="428"/>
        <v/>
      </c>
      <c r="DL100" s="133" t="str">
        <f t="shared" si="429"/>
        <v/>
      </c>
      <c r="DM100" s="133" t="str">
        <f t="shared" si="430"/>
        <v/>
      </c>
      <c r="DN100" s="133" t="str">
        <f t="shared" si="431"/>
        <v/>
      </c>
      <c r="DO100" s="133" t="str">
        <f t="shared" si="432"/>
        <v/>
      </c>
      <c r="DP100" s="133" t="str">
        <f t="shared" si="433"/>
        <v/>
      </c>
      <c r="DQ100" s="133" t="str">
        <f t="shared" si="434"/>
        <v/>
      </c>
      <c r="DR100" s="133" t="str">
        <f t="shared" si="435"/>
        <v/>
      </c>
      <c r="DS100" s="133" t="str">
        <f t="shared" si="436"/>
        <v/>
      </c>
      <c r="DT100" s="133" t="str">
        <f t="shared" si="437"/>
        <v/>
      </c>
      <c r="DU100" s="133" t="str">
        <f t="shared" si="438"/>
        <v/>
      </c>
      <c r="DV100" s="133" t="str">
        <f t="shared" si="439"/>
        <v/>
      </c>
      <c r="DW100" s="133" t="str">
        <f t="shared" si="440"/>
        <v/>
      </c>
      <c r="DX100" s="133" t="str">
        <f t="shared" si="441"/>
        <v/>
      </c>
      <c r="DY100" s="133" t="str">
        <f t="shared" si="442"/>
        <v/>
      </c>
      <c r="DZ100" s="133" t="str">
        <f t="shared" si="443"/>
        <v/>
      </c>
      <c r="EA100" s="133" t="str">
        <f t="shared" si="444"/>
        <v/>
      </c>
      <c r="EB100" s="133" t="str">
        <f t="shared" si="445"/>
        <v/>
      </c>
      <c r="EC100" s="133" t="str">
        <f t="shared" si="446"/>
        <v/>
      </c>
      <c r="ED100" s="133" t="str">
        <f t="shared" si="447"/>
        <v/>
      </c>
      <c r="EE100" s="133" t="str">
        <f t="shared" si="448"/>
        <v/>
      </c>
      <c r="EF100" s="133" t="str">
        <f t="shared" si="449"/>
        <v/>
      </c>
      <c r="EG100" s="133" t="str">
        <f t="shared" si="450"/>
        <v/>
      </c>
      <c r="EH100" s="133" t="str">
        <f t="shared" si="451"/>
        <v/>
      </c>
      <c r="EI100" s="133" t="str">
        <f t="shared" si="452"/>
        <v/>
      </c>
      <c r="EJ100" s="133" t="str">
        <f t="shared" si="453"/>
        <v/>
      </c>
      <c r="EK100" s="133" t="str">
        <f t="shared" si="454"/>
        <v/>
      </c>
      <c r="EL100" s="91"/>
      <c r="EM100" s="91"/>
    </row>
    <row r="101" spans="1:263" s="92" customFormat="1">
      <c r="A101" s="1"/>
      <c r="B101" s="1"/>
      <c r="C101" s="1"/>
      <c r="D101" s="1"/>
      <c r="E101" s="1"/>
      <c r="F101" s="1"/>
      <c r="G101" s="1"/>
      <c r="H101" s="1"/>
      <c r="I101" s="1"/>
      <c r="J101" s="1"/>
      <c r="K101" s="40"/>
      <c r="L101" s="40"/>
      <c r="M101" s="40"/>
      <c r="N101" s="40"/>
      <c r="O101" s="40"/>
      <c r="P101" s="40"/>
      <c r="Q101" s="40"/>
      <c r="R101" s="40"/>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row>
    <row r="102" spans="1:263" s="92" customFormat="1">
      <c r="A102" s="1"/>
      <c r="B102" s="1"/>
      <c r="C102" s="1"/>
      <c r="D102" s="1"/>
      <c r="E102" s="1"/>
      <c r="F102" s="1"/>
      <c r="G102" s="1"/>
      <c r="H102" s="1"/>
      <c r="I102" s="1"/>
      <c r="J102" s="1"/>
      <c r="K102" s="40"/>
      <c r="L102" s="40"/>
      <c r="M102" s="40"/>
      <c r="N102" s="40"/>
      <c r="O102" s="40"/>
      <c r="P102" s="40"/>
      <c r="Q102" s="40"/>
      <c r="R102" s="40"/>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row>
    <row r="103" spans="1:263" s="92" customFormat="1">
      <c r="A103" s="1"/>
      <c r="B103" s="1"/>
      <c r="C103" s="1"/>
      <c r="D103" s="1"/>
      <c r="E103" s="1"/>
      <c r="F103" s="1"/>
      <c r="G103" s="1"/>
      <c r="H103" s="1"/>
      <c r="I103" s="1"/>
      <c r="J103" s="1"/>
      <c r="K103" s="40"/>
      <c r="L103" s="40"/>
      <c r="M103" s="40"/>
      <c r="N103" s="40"/>
      <c r="O103" s="40"/>
      <c r="P103" s="40"/>
      <c r="Q103" s="40"/>
      <c r="R103" s="40"/>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row>
    <row r="104" spans="1:263" s="92" customFormat="1">
      <c r="A104" s="1"/>
      <c r="B104" s="1"/>
      <c r="C104" s="1"/>
      <c r="D104" s="1"/>
      <c r="E104" s="1"/>
      <c r="F104" s="1"/>
      <c r="G104" s="1"/>
      <c r="H104" s="1"/>
      <c r="I104" s="1"/>
      <c r="J104" s="1"/>
      <c r="K104" s="40"/>
      <c r="L104" s="40"/>
      <c r="M104" s="40"/>
      <c r="N104" s="40"/>
      <c r="O104" s="40"/>
      <c r="P104" s="40"/>
      <c r="Q104" s="40"/>
      <c r="R104" s="40"/>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row>
    <row r="105" spans="1:263" s="92" customFormat="1">
      <c r="A105" s="1"/>
      <c r="B105" s="1"/>
      <c r="C105" s="1"/>
      <c r="D105" s="1"/>
      <c r="E105" s="1"/>
      <c r="F105" s="1"/>
      <c r="G105" s="1"/>
      <c r="H105" s="1"/>
      <c r="I105" s="1"/>
      <c r="J105" s="1"/>
      <c r="K105" s="40"/>
      <c r="L105" s="40"/>
      <c r="M105" s="40"/>
      <c r="N105" s="40"/>
      <c r="O105" s="40"/>
      <c r="P105" s="40"/>
      <c r="Q105" s="40"/>
      <c r="R105" s="40"/>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row>
    <row r="106" spans="1:263" s="92" customFormat="1">
      <c r="A106" s="1"/>
      <c r="B106" s="1"/>
      <c r="C106" s="1"/>
      <c r="D106" s="1"/>
      <c r="E106" s="1"/>
      <c r="F106" s="1"/>
      <c r="G106" s="1"/>
      <c r="H106" s="1"/>
      <c r="I106" s="1"/>
      <c r="J106" s="1"/>
      <c r="K106" s="40"/>
      <c r="L106" s="40"/>
      <c r="M106" s="40"/>
      <c r="N106" s="40"/>
      <c r="O106" s="40"/>
      <c r="P106" s="40"/>
      <c r="Q106" s="40"/>
      <c r="R106" s="40"/>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row>
    <row r="107" spans="1:263" s="92" customFormat="1">
      <c r="A107" s="1"/>
      <c r="B107" s="1"/>
      <c r="C107" s="1"/>
      <c r="D107" s="1"/>
      <c r="E107" s="1"/>
      <c r="F107" s="1"/>
      <c r="G107" s="1"/>
      <c r="H107" s="1"/>
      <c r="I107" s="1"/>
      <c r="J107" s="1"/>
      <c r="K107" s="40"/>
      <c r="L107" s="40"/>
      <c r="M107" s="40"/>
      <c r="N107" s="40"/>
      <c r="O107" s="40"/>
      <c r="P107" s="40"/>
      <c r="Q107" s="40"/>
      <c r="R107" s="40"/>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row>
    <row r="108" spans="1:263" s="92" customFormat="1">
      <c r="A108" s="1"/>
      <c r="B108" s="1"/>
      <c r="C108" s="1"/>
      <c r="D108" s="1"/>
      <c r="E108" s="1"/>
      <c r="F108" s="1"/>
      <c r="G108" s="1"/>
      <c r="H108" s="1"/>
      <c r="I108" s="1"/>
      <c r="J108" s="1"/>
      <c r="K108" s="40"/>
      <c r="L108" s="40"/>
      <c r="M108" s="40"/>
      <c r="N108" s="40"/>
      <c r="O108" s="40"/>
      <c r="P108" s="40"/>
      <c r="Q108" s="40"/>
      <c r="R108" s="40"/>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row>
    <row r="109" spans="1:263" s="92" customFormat="1">
      <c r="A109" s="1"/>
      <c r="B109" s="1"/>
      <c r="C109" s="1"/>
      <c r="D109" s="1"/>
      <c r="E109" s="1"/>
      <c r="F109" s="1"/>
      <c r="G109" s="1"/>
      <c r="H109" s="1"/>
      <c r="I109" s="1"/>
      <c r="J109" s="1"/>
      <c r="K109" s="40"/>
      <c r="L109" s="40"/>
      <c r="M109" s="40"/>
      <c r="N109" s="40"/>
      <c r="O109" s="40"/>
      <c r="P109" s="40"/>
      <c r="Q109" s="40"/>
      <c r="R109" s="40"/>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row>
    <row r="110" spans="1:263" s="92" customFormat="1">
      <c r="A110" s="1"/>
      <c r="B110" s="1"/>
      <c r="C110" s="1"/>
      <c r="D110" s="1"/>
      <c r="E110" s="1"/>
      <c r="F110" s="1"/>
      <c r="G110" s="1"/>
      <c r="H110" s="1"/>
      <c r="I110" s="1"/>
      <c r="J110" s="1"/>
      <c r="K110" s="40"/>
      <c r="L110" s="40"/>
      <c r="M110" s="40"/>
      <c r="N110" s="40"/>
      <c r="O110" s="40"/>
      <c r="P110" s="40"/>
      <c r="Q110" s="40"/>
      <c r="R110" s="40"/>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row>
    <row r="111" spans="1:263" s="92" customFormat="1">
      <c r="A111" s="1"/>
      <c r="B111" s="1"/>
      <c r="C111" s="1"/>
      <c r="D111" s="1"/>
      <c r="E111" s="1"/>
      <c r="F111" s="1"/>
      <c r="G111" s="1"/>
      <c r="H111" s="1"/>
      <c r="I111" s="1"/>
      <c r="J111" s="1"/>
      <c r="K111" s="40"/>
      <c r="L111" s="40"/>
      <c r="M111" s="40"/>
      <c r="N111" s="40"/>
      <c r="O111" s="40"/>
      <c r="P111" s="40"/>
      <c r="Q111" s="40"/>
      <c r="R111" s="40"/>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row>
    <row r="112" spans="1:263" s="92" customFormat="1">
      <c r="A112" s="1"/>
      <c r="B112" s="1"/>
      <c r="C112" s="1"/>
      <c r="D112" s="1"/>
      <c r="E112" s="1"/>
      <c r="F112" s="1"/>
      <c r="G112" s="1"/>
      <c r="H112" s="1"/>
      <c r="I112" s="1"/>
      <c r="J112" s="1"/>
      <c r="K112" s="40"/>
      <c r="L112" s="40"/>
      <c r="M112" s="40"/>
      <c r="N112" s="40"/>
      <c r="O112" s="40"/>
      <c r="P112" s="40"/>
      <c r="Q112" s="40"/>
      <c r="R112" s="40"/>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row>
    <row r="113" spans="1:263" s="92" customFormat="1">
      <c r="A113" s="1"/>
      <c r="B113" s="1"/>
      <c r="C113" s="1"/>
      <c r="D113" s="1"/>
      <c r="E113" s="1"/>
      <c r="F113" s="1"/>
      <c r="G113" s="1"/>
      <c r="H113" s="1"/>
      <c r="I113" s="1"/>
      <c r="J113" s="1"/>
      <c r="K113" s="40"/>
      <c r="L113" s="40"/>
      <c r="M113" s="40"/>
      <c r="N113" s="40"/>
      <c r="O113" s="40"/>
      <c r="P113" s="40"/>
      <c r="Q113" s="40"/>
      <c r="R113" s="40"/>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row>
    <row r="114" spans="1:263" s="92" customFormat="1">
      <c r="A114" s="1"/>
      <c r="B114" s="1"/>
      <c r="C114" s="1"/>
      <c r="D114" s="1"/>
      <c r="E114" s="1"/>
      <c r="F114" s="1"/>
      <c r="G114" s="1"/>
      <c r="H114" s="1"/>
      <c r="I114" s="1"/>
      <c r="J114" s="1"/>
      <c r="K114" s="40"/>
      <c r="L114" s="40"/>
      <c r="M114" s="40"/>
      <c r="N114" s="40"/>
      <c r="O114" s="40"/>
      <c r="P114" s="40"/>
      <c r="Q114" s="40"/>
      <c r="R114" s="40"/>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row>
    <row r="115" spans="1:263" s="92" customFormat="1">
      <c r="A115" s="1"/>
      <c r="B115" s="1"/>
      <c r="C115" s="1"/>
      <c r="D115" s="1"/>
      <c r="E115" s="1"/>
      <c r="F115" s="1"/>
      <c r="G115" s="1"/>
      <c r="H115" s="1"/>
      <c r="I115" s="1"/>
      <c r="J115" s="1"/>
      <c r="K115" s="40"/>
      <c r="L115" s="40"/>
      <c r="M115" s="40"/>
      <c r="N115" s="40"/>
      <c r="O115" s="40"/>
      <c r="P115" s="40"/>
      <c r="Q115" s="40"/>
      <c r="R115" s="40"/>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row>
    <row r="116" spans="1:263" s="92" customFormat="1">
      <c r="A116" s="1"/>
      <c r="B116" s="1"/>
      <c r="C116" s="1"/>
      <c r="D116" s="1"/>
      <c r="E116" s="1"/>
      <c r="F116" s="1"/>
      <c r="G116" s="1"/>
      <c r="H116" s="1"/>
      <c r="I116" s="1"/>
      <c r="J116" s="1"/>
      <c r="K116" s="40"/>
      <c r="L116" s="40"/>
      <c r="M116" s="40"/>
      <c r="N116" s="40"/>
      <c r="O116" s="40"/>
      <c r="P116" s="40"/>
      <c r="Q116" s="40"/>
      <c r="R116" s="40"/>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row>
    <row r="117" spans="1:263" s="92" customFormat="1">
      <c r="A117" s="1"/>
      <c r="B117" s="1"/>
      <c r="C117" s="1"/>
      <c r="D117" s="1"/>
      <c r="E117" s="1"/>
      <c r="F117" s="1"/>
      <c r="G117" s="1"/>
      <c r="H117" s="1"/>
      <c r="I117" s="1"/>
      <c r="J117" s="1"/>
      <c r="K117" s="40"/>
      <c r="L117" s="40"/>
      <c r="M117" s="40"/>
      <c r="N117" s="40"/>
      <c r="O117" s="40"/>
      <c r="P117" s="40"/>
      <c r="Q117" s="40"/>
      <c r="R117" s="40"/>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row>
    <row r="118" spans="1:263" s="92" customFormat="1">
      <c r="A118" s="1"/>
      <c r="B118" s="1"/>
      <c r="C118" s="1"/>
      <c r="D118" s="1"/>
      <c r="E118" s="1"/>
      <c r="F118" s="1"/>
      <c r="G118" s="1"/>
      <c r="H118" s="1"/>
      <c r="I118" s="1"/>
      <c r="J118" s="1"/>
      <c r="K118" s="40"/>
      <c r="L118" s="40"/>
      <c r="M118" s="40"/>
      <c r="N118" s="40"/>
      <c r="O118" s="40"/>
      <c r="P118" s="40"/>
      <c r="Q118" s="40"/>
      <c r="R118" s="40"/>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row>
    <row r="119" spans="1:263" s="92" customFormat="1">
      <c r="A119" s="1"/>
      <c r="B119" s="1"/>
      <c r="C119" s="1"/>
      <c r="D119" s="1"/>
      <c r="E119" s="1"/>
      <c r="F119" s="1"/>
      <c r="G119" s="1"/>
      <c r="H119" s="1"/>
      <c r="I119" s="1"/>
      <c r="J119" s="1"/>
      <c r="K119" s="40"/>
      <c r="L119" s="40"/>
      <c r="M119" s="40"/>
      <c r="N119" s="40"/>
      <c r="O119" s="40"/>
      <c r="P119" s="40"/>
      <c r="Q119" s="40"/>
      <c r="R119" s="40"/>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row>
    <row r="120" spans="1:263" s="92" customFormat="1">
      <c r="A120" s="1"/>
      <c r="B120" s="1"/>
      <c r="C120" s="1"/>
      <c r="D120" s="1"/>
      <c r="E120" s="1"/>
      <c r="F120" s="1"/>
      <c r="G120" s="1"/>
      <c r="H120" s="1"/>
      <c r="I120" s="1"/>
      <c r="J120" s="1"/>
      <c r="K120" s="40"/>
      <c r="L120" s="40"/>
      <c r="M120" s="40"/>
      <c r="N120" s="40"/>
      <c r="O120" s="40"/>
      <c r="P120" s="40"/>
      <c r="Q120" s="40"/>
      <c r="R120" s="40"/>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row>
    <row r="121" spans="1:263" s="92" customFormat="1">
      <c r="A121" s="1"/>
      <c r="B121" s="1"/>
      <c r="C121" s="1"/>
      <c r="D121" s="1"/>
      <c r="E121" s="1"/>
      <c r="F121" s="1"/>
      <c r="G121" s="1"/>
      <c r="H121" s="1"/>
      <c r="I121" s="1"/>
      <c r="J121" s="1"/>
      <c r="K121" s="40"/>
      <c r="L121" s="40"/>
      <c r="M121" s="40"/>
      <c r="N121" s="40"/>
      <c r="O121" s="40"/>
      <c r="P121" s="40"/>
      <c r="Q121" s="40"/>
      <c r="R121" s="40"/>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row>
    <row r="122" spans="1:263" s="92" customFormat="1">
      <c r="A122" s="1"/>
      <c r="B122" s="1"/>
      <c r="C122" s="1"/>
      <c r="D122" s="1"/>
      <c r="E122" s="1"/>
      <c r="F122" s="1"/>
      <c r="G122" s="1"/>
      <c r="H122" s="1"/>
      <c r="I122" s="1"/>
      <c r="J122" s="1"/>
      <c r="K122" s="40"/>
      <c r="L122" s="40"/>
      <c r="M122" s="40"/>
      <c r="N122" s="40"/>
      <c r="O122" s="40"/>
      <c r="P122" s="40"/>
      <c r="Q122" s="40"/>
      <c r="R122" s="40"/>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row>
    <row r="123" spans="1:263" s="92" customFormat="1">
      <c r="A123" s="1"/>
      <c r="B123" s="1"/>
      <c r="C123" s="1"/>
      <c r="D123" s="1"/>
      <c r="E123" s="1"/>
      <c r="F123" s="1"/>
      <c r="G123" s="1"/>
      <c r="H123" s="1"/>
      <c r="I123" s="1"/>
      <c r="J123" s="1"/>
      <c r="K123" s="40"/>
      <c r="L123" s="40"/>
      <c r="M123" s="40"/>
      <c r="N123" s="40"/>
      <c r="O123" s="40"/>
      <c r="P123" s="40"/>
      <c r="Q123" s="40"/>
      <c r="R123" s="40"/>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row>
    <row r="124" spans="1:263" s="92" customFormat="1">
      <c r="A124" s="1"/>
      <c r="B124" s="1"/>
      <c r="C124" s="1"/>
      <c r="D124" s="1"/>
      <c r="E124" s="1"/>
      <c r="F124" s="1"/>
      <c r="G124" s="1"/>
      <c r="H124" s="1"/>
      <c r="I124" s="1"/>
      <c r="J124" s="1"/>
      <c r="K124" s="40"/>
      <c r="L124" s="40"/>
      <c r="M124" s="40"/>
      <c r="N124" s="40"/>
      <c r="O124" s="40"/>
      <c r="P124" s="40"/>
      <c r="Q124" s="40"/>
      <c r="R124" s="40"/>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row>
    <row r="125" spans="1:263" s="40" customFormat="1">
      <c r="A125" s="1"/>
      <c r="B125" s="1"/>
      <c r="C125" s="1"/>
      <c r="D125" s="1"/>
      <c r="E125" s="1"/>
      <c r="F125" s="1"/>
      <c r="G125" s="1"/>
      <c r="H125" s="1"/>
      <c r="I125" s="1"/>
      <c r="J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row>
    <row r="126" spans="1:263" s="40" customFormat="1" hidden="1">
      <c r="A126" s="1"/>
      <c r="B126" s="1"/>
      <c r="C126" s="1"/>
      <c r="D126" s="1"/>
      <c r="E126" s="1"/>
      <c r="F126" s="1"/>
      <c r="G126" s="1"/>
      <c r="H126" s="1"/>
      <c r="I126" s="1"/>
      <c r="J126" s="1"/>
      <c r="S126" s="91"/>
      <c r="T126" s="128"/>
      <c r="U126" s="128"/>
      <c r="V126" s="128"/>
      <c r="W126" s="128"/>
      <c r="X126" s="129"/>
      <c r="Y126" s="130"/>
      <c r="Z126" s="130"/>
      <c r="AA126" s="131"/>
      <c r="AB126" s="132"/>
      <c r="AC126" s="133" t="str">
        <f t="shared" si="4"/>
        <v xml:space="preserve"> - </v>
      </c>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3"/>
      <c r="BZ126" s="133"/>
      <c r="CA126" s="133"/>
      <c r="CB126" s="133"/>
      <c r="CC126" s="133"/>
      <c r="CD126" s="133"/>
      <c r="CE126" s="133"/>
      <c r="CF126" s="133"/>
      <c r="CG126" s="133"/>
      <c r="CH126" s="133"/>
      <c r="CI126" s="133"/>
      <c r="CJ126" s="91"/>
      <c r="CK126" s="91"/>
      <c r="CL126" s="91"/>
      <c r="CM126" s="91"/>
      <c r="CN126" s="91"/>
      <c r="CO126" s="91"/>
      <c r="CP126" s="91"/>
      <c r="CQ126" s="91"/>
      <c r="CR126" s="91"/>
      <c r="CS126" s="91"/>
      <c r="CT126" s="91"/>
      <c r="CU126" s="91"/>
      <c r="CV126" s="91"/>
      <c r="CW126" s="91"/>
      <c r="CX126" s="91"/>
      <c r="CY126" s="91"/>
      <c r="CZ126" s="91"/>
      <c r="DA126" s="91"/>
      <c r="DB126" s="91"/>
      <c r="DC126" s="91"/>
      <c r="DD126" s="91"/>
      <c r="DE126" s="91"/>
      <c r="DF126" s="91"/>
      <c r="DG126" s="91"/>
      <c r="DH126" s="91"/>
      <c r="DI126" s="91"/>
      <c r="DJ126" s="91"/>
      <c r="DK126" s="91"/>
      <c r="DL126" s="91"/>
      <c r="DM126" s="91"/>
      <c r="DN126" s="91"/>
      <c r="DO126" s="91"/>
      <c r="DP126" s="91"/>
      <c r="DQ126" s="91"/>
      <c r="DR126" s="91"/>
      <c r="DS126" s="91"/>
      <c r="DT126" s="91"/>
      <c r="DU126" s="91"/>
      <c r="DV126" s="91"/>
      <c r="DW126" s="91"/>
      <c r="DX126" s="91"/>
      <c r="DY126" s="91"/>
      <c r="DZ126" s="91"/>
      <c r="EA126" s="91"/>
      <c r="EB126" s="91"/>
      <c r="EC126" s="91"/>
      <c r="ED126" s="91"/>
      <c r="EE126" s="91"/>
      <c r="EF126" s="91"/>
      <c r="EG126" s="91"/>
      <c r="EH126" s="91"/>
      <c r="EI126" s="91"/>
      <c r="EJ126" s="91"/>
      <c r="EK126" s="91"/>
      <c r="EL126" s="91"/>
      <c r="EM126" s="91"/>
    </row>
    <row r="127" spans="1:263" s="40" customFormat="1" hidden="1">
      <c r="A127" s="1"/>
      <c r="B127" s="1"/>
      <c r="C127" s="1"/>
      <c r="D127" s="1"/>
      <c r="E127" s="1"/>
      <c r="F127" s="1"/>
      <c r="G127" s="1"/>
      <c r="H127" s="1"/>
      <c r="I127" s="1"/>
      <c r="J127" s="1"/>
      <c r="S127" s="134" t="s">
        <v>29</v>
      </c>
      <c r="T127" s="135"/>
      <c r="U127" s="135"/>
      <c r="V127" s="135"/>
      <c r="W127" s="136"/>
      <c r="X127" s="136"/>
      <c r="Y127" s="137"/>
      <c r="Z127" s="137"/>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5"/>
      <c r="BR127" s="135"/>
      <c r="BS127" s="135"/>
      <c r="BT127" s="135"/>
      <c r="BU127" s="135"/>
      <c r="BV127" s="135"/>
      <c r="BW127" s="135"/>
      <c r="BX127" s="135"/>
      <c r="BY127" s="135"/>
      <c r="BZ127" s="135"/>
      <c r="CA127" s="135"/>
      <c r="CB127" s="135"/>
      <c r="CC127" s="135"/>
      <c r="CD127" s="135"/>
      <c r="CE127" s="135"/>
      <c r="CF127" s="135"/>
      <c r="CG127" s="135"/>
      <c r="CH127" s="135"/>
      <c r="CI127" s="135"/>
      <c r="CJ127" s="91"/>
      <c r="CK127" s="91"/>
      <c r="CL127" s="91"/>
      <c r="CM127" s="91"/>
      <c r="CN127" s="91"/>
      <c r="CO127" s="91"/>
      <c r="CP127" s="91"/>
      <c r="CQ127" s="91"/>
      <c r="CR127" s="91"/>
      <c r="CS127" s="91"/>
      <c r="CT127" s="91"/>
      <c r="CU127" s="91"/>
      <c r="CV127" s="91"/>
      <c r="CW127" s="91"/>
      <c r="CX127" s="91"/>
      <c r="CY127" s="91"/>
      <c r="CZ127" s="91"/>
      <c r="DA127" s="91"/>
      <c r="DB127" s="91"/>
      <c r="DC127" s="91"/>
      <c r="DD127" s="91"/>
      <c r="DE127" s="91"/>
      <c r="DF127" s="91"/>
      <c r="DG127" s="91"/>
      <c r="DH127" s="91"/>
      <c r="DI127" s="91"/>
      <c r="DJ127" s="91"/>
      <c r="DK127" s="91"/>
      <c r="DL127" s="91"/>
      <c r="DM127" s="91"/>
      <c r="DN127" s="91"/>
      <c r="DO127" s="91"/>
      <c r="DP127" s="91"/>
      <c r="DQ127" s="91"/>
      <c r="DR127" s="91"/>
      <c r="DS127" s="91"/>
      <c r="DT127" s="91"/>
      <c r="DU127" s="91"/>
      <c r="DV127" s="91"/>
      <c r="DW127" s="91"/>
      <c r="DX127" s="91"/>
      <c r="DY127" s="91"/>
      <c r="DZ127" s="91"/>
      <c r="EA127" s="91"/>
      <c r="EB127" s="91"/>
      <c r="EC127" s="91"/>
      <c r="ED127" s="91"/>
      <c r="EE127" s="91"/>
      <c r="EF127" s="91"/>
      <c r="EG127" s="91"/>
      <c r="EH127" s="91"/>
      <c r="EI127" s="91"/>
      <c r="EJ127" s="91"/>
      <c r="EK127" s="91"/>
      <c r="EL127" s="91"/>
      <c r="EM127" s="91"/>
    </row>
    <row r="128" spans="1:263" s="40" customFormat="1" hidden="1">
      <c r="A128" s="1"/>
      <c r="B128" s="1"/>
      <c r="C128" s="1"/>
      <c r="D128" s="1"/>
      <c r="E128" s="1"/>
      <c r="F128" s="1"/>
      <c r="G128" s="1"/>
      <c r="H128" s="1"/>
      <c r="I128" s="1"/>
      <c r="J128" s="1"/>
      <c r="S128" s="136" t="s">
        <v>30</v>
      </c>
      <c r="T128" s="135"/>
      <c r="U128" s="135"/>
      <c r="V128" s="135"/>
      <c r="W128" s="135"/>
      <c r="X128" s="135"/>
      <c r="Y128" s="138"/>
      <c r="Z128" s="138"/>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c r="BH128" s="135"/>
      <c r="BI128" s="135"/>
      <c r="BJ128" s="135"/>
      <c r="BK128" s="135"/>
      <c r="BL128" s="135"/>
      <c r="BM128" s="135"/>
      <c r="BN128" s="135"/>
      <c r="BO128" s="135"/>
      <c r="BP128" s="135"/>
      <c r="BQ128" s="135"/>
      <c r="BR128" s="135"/>
      <c r="BS128" s="135"/>
      <c r="BT128" s="135"/>
      <c r="BU128" s="135"/>
      <c r="BV128" s="135"/>
      <c r="BW128" s="135"/>
      <c r="BX128" s="135"/>
      <c r="BY128" s="135"/>
      <c r="BZ128" s="135"/>
      <c r="CA128" s="135"/>
      <c r="CB128" s="135"/>
      <c r="CC128" s="135"/>
      <c r="CD128" s="135"/>
      <c r="CE128" s="135"/>
      <c r="CF128" s="135"/>
      <c r="CG128" s="135"/>
      <c r="CH128" s="135"/>
      <c r="CI128" s="135"/>
      <c r="CJ128" s="91"/>
      <c r="CK128" s="91"/>
      <c r="CL128" s="91"/>
      <c r="CM128" s="91"/>
      <c r="CN128" s="91"/>
      <c r="CO128" s="91"/>
      <c r="CP128" s="91"/>
      <c r="CQ128" s="91"/>
      <c r="CR128" s="91"/>
      <c r="CS128" s="91"/>
      <c r="CT128" s="91"/>
      <c r="CU128" s="91"/>
      <c r="CV128" s="91"/>
      <c r="CW128" s="91"/>
      <c r="CX128" s="91"/>
      <c r="CY128" s="91"/>
      <c r="CZ128" s="91"/>
      <c r="DA128" s="91"/>
      <c r="DB128" s="91"/>
      <c r="DC128" s="91"/>
      <c r="DD128" s="91"/>
      <c r="DE128" s="91"/>
      <c r="DF128" s="91"/>
      <c r="DG128" s="91"/>
      <c r="DH128" s="91"/>
      <c r="DI128" s="91"/>
      <c r="DJ128" s="91"/>
      <c r="DK128" s="91"/>
      <c r="DL128" s="91"/>
      <c r="DM128" s="91"/>
      <c r="DN128" s="91"/>
      <c r="DO128" s="91"/>
      <c r="DP128" s="91"/>
      <c r="DQ128" s="91"/>
      <c r="DR128" s="91"/>
      <c r="DS128" s="91"/>
      <c r="DT128" s="91"/>
      <c r="DU128" s="91"/>
      <c r="DV128" s="91"/>
      <c r="DW128" s="91"/>
      <c r="DX128" s="91"/>
      <c r="DY128" s="91"/>
      <c r="DZ128" s="91"/>
      <c r="EA128" s="91"/>
      <c r="EB128" s="91"/>
      <c r="EC128" s="91"/>
      <c r="ED128" s="91"/>
      <c r="EE128" s="91"/>
      <c r="EF128" s="91"/>
      <c r="EG128" s="91"/>
      <c r="EH128" s="91"/>
      <c r="EI128" s="91"/>
      <c r="EJ128" s="91"/>
      <c r="EK128" s="91"/>
      <c r="EL128" s="91"/>
      <c r="EM128" s="91"/>
    </row>
    <row r="129" spans="1:143" s="40" customFormat="1" hidden="1">
      <c r="A129" s="1"/>
      <c r="B129" s="1"/>
      <c r="C129" s="1"/>
      <c r="D129" s="1"/>
      <c r="E129" s="1"/>
      <c r="F129" s="1"/>
      <c r="G129" s="1"/>
      <c r="H129" s="1"/>
      <c r="I129" s="1"/>
      <c r="J129" s="1"/>
      <c r="S129" s="139" t="str">
        <f>IF(ISERROR(VALUE(SUBSTITUTE(prevWBS,".",""))),"1",IF(ISERROR(FIND("`",SUBSTITUTE(prevWBS,".","`",1))),TEXT(VALUE(prevWBS)+1,"#"),TEXT(VALUE(LEFT(prevWBS,FIND("`",SUBSTITUTE(prevWBS,".","`",1))-1))+1,"#")))</f>
        <v>1</v>
      </c>
      <c r="T129" s="140" t="s">
        <v>31</v>
      </c>
      <c r="U129" s="140"/>
      <c r="V129" s="140"/>
      <c r="W129" s="141"/>
      <c r="X129" s="142"/>
      <c r="Y129" s="94"/>
      <c r="Z129" s="95" t="str">
        <f t="shared" ref="Z129:Z132" si="461">IF(ISBLANK(Y129)," - ",IF(AA129=0,Y129,Y129+AA129-1))</f>
        <v xml:space="preserve"> - </v>
      </c>
      <c r="AA129" s="96"/>
      <c r="AB129" s="97"/>
      <c r="AC129" s="98" t="str">
        <f>IF(OR(Z129=0,Y129=0)," - ",NETWORKDAYS(Y129,Z129))</f>
        <v xml:space="preserve"> - </v>
      </c>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1"/>
      <c r="CK129" s="91"/>
      <c r="CL129" s="91"/>
      <c r="CM129" s="91"/>
      <c r="CN129" s="91"/>
      <c r="CO129" s="91"/>
      <c r="CP129" s="91"/>
      <c r="CQ129" s="91"/>
      <c r="CR129" s="91"/>
      <c r="CS129" s="91"/>
      <c r="CT129" s="91"/>
      <c r="CU129" s="91"/>
      <c r="CV129" s="91"/>
      <c r="CW129" s="91"/>
      <c r="CX129" s="91"/>
      <c r="CY129" s="91"/>
      <c r="CZ129" s="91"/>
      <c r="DA129" s="91"/>
      <c r="DB129" s="91"/>
      <c r="DC129" s="91"/>
      <c r="DD129" s="91"/>
      <c r="DE129" s="91"/>
      <c r="DF129" s="91"/>
      <c r="DG129" s="91"/>
      <c r="DH129" s="91"/>
      <c r="DI129" s="91"/>
      <c r="DJ129" s="91"/>
      <c r="DK129" s="91"/>
      <c r="DL129" s="91"/>
      <c r="DM129" s="91"/>
      <c r="DN129" s="91"/>
      <c r="DO129" s="91"/>
      <c r="DP129" s="91"/>
      <c r="DQ129" s="91"/>
      <c r="DR129" s="91"/>
      <c r="DS129" s="91"/>
      <c r="DT129" s="91"/>
      <c r="DU129" s="91"/>
      <c r="DV129" s="91"/>
      <c r="DW129" s="91"/>
      <c r="DX129" s="91"/>
      <c r="DY129" s="91"/>
      <c r="DZ129" s="91"/>
      <c r="EA129" s="91"/>
      <c r="EB129" s="91"/>
      <c r="EC129" s="91"/>
      <c r="ED129" s="91"/>
      <c r="EE129" s="91"/>
      <c r="EF129" s="91"/>
      <c r="EG129" s="91"/>
      <c r="EH129" s="91"/>
      <c r="EI129" s="91"/>
      <c r="EJ129" s="91"/>
      <c r="EK129" s="91"/>
      <c r="EL129" s="91"/>
      <c r="EM129" s="91"/>
    </row>
    <row r="130" spans="1:143" s="40" customFormat="1" hidden="1">
      <c r="A130" s="1"/>
      <c r="B130" s="1"/>
      <c r="C130" s="1"/>
      <c r="D130" s="1"/>
      <c r="E130" s="1"/>
      <c r="F130" s="1"/>
      <c r="G130" s="1"/>
      <c r="H130" s="1"/>
      <c r="I130" s="1"/>
      <c r="J130" s="1"/>
      <c r="S130"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T130" s="143" t="s">
        <v>32</v>
      </c>
      <c r="U130" s="143"/>
      <c r="V130" s="143"/>
      <c r="W130" s="143"/>
      <c r="X130" s="142"/>
      <c r="Y130" s="94"/>
      <c r="Z130" s="95" t="str">
        <f t="shared" si="461"/>
        <v xml:space="preserve"> - </v>
      </c>
      <c r="AA130" s="96"/>
      <c r="AB130" s="97"/>
      <c r="AC130" s="98" t="str">
        <f t="shared" ref="AC130:AC132" si="462">IF(OR(Z130=0,Y130=0)," - ",NETWORKDAYS(Y130,Z130))</f>
        <v xml:space="preserve"> - </v>
      </c>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1"/>
      <c r="CK130" s="91"/>
      <c r="CL130" s="91"/>
      <c r="CM130" s="91"/>
      <c r="CN130" s="91"/>
      <c r="CO130" s="91"/>
      <c r="CP130" s="91"/>
      <c r="CQ130" s="91"/>
      <c r="CR130" s="91"/>
      <c r="CS130" s="91"/>
      <c r="CT130" s="91"/>
      <c r="CU130" s="91"/>
      <c r="CV130" s="91"/>
      <c r="CW130" s="91"/>
      <c r="CX130" s="91"/>
      <c r="CY130" s="91"/>
      <c r="CZ130" s="91"/>
      <c r="DA130" s="91"/>
      <c r="DB130" s="91"/>
      <c r="DC130" s="91"/>
      <c r="DD130" s="91"/>
      <c r="DE130" s="91"/>
      <c r="DF130" s="91"/>
      <c r="DG130" s="91"/>
      <c r="DH130" s="91"/>
      <c r="DI130" s="91"/>
      <c r="DJ130" s="91"/>
      <c r="DK130" s="91"/>
      <c r="DL130" s="91"/>
      <c r="DM130" s="91"/>
      <c r="DN130" s="91"/>
      <c r="DO130" s="91"/>
      <c r="DP130" s="91"/>
      <c r="DQ130" s="91"/>
      <c r="DR130" s="91"/>
      <c r="DS130" s="91"/>
      <c r="DT130" s="91"/>
      <c r="DU130" s="91"/>
      <c r="DV130" s="91"/>
      <c r="DW130" s="91"/>
      <c r="DX130" s="91"/>
      <c r="DY130" s="91"/>
      <c r="DZ130" s="91"/>
      <c r="EA130" s="91"/>
      <c r="EB130" s="91"/>
      <c r="EC130" s="91"/>
      <c r="ED130" s="91"/>
      <c r="EE130" s="91"/>
      <c r="EF130" s="91"/>
      <c r="EG130" s="91"/>
      <c r="EH130" s="91"/>
      <c r="EI130" s="91"/>
      <c r="EJ130" s="91"/>
      <c r="EK130" s="91"/>
      <c r="EL130" s="91"/>
      <c r="EM130" s="91"/>
    </row>
    <row r="131" spans="1:143" s="40" customFormat="1" hidden="1">
      <c r="A131" s="1"/>
      <c r="B131" s="1"/>
      <c r="C131" s="1"/>
      <c r="D131" s="1"/>
      <c r="E131" s="1"/>
      <c r="F131" s="1"/>
      <c r="G131" s="1"/>
      <c r="H131" s="1"/>
      <c r="I131" s="1"/>
      <c r="J131" s="1"/>
      <c r="S131" s="91"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T131" s="144" t="s">
        <v>33</v>
      </c>
      <c r="U131" s="144"/>
      <c r="V131" s="144"/>
      <c r="W131" s="143"/>
      <c r="X131" s="142"/>
      <c r="Y131" s="94"/>
      <c r="Z131" s="95" t="str">
        <f t="shared" si="461"/>
        <v xml:space="preserve"> - </v>
      </c>
      <c r="AA131" s="96"/>
      <c r="AB131" s="97"/>
      <c r="AC131" s="98" t="str">
        <f t="shared" si="462"/>
        <v xml:space="preserve"> - </v>
      </c>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1"/>
      <c r="CK131" s="91"/>
      <c r="CL131" s="91"/>
      <c r="CM131" s="91"/>
      <c r="CN131" s="91"/>
      <c r="CO131" s="91"/>
      <c r="CP131" s="91"/>
      <c r="CQ131" s="91"/>
      <c r="CR131" s="91"/>
      <c r="CS131" s="91"/>
      <c r="CT131" s="91"/>
      <c r="CU131" s="91"/>
      <c r="CV131" s="91"/>
      <c r="CW131" s="91"/>
      <c r="CX131" s="91"/>
      <c r="CY131" s="91"/>
      <c r="CZ131" s="91"/>
      <c r="DA131" s="91"/>
      <c r="DB131" s="91"/>
      <c r="DC131" s="91"/>
      <c r="DD131" s="91"/>
      <c r="DE131" s="91"/>
      <c r="DF131" s="91"/>
      <c r="DG131" s="91"/>
      <c r="DH131" s="91"/>
      <c r="DI131" s="91"/>
      <c r="DJ131" s="91"/>
      <c r="DK131" s="91"/>
      <c r="DL131" s="91"/>
      <c r="DM131" s="91"/>
      <c r="DN131" s="91"/>
      <c r="DO131" s="91"/>
      <c r="DP131" s="91"/>
      <c r="DQ131" s="91"/>
      <c r="DR131" s="91"/>
      <c r="DS131" s="91"/>
      <c r="DT131" s="91"/>
      <c r="DU131" s="91"/>
      <c r="DV131" s="91"/>
      <c r="DW131" s="91"/>
      <c r="DX131" s="91"/>
      <c r="DY131" s="91"/>
      <c r="DZ131" s="91"/>
      <c r="EA131" s="91"/>
      <c r="EB131" s="91"/>
      <c r="EC131" s="91"/>
      <c r="ED131" s="91"/>
      <c r="EE131" s="91"/>
      <c r="EF131" s="91"/>
      <c r="EG131" s="91"/>
      <c r="EH131" s="91"/>
      <c r="EI131" s="91"/>
      <c r="EJ131" s="91"/>
      <c r="EK131" s="91"/>
      <c r="EL131" s="91"/>
      <c r="EM131" s="91"/>
    </row>
    <row r="132" spans="1:143" s="40" customFormat="1" hidden="1">
      <c r="A132" s="1"/>
      <c r="B132" s="1"/>
      <c r="C132" s="1"/>
      <c r="D132" s="1"/>
      <c r="E132" s="1"/>
      <c r="F132" s="1"/>
      <c r="G132" s="1"/>
      <c r="H132" s="1"/>
      <c r="I132" s="1"/>
      <c r="J132" s="1"/>
      <c r="S132" s="91"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T132" s="144" t="s">
        <v>34</v>
      </c>
      <c r="U132" s="144"/>
      <c r="V132" s="144"/>
      <c r="W132" s="143"/>
      <c r="X132" s="142"/>
      <c r="Y132" s="94"/>
      <c r="Z132" s="95" t="str">
        <f t="shared" si="461"/>
        <v xml:space="preserve"> - </v>
      </c>
      <c r="AA132" s="96"/>
      <c r="AB132" s="97"/>
      <c r="AC132" s="98" t="str">
        <f t="shared" si="462"/>
        <v xml:space="preserve"> - </v>
      </c>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1"/>
      <c r="CK132" s="91"/>
      <c r="CL132" s="91"/>
      <c r="CM132" s="91"/>
      <c r="CN132" s="91"/>
      <c r="CO132" s="91"/>
      <c r="CP132" s="91"/>
      <c r="CQ132" s="91"/>
      <c r="CR132" s="91"/>
      <c r="CS132" s="91"/>
      <c r="CT132" s="91"/>
      <c r="CU132" s="91"/>
      <c r="CV132" s="91"/>
      <c r="CW132" s="91"/>
      <c r="CX132" s="91"/>
      <c r="CY132" s="91"/>
      <c r="CZ132" s="91"/>
      <c r="DA132" s="91"/>
      <c r="DB132" s="91"/>
      <c r="DC132" s="91"/>
      <c r="DD132" s="91"/>
      <c r="DE132" s="91"/>
      <c r="DF132" s="91"/>
      <c r="DG132" s="91"/>
      <c r="DH132" s="91"/>
      <c r="DI132" s="91"/>
      <c r="DJ132" s="91"/>
      <c r="DK132" s="91"/>
      <c r="DL132" s="91"/>
      <c r="DM132" s="91"/>
      <c r="DN132" s="91"/>
      <c r="DO132" s="91"/>
      <c r="DP132" s="91"/>
      <c r="DQ132" s="91"/>
      <c r="DR132" s="91"/>
      <c r="DS132" s="91"/>
      <c r="DT132" s="91"/>
      <c r="DU132" s="91"/>
      <c r="DV132" s="91"/>
      <c r="DW132" s="91"/>
      <c r="DX132" s="91"/>
      <c r="DY132" s="91"/>
      <c r="DZ132" s="91"/>
      <c r="EA132" s="91"/>
      <c r="EB132" s="91"/>
      <c r="EC132" s="91"/>
      <c r="ED132" s="91"/>
      <c r="EE132" s="91"/>
      <c r="EF132" s="91"/>
      <c r="EG132" s="91"/>
      <c r="EH132" s="91"/>
      <c r="EI132" s="91"/>
      <c r="EJ132" s="91"/>
      <c r="EK132" s="91"/>
      <c r="EL132" s="91"/>
      <c r="EM132" s="91"/>
    </row>
    <row r="133" spans="1:143" s="145" customFormat="1" hidden="1">
      <c r="A133" s="25"/>
      <c r="B133" s="25"/>
      <c r="C133" s="25"/>
      <c r="D133" s="25"/>
      <c r="E133" s="25"/>
      <c r="F133" s="25"/>
      <c r="G133" s="25"/>
      <c r="H133" s="25"/>
      <c r="I133" s="25"/>
      <c r="J133" s="25"/>
      <c r="S133" s="146" t="str">
        <f>HYPERLINK("https://vertex42.link/HowToCreateAGanttChart","► Watch How to Create a Gantt Chart in Excel")</f>
        <v>► Watch How to Create a Gantt Chart in Excel</v>
      </c>
      <c r="Y133" s="67"/>
      <c r="Z133" s="67"/>
    </row>
    <row r="134" spans="1:143" hidden="1"/>
  </sheetData>
  <mergeCells count="30">
    <mergeCell ref="V86:V87"/>
    <mergeCell ref="K58:L59"/>
    <mergeCell ref="CX6:DD6"/>
    <mergeCell ref="DE6:DK6"/>
    <mergeCell ref="V88:V90"/>
    <mergeCell ref="B8:C8"/>
    <mergeCell ref="E8:J8"/>
    <mergeCell ref="EG4:EM4"/>
    <mergeCell ref="CJ5:CP5"/>
    <mergeCell ref="CQ5:CW5"/>
    <mergeCell ref="CX5:DD5"/>
    <mergeCell ref="DE5:DK5"/>
    <mergeCell ref="DL5:DR5"/>
    <mergeCell ref="DS5:DY5"/>
    <mergeCell ref="DZ5:EF5"/>
    <mergeCell ref="EG5:EM5"/>
    <mergeCell ref="CQ4:CW4"/>
    <mergeCell ref="CX4:DD4"/>
    <mergeCell ref="DE4:DK4"/>
    <mergeCell ref="DL4:DR4"/>
    <mergeCell ref="EG6:EM6"/>
    <mergeCell ref="E35:E43"/>
    <mergeCell ref="CJ4:CP4"/>
    <mergeCell ref="DS4:DY4"/>
    <mergeCell ref="DZ4:EF4"/>
    <mergeCell ref="CJ6:CP6"/>
    <mergeCell ref="CQ6:CW6"/>
    <mergeCell ref="DZ6:EF6"/>
    <mergeCell ref="DL6:DR6"/>
    <mergeCell ref="DS6:DY6"/>
  </mergeCells>
  <conditionalFormatting sqref="G64">
    <cfRule type="colorScale" priority="4">
      <colorScale>
        <cfvo type="num" val="-1"/>
        <cfvo type="num" val="0"/>
        <color rgb="FFFD7A78"/>
        <color rgb="FFAECDBD"/>
      </colorScale>
    </cfRule>
  </conditionalFormatting>
  <conditionalFormatting sqref="I13:I56">
    <cfRule type="colorScale" priority="5">
      <colorScale>
        <cfvo type="num" val="0"/>
        <cfvo type="num" val="7"/>
        <cfvo type="num" val="13"/>
        <color rgb="FFFF0000"/>
        <color theme="7" tint="0.39997558519241921"/>
        <color theme="9" tint="0.39997558519241921"/>
      </colorScale>
    </cfRule>
  </conditionalFormatting>
  <conditionalFormatting sqref="I64">
    <cfRule type="colorScale" priority="3">
      <colorScale>
        <cfvo type="num" val="-1"/>
        <cfvo type="num" val="0"/>
        <color rgb="FFFD7A78"/>
        <color rgb="FFAECDBD"/>
      </colorScale>
    </cfRule>
  </conditionalFormatting>
  <conditionalFormatting sqref="AB126:AB132 AB83:AB100 AB9:AB81">
    <cfRule type="dataBar" priority="10">
      <dataBar>
        <cfvo type="num" val="0"/>
        <cfvo type="num" val="1"/>
        <color theme="0" tint="-0.34998626667073579"/>
      </dataBar>
      <extLst>
        <ext xmlns:x14="http://schemas.microsoft.com/office/spreadsheetml/2009/9/main" uri="{B025F937-C7B1-47D3-B67F-A62EFF666E3E}">
          <x14:id>{9509FF2E-C6E3-FD4B-A551-691B169887DF}</x14:id>
        </ext>
      </extLst>
    </cfRule>
  </conditionalFormatting>
  <conditionalFormatting sqref="CJ7:EM8">
    <cfRule type="expression" dxfId="3" priority="2">
      <formula>CJ$7=TODAY()</formula>
    </cfRule>
  </conditionalFormatting>
  <conditionalFormatting sqref="CJ7:EM81 CJ10:FE20 CI36 EN36:FE36 CI38 EN38:FE38 CI40:CI42 EN40:FE45 CI53:EM56 EN53:GD59 CJ83:EM100 CJ126:EM132">
    <cfRule type="expression" dxfId="2" priority="6">
      <formula>CI$7=TODAY()</formula>
    </cfRule>
  </conditionalFormatting>
  <conditionalFormatting sqref="CJ9:EM81 CJ10:FE20 CI36 EN36:FE36 CI38 EN38:FE38 CI40:CI42 EN40:FE45 CI53:EM56 EN53:GD59 CJ83:EM100 CJ126:EM132">
    <cfRule type="expression" dxfId="1" priority="8" stopIfTrue="1">
      <formula>AND($Y9&lt;=CI$7,ROUNDDOWN(($Z9-$Y9+1)*$AB9,0)+$Y9-1&gt;=CI$7)</formula>
    </cfRule>
    <cfRule type="expression" dxfId="0" priority="9">
      <formula>AND(NOT(ISBLANK($Y9)),$Y9&lt;=CI$7,$Z9&gt;=CI$7)</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dataBar" id="{9509FF2E-C6E3-FD4B-A551-691B169887DF}">
            <x14:dataBar minLength="0" maxLength="100" gradient="0">
              <x14:cfvo type="num">
                <xm:f>0</xm:f>
              </x14:cfvo>
              <x14:cfvo type="num">
                <xm:f>1</xm:f>
              </x14:cfvo>
              <x14:negativeFillColor rgb="FFFF0000"/>
              <x14:axisColor rgb="FF000000"/>
            </x14:dataBar>
          </x14:cfRule>
          <xm:sqref>AB126:AB132 AB83:AB100 AB9:AB81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A657-BA16-4FA9-A9F6-43E53F59829A}">
  <dimension ref="B2:AE31"/>
  <sheetViews>
    <sheetView zoomScale="94" zoomScaleNormal="75" workbookViewId="0">
      <selection activeCell="C4" sqref="C4"/>
    </sheetView>
  </sheetViews>
  <sheetFormatPr baseColWidth="10" defaultRowHeight="16"/>
  <cols>
    <col min="2" max="2" width="21.83203125" bestFit="1" customWidth="1"/>
    <col min="3" max="3" width="11.6640625" bestFit="1" customWidth="1"/>
    <col min="21" max="21" width="88.1640625" bestFit="1" customWidth="1"/>
  </cols>
  <sheetData>
    <row r="2" spans="2:31">
      <c r="F2" t="s">
        <v>41</v>
      </c>
      <c r="G2" t="s">
        <v>40</v>
      </c>
      <c r="H2" t="s">
        <v>39</v>
      </c>
      <c r="J2">
        <v>1</v>
      </c>
      <c r="K2" t="s">
        <v>53</v>
      </c>
    </row>
    <row r="3" spans="2:31">
      <c r="B3" t="s">
        <v>49</v>
      </c>
      <c r="C3" s="51">
        <f>Dash!U5-(7*1)</f>
        <v>46118</v>
      </c>
      <c r="F3">
        <v>7</v>
      </c>
      <c r="G3">
        <v>-5</v>
      </c>
      <c r="H3" t="s">
        <v>42</v>
      </c>
      <c r="J3">
        <v>2</v>
      </c>
      <c r="K3" t="s">
        <v>54</v>
      </c>
    </row>
    <row r="4" spans="2:31">
      <c r="B4" t="s">
        <v>38</v>
      </c>
      <c r="C4">
        <f>+WEEKNUM(C3)</f>
        <v>15</v>
      </c>
      <c r="F4">
        <v>6</v>
      </c>
      <c r="G4">
        <v>-4</v>
      </c>
      <c r="H4" t="s">
        <v>43</v>
      </c>
      <c r="J4">
        <v>3</v>
      </c>
      <c r="K4" t="s">
        <v>55</v>
      </c>
      <c r="AE4" t="str">
        <f>"Week "&amp;WEEKNUM(AE6)</f>
        <v>Week 15</v>
      </c>
    </row>
    <row r="5" spans="2:31">
      <c r="B5" t="s">
        <v>50</v>
      </c>
      <c r="C5" s="52">
        <f>+WEEKDAY(C3)</f>
        <v>2</v>
      </c>
      <c r="F5">
        <v>5</v>
      </c>
      <c r="G5">
        <v>-3</v>
      </c>
      <c r="H5" t="s">
        <v>44</v>
      </c>
      <c r="J5">
        <v>4</v>
      </c>
      <c r="K5" t="s">
        <v>56</v>
      </c>
      <c r="U5" s="51">
        <v>46082</v>
      </c>
    </row>
    <row r="6" spans="2:31">
      <c r="B6" t="s">
        <v>51</v>
      </c>
      <c r="C6" s="51">
        <f>+C3+VLOOKUP(C5,F:G,2,FALSE)</f>
        <v>46118</v>
      </c>
      <c r="F6">
        <v>4</v>
      </c>
      <c r="G6">
        <v>-2</v>
      </c>
      <c r="H6" t="s">
        <v>45</v>
      </c>
      <c r="J6">
        <v>5</v>
      </c>
      <c r="K6" t="s">
        <v>57</v>
      </c>
      <c r="AE6" s="51">
        <f>+Control!C6</f>
        <v>46118</v>
      </c>
    </row>
    <row r="7" spans="2:31">
      <c r="F7">
        <v>3</v>
      </c>
      <c r="G7">
        <v>-1</v>
      </c>
      <c r="H7" t="s">
        <v>46</v>
      </c>
      <c r="J7">
        <v>6</v>
      </c>
      <c r="K7" t="s">
        <v>58</v>
      </c>
      <c r="AE7" s="51">
        <f>+Control!C6</f>
        <v>46118</v>
      </c>
    </row>
    <row r="8" spans="2:31">
      <c r="F8">
        <v>2</v>
      </c>
      <c r="G8">
        <v>0</v>
      </c>
      <c r="H8" t="s">
        <v>47</v>
      </c>
      <c r="J8">
        <v>7</v>
      </c>
      <c r="K8" t="s">
        <v>59</v>
      </c>
    </row>
    <row r="9" spans="2:31">
      <c r="F9">
        <v>1</v>
      </c>
      <c r="G9">
        <v>1</v>
      </c>
      <c r="H9" t="s">
        <v>48</v>
      </c>
      <c r="J9">
        <v>8</v>
      </c>
      <c r="K9" t="s">
        <v>60</v>
      </c>
      <c r="T9" t="s">
        <v>66</v>
      </c>
    </row>
    <row r="10" spans="2:31">
      <c r="J10">
        <v>9</v>
      </c>
      <c r="K10" t="s">
        <v>61</v>
      </c>
      <c r="T10" t="s">
        <v>71</v>
      </c>
      <c r="Y10">
        <f>+AE6</f>
        <v>46118</v>
      </c>
      <c r="Z10">
        <f>IF(ISBLANK(Y10)," - ",IF(AA10=0,Y10,Y10+AA10-1))</f>
        <v>46137</v>
      </c>
      <c r="AA10">
        <v>20</v>
      </c>
    </row>
    <row r="11" spans="2:31">
      <c r="J11">
        <v>10</v>
      </c>
      <c r="K11" t="s">
        <v>62</v>
      </c>
      <c r="T11" t="s">
        <v>68</v>
      </c>
      <c r="AA11">
        <v>5</v>
      </c>
    </row>
    <row r="12" spans="2:31">
      <c r="J12">
        <v>11</v>
      </c>
      <c r="K12" t="s">
        <v>63</v>
      </c>
      <c r="T12" t="s">
        <v>69</v>
      </c>
      <c r="Y12">
        <f>+AS6</f>
        <v>0</v>
      </c>
      <c r="AA12">
        <v>5</v>
      </c>
    </row>
    <row r="13" spans="2:31">
      <c r="J13">
        <v>12</v>
      </c>
      <c r="K13" t="s">
        <v>64</v>
      </c>
      <c r="T13" t="s">
        <v>70</v>
      </c>
    </row>
    <row r="14" spans="2:31">
      <c r="Y14">
        <f>+AE6</f>
        <v>46118</v>
      </c>
      <c r="AA14">
        <v>30</v>
      </c>
    </row>
    <row r="15" spans="2:31">
      <c r="Y15">
        <f>+AL6</f>
        <v>0</v>
      </c>
      <c r="AA15">
        <v>5</v>
      </c>
    </row>
    <row r="16" spans="2:31">
      <c r="Y16">
        <f>+AL6</f>
        <v>0</v>
      </c>
      <c r="AA16">
        <v>5</v>
      </c>
    </row>
    <row r="18" spans="21:27">
      <c r="Y18">
        <f>+AE6</f>
        <v>46118</v>
      </c>
      <c r="AA18">
        <v>10</v>
      </c>
    </row>
    <row r="19" spans="21:27">
      <c r="Y19">
        <f>+AE6</f>
        <v>46118</v>
      </c>
      <c r="AA19">
        <v>10</v>
      </c>
    </row>
    <row r="20" spans="21:27">
      <c r="Y20">
        <f>+AE6</f>
        <v>46118</v>
      </c>
      <c r="AA20">
        <v>10</v>
      </c>
    </row>
    <row r="21" spans="21:27">
      <c r="Y21">
        <f>+AZ6</f>
        <v>0</v>
      </c>
      <c r="AA21">
        <v>5</v>
      </c>
    </row>
    <row r="22" spans="21:27">
      <c r="Y22">
        <f>+AZ6</f>
        <v>0</v>
      </c>
      <c r="AA22">
        <v>5</v>
      </c>
    </row>
    <row r="23" spans="21:27">
      <c r="Y23">
        <f>+AZ6</f>
        <v>0</v>
      </c>
      <c r="AA23">
        <v>5</v>
      </c>
    </row>
    <row r="24" spans="21:27">
      <c r="Y24">
        <f>+AZ6</f>
        <v>0</v>
      </c>
      <c r="AA24">
        <v>5</v>
      </c>
    </row>
    <row r="25" spans="21:27">
      <c r="Y25">
        <f>+AZ6</f>
        <v>0</v>
      </c>
      <c r="AA25">
        <v>5</v>
      </c>
    </row>
    <row r="26" spans="21:27">
      <c r="Y26">
        <f>+AZ6</f>
        <v>0</v>
      </c>
      <c r="AA26">
        <v>5</v>
      </c>
    </row>
    <row r="27" spans="21:27">
      <c r="U27" t="s">
        <v>65</v>
      </c>
      <c r="Y27">
        <f>+AZ6</f>
        <v>0</v>
      </c>
      <c r="AA27">
        <v>5</v>
      </c>
    </row>
    <row r="28" spans="21:27">
      <c r="Y28">
        <f>+AZ6</f>
        <v>0</v>
      </c>
      <c r="AA28">
        <v>5</v>
      </c>
    </row>
    <row r="29" spans="21:27">
      <c r="Y29">
        <f>+CB6</f>
        <v>0</v>
      </c>
      <c r="AA29">
        <v>5</v>
      </c>
    </row>
    <row r="30" spans="21:27">
      <c r="Y30">
        <f>+AE6</f>
        <v>46118</v>
      </c>
      <c r="AA30">
        <v>5</v>
      </c>
    </row>
    <row r="31" spans="21:27">
      <c r="Y31">
        <f>+CB6</f>
        <v>0</v>
      </c>
      <c r="AA31">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FEEA5666C6E445BD54A23E918F0C77" ma:contentTypeVersion="11" ma:contentTypeDescription="Opret et nyt dokument." ma:contentTypeScope="" ma:versionID="f515317446f5bb2078fe31d148d44425">
  <xsd:schema xmlns:xsd="http://www.w3.org/2001/XMLSchema" xmlns:xs="http://www.w3.org/2001/XMLSchema" xmlns:p="http://schemas.microsoft.com/office/2006/metadata/properties" xmlns:ns2="1931af0e-9aae-405d-84c1-42c8442358ef" xmlns:ns3="719e369d-802b-43db-8eda-8ba42fc41e13" targetNamespace="http://schemas.microsoft.com/office/2006/metadata/properties" ma:root="true" ma:fieldsID="b929ba445df1db45a1e9e061abb5cc34" ns2:_="" ns3:_="">
    <xsd:import namespace="1931af0e-9aae-405d-84c1-42c8442358ef"/>
    <xsd:import namespace="719e369d-802b-43db-8eda-8ba42fc41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1af0e-9aae-405d-84c1-42c8442358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38a6fbc4-f701-4b59-92b1-c542526071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e369d-802b-43db-8eda-8ba42fc41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62d0fd-ade4-47d7-881f-206fded3c489}" ma:internalName="TaxCatchAll" ma:showField="CatchAllData" ma:web="719e369d-802b-43db-8eda-8ba42fc41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31af0e-9aae-405d-84c1-42c8442358ef">
      <Terms xmlns="http://schemas.microsoft.com/office/infopath/2007/PartnerControls"/>
    </lcf76f155ced4ddcb4097134ff3c332f>
    <TaxCatchAll xmlns="719e369d-802b-43db-8eda-8ba42fc41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21844-2918-4BA1-8538-CA3DD870C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1af0e-9aae-405d-84c1-42c8442358ef"/>
    <ds:schemaRef ds:uri="719e369d-802b-43db-8eda-8ba42fc41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F986C-2D46-4DD9-AED0-475E4FE35EF0}">
  <ds:schemaRefs>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719e369d-802b-43db-8eda-8ba42fc41e13"/>
    <ds:schemaRef ds:uri="1931af0e-9aae-405d-84c1-42c8442358ef"/>
    <ds:schemaRef ds:uri="http://schemas.microsoft.com/office/2006/metadata/properties"/>
  </ds:schemaRefs>
</ds:datastoreItem>
</file>

<file path=customXml/itemProps3.xml><?xml version="1.0" encoding="utf-8"?>
<ds:datastoreItem xmlns:ds="http://schemas.openxmlformats.org/officeDocument/2006/customXml" ds:itemID="{E0E6C648-B5EC-4176-AB94-1F29B5CB8D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Dash</vt:lpstr>
      <vt:lpstr>Control</vt:lpstr>
      <vt:lpstr>Dash!prevWBS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Samuelsen</dc:creator>
  <cp:lastModifiedBy>Louis Samuelsen</cp:lastModifiedBy>
  <dcterms:created xsi:type="dcterms:W3CDTF">2026-02-23T10:46:24Z</dcterms:created>
  <dcterms:modified xsi:type="dcterms:W3CDTF">2026-03-26T14:51:45Z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0x0101004EFEEA5666C6E445BD54A23E918F0C77</vt:lpwstr>
  </property>
  <property fmtid="{D5CDD505-2E9C-101B-9397-08002B2CF9AE}" pid="3" name="MediaServiceImageTags">
    <vt:lpwstr/>
  </property>
</Properties>
</file>