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mckm461\AppData\Local\Box\Box Edit\Documents\mxHalng0l0S2UIxLeOwWzw==\"/>
    </mc:Choice>
  </mc:AlternateContent>
  <xr:revisionPtr revIDLastSave="5" documentId="13_ncr:1_{751E2401-9041-47BF-9A1A-2EBAC1948331}" xr6:coauthVersionLast="47" xr6:coauthVersionMax="47" xr10:uidLastSave="{41A1F272-8420-4C17-AC68-81372F8AF822}"/>
  <bookViews>
    <workbookView xWindow="-28920" yWindow="-120" windowWidth="29040" windowHeight="15720" tabRatio="795" activeTab="7" xr2:uid="{D264300F-4F84-445F-9282-BE7FB2BBE789}"/>
  </bookViews>
  <sheets>
    <sheet name="Cover page &amp; instructions" sheetId="6" r:id="rId1"/>
    <sheet name="Track 1 Implementation" sheetId="3" r:id="rId2"/>
    <sheet name="Track 1 EXAMPLE" sheetId="16" r:id="rId3"/>
    <sheet name="Track 2 Maintenance" sheetId="17" r:id="rId4"/>
    <sheet name="Track 2 EXAMPLE" sheetId="18" r:id="rId5"/>
    <sheet name="Track 3 Project Development" sheetId="20" r:id="rId6"/>
    <sheet name="Track 3 EXAMPLE" sheetId="19" r:id="rId7"/>
    <sheet name="BMP Details" sheetId="1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9" l="1"/>
  <c r="C13" i="19" s="1"/>
  <c r="C11" i="20"/>
  <c r="C13" i="20" s="1"/>
  <c r="D25" i="18"/>
  <c r="D23" i="18"/>
  <c r="D21" i="18"/>
  <c r="D20" i="18"/>
  <c r="C25" i="17"/>
  <c r="D24" i="17"/>
  <c r="D23" i="17"/>
  <c r="D21" i="17"/>
  <c r="D20" i="17"/>
  <c r="E32" i="17"/>
  <c r="C31" i="17"/>
  <c r="D30" i="17"/>
  <c r="D29" i="17"/>
  <c r="C28" i="17"/>
  <c r="D27" i="17"/>
  <c r="D26" i="17"/>
  <c r="C22" i="17"/>
  <c r="C10" i="17"/>
  <c r="E2" i="16"/>
  <c r="D25" i="16"/>
  <c r="D24" i="16"/>
  <c r="D22" i="16"/>
  <c r="D21" i="16"/>
  <c r="D20" i="16"/>
  <c r="C35" i="3"/>
  <c r="C31" i="3"/>
  <c r="C27" i="3"/>
  <c r="C23" i="3"/>
  <c r="D34" i="3"/>
  <c r="D33" i="3"/>
  <c r="D32" i="3"/>
  <c r="D30" i="3"/>
  <c r="D29" i="3"/>
  <c r="D28" i="3"/>
  <c r="D26" i="3"/>
  <c r="D25" i="3"/>
  <c r="D24" i="3"/>
  <c r="D21" i="3"/>
  <c r="D22" i="3"/>
  <c r="D20" i="3"/>
  <c r="E36" i="3"/>
  <c r="C10" i="3"/>
  <c r="E2" i="3" s="1"/>
  <c r="E2" i="18" l="1"/>
  <c r="E2" i="17"/>
  <c r="D6" i="6" s="1"/>
</calcChain>
</file>

<file path=xl/sharedStrings.xml><?xml version="1.0" encoding="utf-8"?>
<sst xmlns="http://schemas.openxmlformats.org/spreadsheetml/2006/main" count="496" uniqueCount="226">
  <si>
    <t>Riparian Grant Program Budget and Schedule Template</t>
  </si>
  <si>
    <t>Conservation District:</t>
  </si>
  <si>
    <t>Project contact (name):</t>
  </si>
  <si>
    <t>Total application funding request:</t>
  </si>
  <si>
    <t>Total request will auto-populate with totals from Tracks 1, 2, and 3 tabs</t>
  </si>
  <si>
    <t xml:space="preserve">Instructions: </t>
  </si>
  <si>
    <t xml:space="preserve">Complete tabs for work in every track included in the application. Budget must account for all costs needed to complete the project. </t>
  </si>
  <si>
    <t>For Tracks 1 &amp; 2: Include the TA/project administration costs needed at the top of the budget sheets. The on-the-ground staff costs for project implementation, such as planting crew salaries and overhead, should be captured within the BMP costs for each project.</t>
  </si>
  <si>
    <t>For implementation and maintenance, list all BMPs for all projects/areas as separate rows/lines.</t>
  </si>
  <si>
    <t xml:space="preserve">Training and equipment purchases included in the budget must be described in the application. </t>
  </si>
  <si>
    <t xml:space="preserve">Clearly and concisely describe all activities (e.g., procuring permits, site preparation, site visits, etc.) required. Identify who will perform each task/activity, including project partners, contractors, etc. </t>
  </si>
  <si>
    <t>Provide estimated start and end dates for each BMP or TA Task.</t>
  </si>
  <si>
    <t>Funding for cultural resources surveys will be awarded separately. Do not include these costs in this budget.</t>
  </si>
  <si>
    <t>Track 1: Project Implementation</t>
  </si>
  <si>
    <t>Track 1 Total:</t>
  </si>
  <si>
    <t>Total request for Track 1 will auto-populate</t>
  </si>
  <si>
    <t>TA (project administration)</t>
  </si>
  <si>
    <t>TA Costs</t>
  </si>
  <si>
    <t>Categories</t>
  </si>
  <si>
    <t>Cost</t>
  </si>
  <si>
    <t>Description (narrative with quantity and units, where applicable)*</t>
  </si>
  <si>
    <t>Additional description (if needed)*</t>
  </si>
  <si>
    <t>Salaries &amp; Benefits</t>
  </si>
  <si>
    <t>Travel</t>
  </si>
  <si>
    <t>Goods &amp; Services</t>
  </si>
  <si>
    <t>Contractual (not captured below in BMPs)</t>
  </si>
  <si>
    <t>Training (if applicable)</t>
  </si>
  <si>
    <t>TOTAL Direct costs</t>
  </si>
  <si>
    <t>Overhead (on Sal. &amp; Ben. only)</t>
  </si>
  <si>
    <t>*As needed, use the "Additional description (if needed)" section for more space to itemize staff salaries &amp; benefits or other costs.</t>
  </si>
  <si>
    <t>Implementation (DIP/Cost-share) projects</t>
  </si>
  <si>
    <t>Provide details below for all BMPs included in the application for each DIP or cost-share project listed separately. Add or delete rows as needed.</t>
  </si>
  <si>
    <t>Project Costs</t>
  </si>
  <si>
    <t>Description (narrative with quantity and units, where applicable)</t>
  </si>
  <si>
    <t>Equipment (if applicable)</t>
  </si>
  <si>
    <t>Project site/name</t>
  </si>
  <si>
    <t>BMP Name</t>
  </si>
  <si>
    <t>BMP # (auto)</t>
  </si>
  <si>
    <t>BMP Cost</t>
  </si>
  <si>
    <t>Cost Estimate Method</t>
  </si>
  <si>
    <t>Cost-share (C) or DIP (D)</t>
  </si>
  <si>
    <t>Start Date</t>
  </si>
  <si>
    <t>End Date</t>
  </si>
  <si>
    <t>Activity description (include tasks, purchases, subcontracts, and who will perform the work)</t>
  </si>
  <si>
    <t>(Month/Year)</t>
  </si>
  <si>
    <t>Total project cost =</t>
  </si>
  <si>
    <t>BMP Implementation total =</t>
  </si>
  <si>
    <t>e.g. $X</t>
  </si>
  <si>
    <r>
      <rPr>
        <i/>
        <sz val="11"/>
        <color rgb="FF000000"/>
        <rFont val="Aptos Narrow"/>
        <family val="2"/>
        <scheme val="minor"/>
      </rPr>
      <t>e.g. Restoration manage</t>
    </r>
    <r>
      <rPr>
        <i/>
        <sz val="11"/>
        <rFont val="Aptos Narrow"/>
        <family val="2"/>
        <scheme val="minor"/>
      </rPr>
      <t xml:space="preserve">r's salary </t>
    </r>
    <r>
      <rPr>
        <i/>
        <sz val="11"/>
        <color rgb="FF000000"/>
        <rFont val="Aptos Narrow"/>
        <family val="2"/>
        <scheme val="minor"/>
      </rPr>
      <t xml:space="preserve">(100 hours) and fiscal staff time to process vouchers (10 hours) </t>
    </r>
  </si>
  <si>
    <r>
      <rPr>
        <i/>
        <sz val="11"/>
        <color rgb="FF000000"/>
        <rFont val="Aptos Narrow"/>
        <family val="2"/>
        <scheme val="minor"/>
      </rPr>
      <t xml:space="preserve">e.g. Estimated 200 </t>
    </r>
    <r>
      <rPr>
        <i/>
        <sz val="11"/>
        <rFont val="Aptos Narrow"/>
        <family val="2"/>
        <scheme val="minor"/>
      </rPr>
      <t>miles ($0.725 per mile)</t>
    </r>
    <r>
      <rPr>
        <i/>
        <sz val="11"/>
        <color rgb="FF000000"/>
        <rFont val="Aptos Narrow"/>
        <family val="2"/>
        <scheme val="minor"/>
      </rPr>
      <t xml:space="preserve"> for CD vehicle</t>
    </r>
  </si>
  <si>
    <t>e.g. Copies and Prints</t>
  </si>
  <si>
    <t>e.g. Sub-contract to Fisheries Enhancement Group for planning</t>
  </si>
  <si>
    <t>e.g. Costs, excluding staff time, for participating in specific training described in application</t>
  </si>
  <si>
    <t>e.g. 20% rate</t>
  </si>
  <si>
    <t>e.g. Specific equipment described in application</t>
  </si>
  <si>
    <t>e.g. ABC River</t>
  </si>
  <si>
    <t>Tree/Shrub Site Prep [490]</t>
  </si>
  <si>
    <t>e.g. Costs per acre for BMP 490 in another project on this creek</t>
  </si>
  <si>
    <t>e.g. D</t>
  </si>
  <si>
    <t>e.g. Sept 2026</t>
  </si>
  <si>
    <t>e.g. Oct 2026</t>
  </si>
  <si>
    <t>e.g. CD field crew will remove site debris…</t>
  </si>
  <si>
    <t>Riparian Forest Buffer [391]</t>
  </si>
  <si>
    <t>e.g. $Y</t>
  </si>
  <si>
    <t>e.g. Costs per acre for BMP 391 in another project on this creek</t>
  </si>
  <si>
    <t>e.g. March 2027</t>
  </si>
  <si>
    <t>e.g. May 2027</t>
  </si>
  <si>
    <t xml:space="preserve">e.g. CD will purchase and field crew will plant 100 trees... </t>
  </si>
  <si>
    <t>Beaver Dam Analogue (BDA) [SCC3]</t>
  </si>
  <si>
    <t>e.g. $Z</t>
  </si>
  <si>
    <t>e.g. Cost to install structures in another project in same watershed</t>
  </si>
  <si>
    <t>e.g. Aug 2026</t>
  </si>
  <si>
    <t>e.g. CD will oversee a sub-contractor on installation of the BDAs…</t>
  </si>
  <si>
    <t>e.g. $X+$Y+$Z</t>
  </si>
  <si>
    <t>e.g. XYZ Creek</t>
  </si>
  <si>
    <t>e.g. $A</t>
  </si>
  <si>
    <t>e.g. Average cost per acre in similar projects within the watershed</t>
  </si>
  <si>
    <t>e.g. C</t>
  </si>
  <si>
    <t>e.g. Nov 2026</t>
  </si>
  <si>
    <t>e.g. Land trust will purchase and plant 250 trees…</t>
  </si>
  <si>
    <t>Fence (including livestock exclusion and old fence removal) [382]</t>
  </si>
  <si>
    <t>e.g. $B</t>
  </si>
  <si>
    <t>e.g. Quote from fence contractor</t>
  </si>
  <si>
    <t>e.g. April 2027</t>
  </si>
  <si>
    <t>e.g. Land trust will supervise contractor on installation of protective fence...</t>
  </si>
  <si>
    <t>e.g. $A+$B</t>
  </si>
  <si>
    <t>e.g. $X+$Y+$Z+$A+$B</t>
  </si>
  <si>
    <t>Track 2: Project Maintenance</t>
  </si>
  <si>
    <t>Track 2 Total:</t>
  </si>
  <si>
    <t>Total request for Track 2 will auto-populate</t>
  </si>
  <si>
    <t>Maintenance projects</t>
  </si>
  <si>
    <t>Provide details below for all BMPs included in the application for each maintenance area* listed separately. Add or delete rows as needed.</t>
  </si>
  <si>
    <t>Maintenance area*/name</t>
  </si>
  <si>
    <t>*Maintenance area refers to the distinct geographic "circle on the map" that includes a set of parcels for maintenance, from 1 to many</t>
  </si>
  <si>
    <r>
      <rPr>
        <i/>
        <sz val="11"/>
        <color rgb="FF000000"/>
        <rFont val="Aptos Narrow"/>
        <family val="2"/>
        <scheme val="minor"/>
      </rPr>
      <t>e.g. Restoration manage</t>
    </r>
    <r>
      <rPr>
        <i/>
        <sz val="11"/>
        <rFont val="Aptos Narrow"/>
        <family val="2"/>
        <scheme val="minor"/>
      </rPr>
      <t>r's salary</t>
    </r>
    <r>
      <rPr>
        <i/>
        <sz val="11"/>
        <color rgb="FF000000"/>
        <rFont val="Aptos Narrow"/>
        <family val="2"/>
        <scheme val="minor"/>
      </rPr>
      <t xml:space="preserve"> (100 hours) and fiscal staff time to process vouchers (10 hours) </t>
    </r>
  </si>
  <si>
    <t>e.g. Sub-contract not captured in BMP costs below</t>
  </si>
  <si>
    <t>e.g. John Smith property</t>
  </si>
  <si>
    <t>Herbaceous Weed Control [315]</t>
  </si>
  <si>
    <t>e.g. Costs per acre for BMP 315 in another project in the same watershed</t>
  </si>
  <si>
    <t>e.g. CD field crew will purchase product and conduct chemical weed control on 5 acres…</t>
  </si>
  <si>
    <t>Tree/Shrub Establishment (maintenance activity only) [612]</t>
  </si>
  <si>
    <t>e.g. Costs per acre for BMP 612 in another project in the same watershed</t>
  </si>
  <si>
    <t>e.g. CD field crew will water 5 acres…</t>
  </si>
  <si>
    <t>e.g. $X+$Y</t>
  </si>
  <si>
    <t>e.g. ABC River area</t>
  </si>
  <si>
    <t>e.g. Quote from contractor for BMP 315</t>
  </si>
  <si>
    <t>e.g. CD will oversee contractor on mechanical weed control on 7 properties across 15 acres…</t>
  </si>
  <si>
    <t>e.g. XYZ Creek area</t>
  </si>
  <si>
    <t>e.g. CD will oversee contractor on mechanical weed control on 5 properties across 10 acres…</t>
  </si>
  <si>
    <t>e.g. $X+$Y+$A+$B</t>
  </si>
  <si>
    <t>Track 3: Project Development</t>
  </si>
  <si>
    <t>Contractual</t>
  </si>
  <si>
    <t xml:space="preserve">TOTAL  </t>
  </si>
  <si>
    <t>All costs should be accounted for in project administration. Provide additional details below about planned TA Tasks organized by target area (a "circle on the map"). Add or delete rows as needed.</t>
  </si>
  <si>
    <t>*For the TA Tasks column, select from the categories below. List each activity separately.</t>
  </si>
  <si>
    <t>1. Project planning (prioritization efforts, BMP planning, data analysis, etc.)</t>
  </si>
  <si>
    <t>2. Design development (conceptual, final design, in-house engineering, etc.)</t>
  </si>
  <si>
    <t>3. Technical Assistance (site visits, meetings with landowners, etc.)</t>
  </si>
  <si>
    <t>4. Engineering sub-contracts</t>
  </si>
  <si>
    <t>5. Monitoring</t>
  </si>
  <si>
    <t>6. Permitting</t>
  </si>
  <si>
    <t>Target area</t>
  </si>
  <si>
    <t>TA Tasks*</t>
  </si>
  <si>
    <t>Activity description (include planned outputs, quantities where applicable, and who will perform the work)</t>
  </si>
  <si>
    <t>e.g. Permit fees</t>
  </si>
  <si>
    <t>e.g. Sub-contract to engineering firm</t>
  </si>
  <si>
    <t>e.g. ABC sub-watershed</t>
  </si>
  <si>
    <t>Project planning</t>
  </si>
  <si>
    <t>e.g. June 2027</t>
  </si>
  <si>
    <t>e.g. Restoration manager will evaluate site assessments for three sites within the target area…</t>
  </si>
  <si>
    <t>Design development</t>
  </si>
  <si>
    <t>e.g. Restoration manager will complete 2 conceptual designs…</t>
  </si>
  <si>
    <t>Engineering sub-contract</t>
  </si>
  <si>
    <t>e.g. Sub-contractor will produce engineering plans for X site...</t>
  </si>
  <si>
    <t>Permitting</t>
  </si>
  <si>
    <t>e.g. Jan 2027</t>
  </si>
  <si>
    <t>e.g. Applications will be submitted for X and Y permits for Z site…</t>
  </si>
  <si>
    <t>e.g. XYZ sub-watershed</t>
  </si>
  <si>
    <t>Technical assistance</t>
  </si>
  <si>
    <t>e.g. Restoration manager will target site visits with 10 landowners…</t>
  </si>
  <si>
    <t>Monitoring</t>
  </si>
  <si>
    <t>e.g. Restoration manager will complete monitoring at 5 previously restored sites…</t>
  </si>
  <si>
    <t>Practice Code</t>
  </si>
  <si>
    <t>Metric1 and Units</t>
  </si>
  <si>
    <t>Metric2 and Units</t>
  </si>
  <si>
    <t>Metric3 and Units</t>
  </si>
  <si>
    <t>Metric4 and Units</t>
  </si>
  <si>
    <t>Access Control [472]</t>
  </si>
  <si>
    <t>Area of land protected [Acres]</t>
  </si>
  <si>
    <t>Length of stream (one side) protected [Feet]</t>
  </si>
  <si>
    <t>Quantity of BMP [Acres]</t>
  </si>
  <si>
    <t>Access Road (access to RMZ and/or stream crossing) [560]</t>
  </si>
  <si>
    <t>Quantity of BMP [Feet]</t>
  </si>
  <si>
    <t>Aquatic Organism Passage [396]</t>
  </si>
  <si>
    <t>Quantity of BMP [Mi]</t>
  </si>
  <si>
    <t>Bank Barb [SCC53]</t>
  </si>
  <si>
    <t>SCC53</t>
  </si>
  <si>
    <t>Quantity of BMP [Number]</t>
  </si>
  <si>
    <t>Bank Reshaping/Channel Modification [SCC48]</t>
  </si>
  <si>
    <t>SCC48</t>
  </si>
  <si>
    <t>SCC3</t>
  </si>
  <si>
    <t>Length of BDA [Feet]</t>
  </si>
  <si>
    <t>Brush Management [314]</t>
  </si>
  <si>
    <t>Brush Mattress [SCC57]</t>
  </si>
  <si>
    <t>SCC57</t>
  </si>
  <si>
    <t>Conservation Cover [327]</t>
  </si>
  <si>
    <t>Estimated Ta reduction [Tons/acre/year]</t>
  </si>
  <si>
    <t>Critical Area Planting [342]</t>
  </si>
  <si>
    <t>Number of tree/shrubs/cuttings planted [Number]</t>
  </si>
  <si>
    <t>Dead Stake Revetments [SCC55]</t>
  </si>
  <si>
    <t>SCC55</t>
  </si>
  <si>
    <t>Dynamic Revetments [SCC46]</t>
  </si>
  <si>
    <t>SCC46</t>
  </si>
  <si>
    <t>Length of Stream (one side) protected [Feet]</t>
  </si>
  <si>
    <t>Area enclosed (Acres)</t>
  </si>
  <si>
    <t>Area split [Acres]</t>
  </si>
  <si>
    <t>Filter Strip [393]</t>
  </si>
  <si>
    <t>Grade Stabilization Structure [410]</t>
  </si>
  <si>
    <t>Height of inlet crest [Feet]</t>
  </si>
  <si>
    <t>Volume of material (Cubic yards)</t>
  </si>
  <si>
    <t>Hedgerow Planting [422]</t>
  </si>
  <si>
    <t>Type of control [Dropdown: mechanical, chemical, biological, cultural (Weed Control)]</t>
  </si>
  <si>
    <t>Amount of herbicide used [Gallons]</t>
  </si>
  <si>
    <t>Herbivory Control [SCC12]</t>
  </si>
  <si>
    <t>SCC12</t>
  </si>
  <si>
    <t>Irrigation System, Microirrigation</t>
  </si>
  <si>
    <t>Annual Water Savings (Qa) [Acre-ft]</t>
  </si>
  <si>
    <t>Rate of Savings (Qi) [cubic feet per second (cfs)]</t>
  </si>
  <si>
    <t>Live Stake Revetments [SCC54]</t>
  </si>
  <si>
    <t>SCC54</t>
  </si>
  <si>
    <t>Livestock Pipeline [516]</t>
  </si>
  <si>
    <t>Capacity [Gallons per minute]</t>
  </si>
  <si>
    <t>LWD Structure [SCC26]</t>
  </si>
  <si>
    <t>SCC26</t>
  </si>
  <si>
    <t>Micro-irrigation [441]</t>
  </si>
  <si>
    <t>Mulching [484]</t>
  </si>
  <si>
    <t>Multi-story Cropping [379]</t>
  </si>
  <si>
    <t>Obstruction Removal [500]</t>
  </si>
  <si>
    <t>Type of Obstruction [Dropdown: Building, Other structure, Debris, Rock pile, Boulders, Fence, Other]</t>
  </si>
  <si>
    <t>Post Assisted Log Structures (PALS) [SCC3]</t>
  </si>
  <si>
    <t>Pumping Plant [533]</t>
  </si>
  <si>
    <t>Chemigation [n/a]</t>
  </si>
  <si>
    <t>Average width of buffer [Feet]</t>
  </si>
  <si>
    <t>Riparian Herbaceous Cover [390]</t>
  </si>
  <si>
    <t>Road/Trail/Landing Closure and Treatment [654]</t>
  </si>
  <si>
    <t>Rock Toe Protection [SCC56]</t>
  </si>
  <si>
    <t>SCC56</t>
  </si>
  <si>
    <t>Root Wads [SCC45]</t>
  </si>
  <si>
    <t>SCC45</t>
  </si>
  <si>
    <t>Sprinkler System</t>
  </si>
  <si>
    <t>Spring Development [442]</t>
  </si>
  <si>
    <t>Stream Crossing [578]</t>
  </si>
  <si>
    <t>Width of stream [Feet]</t>
  </si>
  <si>
    <t>Stream Habitat Improvement [395]</t>
  </si>
  <si>
    <t>Structures for Wildlife [649]</t>
  </si>
  <si>
    <t>Type of structure [type]</t>
  </si>
  <si>
    <t>Type of Enhancement [Dropdown: Modify hazard structure, Provide structure for enhancement]</t>
  </si>
  <si>
    <t>Primary target species [Common name]</t>
  </si>
  <si>
    <t>Water Well [642]</t>
  </si>
  <si>
    <t>Depth [Feet)</t>
  </si>
  <si>
    <t>Casing Diameter [Inches]</t>
  </si>
  <si>
    <t>Pump Size [Horsepower]</t>
  </si>
  <si>
    <t>Watering Facility [614]</t>
  </si>
  <si>
    <t>Capacity [Gallons]</t>
  </si>
  <si>
    <t>Wetland Restoration [657]</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</si>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</sst>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32">
    <font>
      <sz val="11"/>
      <color theme="1"/>
      <name val="Aptos Narrow"/>
      <family val="2"/>
      <scheme val="minor"/>
    </font>
    <font>
      <b/>
      <sz val="11"/>
      <color theme="1"/>
      <name val="Aptos Narrow"/>
      <family val="2"/>
      <scheme val="minor"/>
    </font>
    <font>
      <b/>
      <sz val="14"/>
      <color theme="1"/>
      <name val="Aptos Narrow"/>
      <family val="2"/>
      <scheme val="minor"/>
    </font>
    <font>
      <i/>
      <sz val="11"/>
      <color theme="1"/>
      <name val="Aptos Narrow"/>
      <family val="2"/>
      <scheme val="minor"/>
    </font>
    <font>
      <b/>
      <i/>
      <sz val="11"/>
      <color rgb="FFFF0000"/>
      <name val="Aptos Narrow"/>
      <family val="2"/>
      <scheme val="minor"/>
    </font>
    <font>
      <b/>
      <i/>
      <sz val="11"/>
      <color theme="1"/>
      <name val="Aptos Narrow"/>
      <family val="2"/>
      <scheme val="minor"/>
    </font>
    <font>
      <sz val="11"/>
      <color rgb="FFFF0000"/>
      <name val="Aptos Narrow"/>
      <family val="2"/>
      <scheme val="minor"/>
    </font>
    <font>
      <sz val="11"/>
      <name val="Aptos Narrow"/>
      <family val="2"/>
      <scheme val="minor"/>
    </font>
    <font>
      <i/>
      <sz val="11"/>
      <name val="Aptos Narrow"/>
      <family val="2"/>
      <scheme val="minor"/>
    </font>
    <font>
      <b/>
      <i/>
      <sz val="12"/>
      <color rgb="FFFF0000"/>
      <name val="Aptos Narrow"/>
      <family val="2"/>
      <scheme val="minor"/>
    </font>
    <font>
      <b/>
      <sz val="11"/>
      <name val="Aptos Narrow"/>
      <family val="2"/>
      <scheme val="minor"/>
    </font>
    <font>
      <b/>
      <sz val="11"/>
      <color rgb="FF000000"/>
      <name val="Aptos Narrow"/>
      <family val="2"/>
      <scheme val="minor"/>
    </font>
    <font>
      <i/>
      <sz val="11"/>
      <color rgb="FF000000"/>
      <name val="Aptos Narrow"/>
      <family val="2"/>
      <scheme val="minor"/>
    </font>
    <font>
      <i/>
      <sz val="11"/>
      <color rgb="FFFF0000"/>
      <name val="Aptos Narrow"/>
      <family val="2"/>
      <scheme val="minor"/>
    </font>
    <font>
      <b/>
      <sz val="12"/>
      <color theme="1"/>
      <name val="Aptos Narrow"/>
      <family val="2"/>
      <scheme val="minor"/>
    </font>
    <font>
      <b/>
      <sz val="11"/>
      <color rgb="FF242424"/>
      <name val="Aptos Narrow"/>
      <charset val="1"/>
    </font>
    <font>
      <b/>
      <sz val="10"/>
      <name val="Aptos Display"/>
      <scheme val="major"/>
    </font>
    <font>
      <sz val="11"/>
      <color theme="1"/>
      <name val="Aptos Display"/>
      <scheme val="major"/>
    </font>
    <font>
      <sz val="10"/>
      <name val="Aptos Display"/>
      <scheme val="major"/>
    </font>
    <font>
      <sz val="11"/>
      <color rgb="FF000000"/>
      <name val="Aptos Display"/>
      <scheme val="major"/>
    </font>
    <font>
      <sz val="11"/>
      <name val="Aptos Display"/>
      <scheme val="major"/>
    </font>
    <font>
      <b/>
      <sz val="13"/>
      <color theme="1"/>
      <name val="Aptos Narrow"/>
      <family val="2"/>
      <scheme val="minor"/>
    </font>
    <font>
      <sz val="12"/>
      <color theme="1"/>
      <name val="Aptos Narrow"/>
      <family val="2"/>
      <scheme val="minor"/>
    </font>
    <font>
      <b/>
      <sz val="10"/>
      <name val="Aptos Display"/>
      <family val="2"/>
      <scheme val="major"/>
    </font>
    <font>
      <sz val="11"/>
      <color theme="1"/>
      <name val="Aptos Display"/>
      <family val="2"/>
      <scheme val="major"/>
    </font>
    <font>
      <b/>
      <sz val="11"/>
      <name val="Aptos Display"/>
      <family val="2"/>
      <scheme val="major"/>
    </font>
    <font>
      <i/>
      <sz val="12"/>
      <color rgb="FFFF0000"/>
      <name val="Aptos Narrow"/>
      <family val="2"/>
      <scheme val="minor"/>
    </font>
    <font>
      <b/>
      <i/>
      <sz val="12"/>
      <color theme="1"/>
      <name val="Aptos"/>
      <family val="2"/>
    </font>
    <font>
      <sz val="12"/>
      <color theme="1"/>
      <name val="Aptos"/>
      <family val="2"/>
    </font>
    <font>
      <b/>
      <sz val="14"/>
      <color theme="1"/>
      <name val="Aptos"/>
      <family val="2"/>
    </font>
    <font>
      <b/>
      <sz val="12"/>
      <color theme="1"/>
      <name val="Aptos"/>
      <family val="2"/>
    </font>
    <font>
      <sz val="12"/>
      <color rgb="FF000000"/>
      <name val="Aptos"/>
    </font>
  </fonts>
  <fills count="7">
    <fill>
      <patternFill patternType="none"/>
    </fill>
    <fill>
      <patternFill patternType="gray125"/>
    </fill>
    <fill>
      <patternFill patternType="solid">
        <fgColor rgb="FFDBE5F1"/>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FF"/>
        <bgColor indexed="64"/>
      </patternFill>
    </fill>
  </fills>
  <borders count="5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rgb="FF000000"/>
      </top>
      <bottom style="thin">
        <color rgb="FF000000"/>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style="thin">
        <color rgb="FF000000"/>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87">
    <xf numFmtId="0" fontId="0" fillId="0" borderId="0" xfId="0"/>
    <xf numFmtId="0" fontId="2" fillId="0" borderId="0" xfId="0" applyFont="1"/>
    <xf numFmtId="0" fontId="1" fillId="0" borderId="0" xfId="0" applyFont="1" applyAlignment="1">
      <alignment horizontal="right"/>
    </xf>
    <xf numFmtId="164" fontId="3" fillId="0" borderId="2" xfId="0" applyNumberFormat="1" applyFont="1" applyBorder="1" applyAlignment="1">
      <alignment horizontal="center"/>
    </xf>
    <xf numFmtId="0" fontId="4" fillId="0" borderId="0" xfId="0" applyFont="1"/>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0" xfId="0" applyFont="1" applyAlignment="1">
      <alignment vertical="center"/>
    </xf>
    <xf numFmtId="0" fontId="0" fillId="0" borderId="0" xfId="0" applyAlignment="1">
      <alignment vertical="center"/>
    </xf>
    <xf numFmtId="0" fontId="3" fillId="0" borderId="6" xfId="0" applyFont="1" applyBorder="1" applyAlignment="1">
      <alignment horizontal="center" vertical="center" wrapText="1"/>
    </xf>
    <xf numFmtId="0" fontId="3" fillId="0" borderId="6" xfId="0" applyFont="1" applyBorder="1" applyAlignment="1">
      <alignment horizontal="left" vertical="center" wrapText="1"/>
    </xf>
    <xf numFmtId="0" fontId="3" fillId="0" borderId="5" xfId="0" applyFont="1" applyBorder="1" applyAlignment="1">
      <alignment horizontal="center" vertical="center" wrapText="1"/>
    </xf>
    <xf numFmtId="0" fontId="5" fillId="0" borderId="8" xfId="0" applyFont="1" applyBorder="1" applyAlignment="1">
      <alignment horizontal="right" vertical="center"/>
    </xf>
    <xf numFmtId="0" fontId="5" fillId="0" borderId="7" xfId="0" applyFont="1" applyBorder="1" applyAlignment="1">
      <alignment horizontal="center" vertical="center" wrapText="1"/>
    </xf>
    <xf numFmtId="0" fontId="6" fillId="0" borderId="0" xfId="0" applyFont="1"/>
    <xf numFmtId="0" fontId="7" fillId="0" borderId="0" xfId="0" applyFont="1"/>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vertical="center"/>
    </xf>
    <xf numFmtId="0" fontId="3" fillId="0" borderId="1" xfId="0" applyFont="1" applyBorder="1" applyAlignment="1">
      <alignment vertical="center"/>
    </xf>
    <xf numFmtId="0" fontId="3" fillId="0" borderId="10" xfId="0" applyFont="1" applyBorder="1" applyAlignment="1">
      <alignment horizontal="center" vertical="center" wrapText="1"/>
    </xf>
    <xf numFmtId="0" fontId="9" fillId="0" borderId="0" xfId="0" applyFont="1"/>
    <xf numFmtId="0" fontId="0" fillId="0" borderId="0" xfId="0" applyAlignment="1">
      <alignment horizontal="center"/>
    </xf>
    <xf numFmtId="164" fontId="0" fillId="0" borderId="2" xfId="0" applyNumberFormat="1" applyBorder="1" applyAlignment="1">
      <alignment horizontal="center"/>
    </xf>
    <xf numFmtId="164" fontId="0" fillId="0" borderId="0" xfId="0" applyNumberFormat="1" applyAlignment="1">
      <alignment horizontal="center"/>
    </xf>
    <xf numFmtId="0" fontId="1" fillId="0" borderId="0" xfId="0" applyFont="1"/>
    <xf numFmtId="164" fontId="3" fillId="0" borderId="2" xfId="0" applyNumberFormat="1" applyFont="1" applyBorder="1" applyAlignment="1">
      <alignment horizontal="center" wrapText="1"/>
    </xf>
    <xf numFmtId="0" fontId="3" fillId="0" borderId="5" xfId="0" applyFont="1" applyBorder="1" applyAlignment="1">
      <alignment horizontal="center" wrapText="1"/>
    </xf>
    <xf numFmtId="0" fontId="3" fillId="0" borderId="11" xfId="0" applyFont="1" applyBorder="1" applyAlignment="1">
      <alignment horizontal="center" vertical="center" wrapText="1"/>
    </xf>
    <xf numFmtId="17" fontId="3" fillId="0" borderId="2" xfId="0" applyNumberFormat="1" applyFont="1" applyBorder="1" applyAlignment="1">
      <alignment horizontal="center" vertical="center" wrapText="1"/>
    </xf>
    <xf numFmtId="0" fontId="0" fillId="0" borderId="0" xfId="0" applyAlignment="1">
      <alignment wrapText="1"/>
    </xf>
    <xf numFmtId="0" fontId="3" fillId="0" borderId="9" xfId="0" applyFont="1" applyBorder="1" applyAlignment="1">
      <alignment horizontal="center" vertical="center" wrapText="1"/>
    </xf>
    <xf numFmtId="164" fontId="0" fillId="0" borderId="0" xfId="0" applyNumberFormat="1"/>
    <xf numFmtId="0" fontId="13" fillId="0" borderId="0" xfId="0" applyFont="1"/>
    <xf numFmtId="0" fontId="14" fillId="0" borderId="0" xfId="0" applyFont="1"/>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indent="1"/>
    </xf>
    <xf numFmtId="164" fontId="3" fillId="0" borderId="15" xfId="0" applyNumberFormat="1" applyFont="1" applyBorder="1" applyAlignment="1">
      <alignment horizontal="center"/>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8" xfId="0" applyFont="1" applyBorder="1" applyAlignment="1">
      <alignment horizontal="center" vertical="center" wrapText="1"/>
    </xf>
    <xf numFmtId="0" fontId="15" fillId="0" borderId="18" xfId="0" applyFont="1" applyBorder="1"/>
    <xf numFmtId="0" fontId="0" fillId="0" borderId="20" xfId="0" applyBorder="1"/>
    <xf numFmtId="0" fontId="17" fillId="0" borderId="0" xfId="0" applyFont="1" applyAlignment="1">
      <alignment horizontal="left"/>
    </xf>
    <xf numFmtId="0" fontId="19" fillId="6" borderId="21" xfId="0" applyFont="1" applyFill="1" applyBorder="1" applyAlignment="1">
      <alignment horizontal="left" vertical="center"/>
    </xf>
    <xf numFmtId="0" fontId="17" fillId="0" borderId="21" xfId="0" applyFont="1" applyBorder="1" applyAlignment="1">
      <alignment horizontal="left"/>
    </xf>
    <xf numFmtId="0" fontId="18" fillId="0" borderId="21" xfId="0" applyFont="1" applyBorder="1" applyAlignment="1">
      <alignment horizontal="left"/>
    </xf>
    <xf numFmtId="0" fontId="20" fillId="6" borderId="21" xfId="0" applyFont="1" applyFill="1" applyBorder="1" applyAlignment="1">
      <alignment horizontal="left" vertical="center"/>
    </xf>
    <xf numFmtId="0" fontId="20" fillId="0" borderId="21" xfId="0" applyFont="1" applyBorder="1" applyAlignment="1">
      <alignment horizontal="left"/>
    </xf>
    <xf numFmtId="0" fontId="0" fillId="0" borderId="2" xfId="0" applyBorder="1"/>
    <xf numFmtId="165" fontId="3" fillId="0" borderId="7" xfId="0" applyNumberFormat="1" applyFont="1" applyBorder="1" applyAlignment="1">
      <alignment horizontal="center" vertical="center" wrapText="1"/>
    </xf>
    <xf numFmtId="0" fontId="0" fillId="0" borderId="15" xfId="0" applyBorder="1" applyAlignment="1">
      <alignment vertical="center"/>
    </xf>
    <xf numFmtId="0" fontId="15" fillId="0" borderId="19" xfId="0" applyFont="1" applyBorder="1" applyAlignment="1">
      <alignment horizontal="right"/>
    </xf>
    <xf numFmtId="0" fontId="3" fillId="0" borderId="23" xfId="0" applyFont="1" applyBorder="1" applyAlignment="1">
      <alignment horizontal="center" vertical="center"/>
    </xf>
    <xf numFmtId="165" fontId="5" fillId="0" borderId="7" xfId="0" applyNumberFormat="1" applyFont="1" applyBorder="1" applyAlignment="1">
      <alignment horizontal="center" vertical="center" wrapText="1"/>
    </xf>
    <xf numFmtId="0" fontId="5" fillId="0" borderId="20" xfId="0" applyFont="1" applyBorder="1" applyAlignment="1">
      <alignment horizontal="center"/>
    </xf>
    <xf numFmtId="0" fontId="3" fillId="0" borderId="9" xfId="0" applyFont="1" applyBorder="1" applyAlignment="1">
      <alignment horizontal="left" vertical="center" wrapText="1"/>
    </xf>
    <xf numFmtId="0" fontId="10" fillId="2" borderId="23" xfId="0" applyFont="1" applyFill="1" applyBorder="1" applyAlignment="1">
      <alignment horizontal="center" vertical="center" wrapText="1"/>
    </xf>
    <xf numFmtId="164" fontId="3" fillId="0" borderId="4" xfId="0" applyNumberFormat="1" applyFont="1" applyBorder="1" applyAlignment="1">
      <alignment horizontal="center"/>
    </xf>
    <xf numFmtId="0" fontId="1" fillId="4" borderId="31" xfId="0" applyFont="1" applyFill="1" applyBorder="1"/>
    <xf numFmtId="0" fontId="3" fillId="0" borderId="27" xfId="0" applyFont="1" applyBorder="1" applyAlignment="1">
      <alignment horizontal="left" vertical="center" wrapText="1"/>
    </xf>
    <xf numFmtId="0" fontId="3" fillId="0" borderId="29" xfId="0" applyFont="1" applyBorder="1" applyAlignment="1">
      <alignment horizontal="left" vertical="center" wrapText="1"/>
    </xf>
    <xf numFmtId="0" fontId="15" fillId="0" borderId="40" xfId="0" applyFont="1" applyBorder="1" applyAlignment="1">
      <alignment horizontal="right"/>
    </xf>
    <xf numFmtId="0" fontId="5" fillId="0" borderId="41" xfId="0" applyFont="1" applyBorder="1" applyAlignment="1">
      <alignment horizontal="center" vertical="center" wrapText="1"/>
    </xf>
    <xf numFmtId="0" fontId="21" fillId="0" borderId="0" xfId="0" applyFont="1"/>
    <xf numFmtId="0" fontId="14" fillId="0" borderId="0" xfId="0" applyFont="1" applyAlignment="1">
      <alignment horizontal="right"/>
    </xf>
    <xf numFmtId="164" fontId="22" fillId="0" borderId="0" xfId="0" applyNumberFormat="1" applyFont="1"/>
    <xf numFmtId="164" fontId="0" fillId="0" borderId="4" xfId="0" applyNumberFormat="1" applyBorder="1" applyAlignment="1">
      <alignment horizontal="center"/>
    </xf>
    <xf numFmtId="0" fontId="3" fillId="0" borderId="2" xfId="0" applyFont="1" applyBorder="1" applyAlignment="1">
      <alignment horizontal="center"/>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4" xfId="0" applyFont="1" applyBorder="1" applyAlignment="1">
      <alignment vertical="center"/>
    </xf>
    <xf numFmtId="0" fontId="3" fillId="0" borderId="42" xfId="0" applyFont="1" applyBorder="1" applyAlignment="1">
      <alignment horizontal="center" vertical="center" wrapText="1"/>
    </xf>
    <xf numFmtId="17" fontId="3" fillId="0" borderId="9" xfId="0" applyNumberFormat="1" applyFont="1" applyBorder="1" applyAlignment="1">
      <alignment horizontal="center" vertical="center" wrapText="1"/>
    </xf>
    <xf numFmtId="0" fontId="3" fillId="0" borderId="25" xfId="0" applyFont="1" applyBorder="1" applyAlignment="1">
      <alignment horizontal="left" vertical="center" wrapText="1"/>
    </xf>
    <xf numFmtId="0" fontId="3" fillId="0" borderId="26" xfId="0" applyFont="1" applyBorder="1" applyAlignment="1">
      <alignment vertical="center"/>
    </xf>
    <xf numFmtId="0" fontId="0" fillId="0" borderId="28" xfId="0" applyBorder="1"/>
    <xf numFmtId="0" fontId="3" fillId="0" borderId="4" xfId="0" applyFont="1" applyBorder="1" applyAlignment="1">
      <alignment horizontal="center" wrapText="1"/>
    </xf>
    <xf numFmtId="0" fontId="3" fillId="0" borderId="4" xfId="0" applyFont="1" applyBorder="1" applyAlignment="1">
      <alignment horizontal="center"/>
    </xf>
    <xf numFmtId="0" fontId="3" fillId="0" borderId="38" xfId="0" applyFont="1" applyBorder="1" applyAlignment="1">
      <alignment horizontal="left" vertical="center" wrapText="1"/>
    </xf>
    <xf numFmtId="0" fontId="3" fillId="0" borderId="7" xfId="0" applyFont="1" applyBorder="1" applyAlignment="1">
      <alignment horizontal="center" wrapText="1"/>
    </xf>
    <xf numFmtId="0" fontId="12" fillId="2" borderId="12" xfId="0" applyFont="1" applyFill="1" applyBorder="1" applyAlignment="1">
      <alignment horizontal="center" vertical="center" wrapText="1"/>
    </xf>
    <xf numFmtId="0" fontId="3" fillId="0" borderId="37" xfId="0" applyFont="1" applyBorder="1" applyAlignment="1">
      <alignment horizontal="left" vertical="center" wrapText="1"/>
    </xf>
    <xf numFmtId="0" fontId="10" fillId="2" borderId="24" xfId="0" applyFont="1" applyFill="1" applyBorder="1" applyAlignment="1">
      <alignment horizontal="center" vertical="center" wrapText="1"/>
    </xf>
    <xf numFmtId="0" fontId="0" fillId="0" borderId="46" xfId="0" applyBorder="1"/>
    <xf numFmtId="0" fontId="3" fillId="0" borderId="27" xfId="0" applyFont="1" applyBorder="1" applyAlignment="1">
      <alignment vertical="center"/>
    </xf>
    <xf numFmtId="0" fontId="3" fillId="0" borderId="29" xfId="0" applyFont="1" applyBorder="1" applyAlignment="1">
      <alignment vertical="center"/>
    </xf>
    <xf numFmtId="17" fontId="3" fillId="0" borderId="6" xfId="0" applyNumberFormat="1" applyFont="1" applyBorder="1" applyAlignment="1">
      <alignment horizontal="center" vertical="center" wrapText="1"/>
    </xf>
    <xf numFmtId="0" fontId="24" fillId="0" borderId="21" xfId="0" applyFont="1" applyBorder="1" applyAlignment="1">
      <alignment horizontal="left"/>
    </xf>
    <xf numFmtId="0" fontId="19" fillId="6" borderId="20" xfId="0" applyFont="1" applyFill="1" applyBorder="1" applyAlignment="1">
      <alignment horizontal="left" vertical="center"/>
    </xf>
    <xf numFmtId="0" fontId="17" fillId="0" borderId="20" xfId="0" applyFont="1" applyBorder="1" applyAlignment="1">
      <alignment horizontal="left"/>
    </xf>
    <xf numFmtId="0" fontId="25" fillId="5" borderId="13" xfId="0" applyFont="1" applyFill="1" applyBorder="1" applyAlignment="1">
      <alignment horizontal="left"/>
    </xf>
    <xf numFmtId="0" fontId="16" fillId="5" borderId="14" xfId="0" applyFont="1" applyFill="1" applyBorder="1" applyAlignment="1">
      <alignment horizontal="left"/>
    </xf>
    <xf numFmtId="0" fontId="23" fillId="5" borderId="5" xfId="0" applyFont="1" applyFill="1" applyBorder="1" applyAlignment="1">
      <alignment horizontal="left"/>
    </xf>
    <xf numFmtId="0" fontId="5" fillId="0" borderId="46" xfId="0" applyFont="1" applyBorder="1" applyAlignment="1">
      <alignment horizontal="right"/>
    </xf>
    <xf numFmtId="0" fontId="1" fillId="0" borderId="28" xfId="0" applyFont="1" applyBorder="1" applyAlignment="1">
      <alignment horizontal="right"/>
    </xf>
    <xf numFmtId="164" fontId="5" fillId="0" borderId="12" xfId="0" applyNumberFormat="1" applyFont="1" applyBorder="1" applyAlignment="1">
      <alignment horizontal="center" wrapText="1"/>
    </xf>
    <xf numFmtId="164" fontId="3" fillId="0" borderId="48" xfId="0" applyNumberFormat="1" applyFont="1" applyBorder="1" applyAlignment="1">
      <alignment horizontal="center" wrapText="1"/>
    </xf>
    <xf numFmtId="0" fontId="5" fillId="0" borderId="2" xfId="0" applyFont="1" applyBorder="1" applyAlignment="1">
      <alignment horizontal="right"/>
    </xf>
    <xf numFmtId="0" fontId="5" fillId="0" borderId="4" xfId="0" applyFont="1" applyBorder="1" applyAlignment="1">
      <alignment horizontal="right"/>
    </xf>
    <xf numFmtId="0" fontId="5" fillId="0" borderId="47" xfId="0" applyFont="1" applyBorder="1" applyAlignment="1">
      <alignment horizontal="right"/>
    </xf>
    <xf numFmtId="0" fontId="0" fillId="0" borderId="0" xfId="0" applyProtection="1">
      <protection locked="0"/>
    </xf>
    <xf numFmtId="0" fontId="1" fillId="0" borderId="0" xfId="0" applyFont="1" applyAlignment="1" applyProtection="1">
      <alignment horizontal="right"/>
      <protection locked="0"/>
    </xf>
    <xf numFmtId="0" fontId="3" fillId="0" borderId="0" xfId="0" applyFont="1" applyProtection="1">
      <protection locked="0"/>
    </xf>
    <xf numFmtId="0" fontId="11" fillId="2" borderId="54" xfId="0" applyFont="1" applyFill="1" applyBorder="1" applyAlignment="1" applyProtection="1">
      <alignment horizontal="left" vertical="center" wrapText="1"/>
      <protection locked="0"/>
    </xf>
    <xf numFmtId="0" fontId="3" fillId="0" borderId="0" xfId="0" applyFont="1" applyAlignment="1">
      <alignment horizontal="left"/>
    </xf>
    <xf numFmtId="0" fontId="11" fillId="2" borderId="54" xfId="0" applyFont="1" applyFill="1" applyBorder="1" applyAlignment="1">
      <alignment horizontal="left" vertical="center" wrapText="1"/>
    </xf>
    <xf numFmtId="0" fontId="22" fillId="0" borderId="0" xfId="0" applyFont="1"/>
    <xf numFmtId="0" fontId="26" fillId="0" borderId="0" xfId="0" applyFont="1"/>
    <xf numFmtId="0" fontId="27" fillId="0" borderId="0" xfId="0" applyFont="1"/>
    <xf numFmtId="0" fontId="28" fillId="0" borderId="0" xfId="0" applyFont="1"/>
    <xf numFmtId="0" fontId="29" fillId="0" borderId="0" xfId="0" applyFont="1"/>
    <xf numFmtId="0" fontId="30" fillId="0" borderId="0" xfId="0" applyFont="1" applyAlignment="1">
      <alignment vertical="center" wrapText="1"/>
    </xf>
    <xf numFmtId="0" fontId="0" fillId="0" borderId="0" xfId="0" applyAlignment="1">
      <alignment vertical="top" wrapText="1"/>
    </xf>
    <xf numFmtId="0" fontId="28" fillId="0" borderId="0" xfId="0" applyFont="1" applyAlignment="1">
      <alignment vertical="top" wrapText="1"/>
    </xf>
    <xf numFmtId="0" fontId="11" fillId="4" borderId="6"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28" fillId="0" borderId="0" xfId="0" applyFont="1" applyAlignment="1">
      <alignment vertical="top" wrapText="1"/>
    </xf>
    <xf numFmtId="0" fontId="31" fillId="0" borderId="0" xfId="0" applyFont="1" applyAlignment="1">
      <alignment vertical="top" wrapText="1"/>
    </xf>
    <xf numFmtId="0" fontId="11" fillId="4" borderId="6" xfId="0" applyFont="1" applyFill="1" applyBorder="1" applyAlignment="1">
      <alignment horizontal="center" vertical="center" wrapText="1"/>
    </xf>
    <xf numFmtId="0" fontId="0" fillId="4" borderId="1" xfId="0" applyFill="1" applyBorder="1" applyAlignment="1">
      <alignment horizontal="center" vertical="center" wrapText="1"/>
    </xf>
    <xf numFmtId="0" fontId="11" fillId="4" borderId="1" xfId="0" applyFont="1" applyFill="1" applyBorder="1" applyAlignment="1">
      <alignment horizontal="center" vertical="center" wrapText="1"/>
    </xf>
    <xf numFmtId="0" fontId="14" fillId="4" borderId="30" xfId="0" applyFont="1" applyFill="1" applyBorder="1" applyAlignment="1">
      <alignment horizontal="center" vertical="center" textRotation="90"/>
    </xf>
    <xf numFmtId="0" fontId="14" fillId="4" borderId="35" xfId="0" applyFont="1" applyFill="1" applyBorder="1" applyAlignment="1">
      <alignment horizontal="center" vertical="center" textRotation="90"/>
    </xf>
    <xf numFmtId="0" fontId="14" fillId="4" borderId="39" xfId="0" applyFont="1" applyFill="1" applyBorder="1" applyAlignment="1">
      <alignment horizontal="center" vertical="center" textRotation="90"/>
    </xf>
    <xf numFmtId="0" fontId="0" fillId="4" borderId="6" xfId="0" applyFill="1" applyBorder="1" applyAlignment="1">
      <alignment horizontal="center" vertical="center" wrapText="1"/>
    </xf>
    <xf numFmtId="0" fontId="11" fillId="4" borderId="37" xfId="0" applyFont="1" applyFill="1" applyBorder="1" applyAlignment="1">
      <alignment horizontal="left" vertical="center" wrapText="1"/>
    </xf>
    <xf numFmtId="0" fontId="11" fillId="4" borderId="38" xfId="0" applyFont="1" applyFill="1" applyBorder="1" applyAlignment="1">
      <alignment horizontal="left" vertical="center" wrapText="1"/>
    </xf>
    <xf numFmtId="0" fontId="1" fillId="4" borderId="32" xfId="0" applyFont="1" applyFill="1" applyBorder="1" applyAlignment="1">
      <alignment horizontal="left"/>
    </xf>
    <xf numFmtId="0" fontId="1" fillId="4" borderId="33" xfId="0" applyFont="1" applyFill="1" applyBorder="1" applyAlignment="1">
      <alignment horizontal="left"/>
    </xf>
    <xf numFmtId="0" fontId="1" fillId="4" borderId="34" xfId="0" applyFont="1" applyFill="1" applyBorder="1" applyAlignment="1">
      <alignment horizontal="left"/>
    </xf>
    <xf numFmtId="0" fontId="3" fillId="0" borderId="15" xfId="0" applyFont="1" applyBorder="1" applyAlignment="1">
      <alignment horizontal="left"/>
    </xf>
    <xf numFmtId="0" fontId="3" fillId="0" borderId="16" xfId="0" applyFont="1" applyBorder="1" applyAlignment="1">
      <alignment horizontal="left"/>
    </xf>
    <xf numFmtId="0" fontId="3" fillId="0" borderId="36" xfId="0" applyFont="1" applyBorder="1" applyAlignment="1">
      <alignment horizontal="left"/>
    </xf>
    <xf numFmtId="0" fontId="21" fillId="0" borderId="0" xfId="0" applyFont="1" applyAlignment="1">
      <alignment horizontal="left"/>
    </xf>
    <xf numFmtId="0" fontId="1" fillId="3" borderId="24" xfId="0" applyFont="1" applyFill="1" applyBorder="1" applyAlignment="1">
      <alignment horizontal="center" vertical="center" textRotation="90"/>
    </xf>
    <xf numFmtId="0" fontId="1" fillId="3" borderId="26" xfId="0" applyFont="1" applyFill="1" applyBorder="1" applyAlignment="1">
      <alignment horizontal="center" vertical="center" textRotation="90"/>
    </xf>
    <xf numFmtId="0" fontId="1" fillId="3" borderId="28" xfId="0" applyFont="1" applyFill="1" applyBorder="1" applyAlignment="1">
      <alignment horizontal="center" vertical="center" textRotation="90"/>
    </xf>
    <xf numFmtId="0" fontId="11" fillId="2" borderId="52" xfId="0" applyFont="1" applyFill="1" applyBorder="1" applyAlignment="1" applyProtection="1">
      <alignment horizontal="left" vertical="center" wrapText="1"/>
      <protection locked="0"/>
    </xf>
    <xf numFmtId="0" fontId="3" fillId="0" borderId="13" xfId="0" applyFont="1" applyBorder="1" applyAlignment="1">
      <alignment horizontal="left" wrapText="1"/>
    </xf>
    <xf numFmtId="0" fontId="3" fillId="0" borderId="13" xfId="0" applyFont="1" applyBorder="1" applyAlignment="1">
      <alignment horizontal="left"/>
    </xf>
    <xf numFmtId="0" fontId="0" fillId="0" borderId="14" xfId="0" applyBorder="1" applyAlignment="1">
      <alignment horizontal="left"/>
    </xf>
    <xf numFmtId="0" fontId="0" fillId="0" borderId="45" xfId="0" applyBorder="1" applyAlignment="1">
      <alignment horizontal="left"/>
    </xf>
    <xf numFmtId="0" fontId="3" fillId="0" borderId="57" xfId="0" applyFont="1" applyBorder="1" applyAlignment="1">
      <alignment horizontal="left" wrapText="1"/>
    </xf>
    <xf numFmtId="0" fontId="11" fillId="2" borderId="52" xfId="0" applyFont="1" applyFill="1" applyBorder="1" applyAlignment="1">
      <alignment horizontal="left" vertical="center" wrapText="1"/>
    </xf>
    <xf numFmtId="0" fontId="8" fillId="0" borderId="13" xfId="0" applyFont="1" applyBorder="1" applyAlignment="1">
      <alignment horizontal="left" wrapText="1"/>
    </xf>
    <xf numFmtId="0" fontId="3" fillId="0" borderId="14" xfId="0" applyFont="1" applyBorder="1" applyAlignment="1">
      <alignment horizontal="left"/>
    </xf>
    <xf numFmtId="0" fontId="3" fillId="0" borderId="45" xfId="0" applyFont="1" applyBorder="1" applyAlignment="1">
      <alignment horizontal="left"/>
    </xf>
    <xf numFmtId="0" fontId="11" fillId="4" borderId="22" xfId="0" applyFont="1" applyFill="1" applyBorder="1" applyAlignment="1">
      <alignment horizontal="center" vertical="center" wrapText="1"/>
    </xf>
    <xf numFmtId="0" fontId="3" fillId="0" borderId="13" xfId="0" applyFont="1" applyBorder="1" applyAlignment="1">
      <alignment wrapText="1"/>
    </xf>
    <xf numFmtId="0" fontId="3" fillId="0" borderId="57" xfId="0" applyFont="1" applyBorder="1" applyAlignment="1">
      <alignment wrapText="1"/>
    </xf>
    <xf numFmtId="0" fontId="0" fillId="0" borderId="58" xfId="0" applyBorder="1" applyAlignment="1">
      <alignment wrapText="1"/>
    </xf>
    <xf numFmtId="0" fontId="0" fillId="0" borderId="56" xfId="0" applyBorder="1" applyAlignment="1">
      <alignment wrapText="1"/>
    </xf>
    <xf numFmtId="0" fontId="11" fillId="2" borderId="52" xfId="0" applyFont="1" applyFill="1" applyBorder="1" applyAlignment="1">
      <alignment vertical="center" wrapText="1"/>
    </xf>
    <xf numFmtId="0" fontId="0" fillId="0" borderId="14" xfId="0" applyBorder="1" applyAlignment="1">
      <alignment wrapText="1"/>
    </xf>
    <xf numFmtId="0" fontId="0" fillId="0" borderId="45" xfId="0" applyBorder="1" applyAlignment="1">
      <alignment wrapText="1"/>
    </xf>
    <xf numFmtId="0" fontId="8" fillId="0" borderId="13" xfId="0" applyFont="1" applyBorder="1" applyAlignment="1">
      <alignment wrapText="1"/>
    </xf>
    <xf numFmtId="0" fontId="3" fillId="0" borderId="12" xfId="0" applyFont="1" applyBorder="1" applyAlignment="1">
      <alignment horizontal="left" wrapText="1"/>
    </xf>
    <xf numFmtId="0" fontId="3" fillId="0" borderId="44" xfId="0" applyFont="1" applyBorder="1" applyAlignment="1">
      <alignment horizontal="left" wrapText="1"/>
    </xf>
    <xf numFmtId="0" fontId="11" fillId="2" borderId="24" xfId="0" applyFont="1" applyFill="1" applyBorder="1" applyAlignment="1">
      <alignment horizontal="center" vertical="center" wrapText="1"/>
    </xf>
    <xf numFmtId="0" fontId="0" fillId="0" borderId="28" xfId="0" applyBorder="1" applyAlignment="1">
      <alignment horizontal="center" vertical="center" wrapText="1"/>
    </xf>
    <xf numFmtId="0" fontId="11" fillId="2" borderId="23" xfId="0" applyFont="1" applyFill="1" applyBorder="1" applyAlignment="1">
      <alignment horizontal="center" vertical="center" wrapText="1"/>
    </xf>
    <xf numFmtId="0" fontId="0" fillId="0" borderId="12" xfId="0" applyBorder="1" applyAlignment="1">
      <alignment horizontal="center" vertical="center" wrapText="1"/>
    </xf>
    <xf numFmtId="0" fontId="11" fillId="2" borderId="43" xfId="0" applyFont="1" applyFill="1" applyBorder="1" applyAlignment="1">
      <alignment horizontal="left" vertical="center" wrapText="1"/>
    </xf>
    <xf numFmtId="0" fontId="11" fillId="2" borderId="44" xfId="0" applyFont="1" applyFill="1" applyBorder="1" applyAlignment="1">
      <alignment horizontal="left" vertical="center" wrapText="1"/>
    </xf>
    <xf numFmtId="0" fontId="3" fillId="0" borderId="2" xfId="0" applyFont="1" applyBorder="1" applyAlignment="1">
      <alignment horizontal="left" wrapText="1"/>
    </xf>
    <xf numFmtId="0" fontId="3" fillId="0" borderId="27" xfId="0" applyFont="1" applyBorder="1" applyAlignment="1">
      <alignment horizontal="left" wrapText="1"/>
    </xf>
    <xf numFmtId="0" fontId="3" fillId="0" borderId="49" xfId="0" applyFont="1" applyBorder="1" applyAlignment="1">
      <alignment horizontal="left" wrapText="1"/>
    </xf>
    <xf numFmtId="0" fontId="0" fillId="0" borderId="50" xfId="0" applyBorder="1" applyAlignment="1">
      <alignment horizontal="left" wrapText="1"/>
    </xf>
    <xf numFmtId="0" fontId="0" fillId="0" borderId="51" xfId="0" applyBorder="1" applyAlignment="1">
      <alignment horizontal="left" wrapText="1"/>
    </xf>
    <xf numFmtId="0" fontId="3" fillId="0" borderId="2" xfId="0" applyFont="1" applyBorder="1" applyAlignment="1">
      <alignment horizontal="left"/>
    </xf>
    <xf numFmtId="0" fontId="3" fillId="0" borderId="27" xfId="0" applyFont="1" applyBorder="1" applyAlignment="1">
      <alignment horizontal="left"/>
    </xf>
    <xf numFmtId="0" fontId="11" fillId="2" borderId="9" xfId="0" applyFont="1" applyFill="1" applyBorder="1" applyAlignment="1">
      <alignment horizontal="left" vertical="center" wrapText="1"/>
    </xf>
    <xf numFmtId="0" fontId="0" fillId="0" borderId="53" xfId="0" applyBorder="1" applyAlignment="1"/>
    <xf numFmtId="0" fontId="0" fillId="0" borderId="55" xfId="0" applyBorder="1" applyAlignment="1"/>
    <xf numFmtId="0" fontId="0" fillId="0" borderId="14" xfId="0" applyBorder="1" applyAlignment="1"/>
    <xf numFmtId="0" fontId="0" fillId="0" borderId="45" xfId="0" applyBorder="1" applyAlignment="1"/>
    <xf numFmtId="0" fontId="0" fillId="0" borderId="58" xfId="0" applyBorder="1" applyAlignment="1"/>
    <xf numFmtId="0" fontId="0" fillId="0" borderId="56" xfId="0" applyBorder="1" applyAlignment="1"/>
    <xf numFmtId="0" fontId="3" fillId="0" borderId="13" xfId="0" applyFont="1" applyBorder="1" applyAlignment="1"/>
    <xf numFmtId="0" fontId="0" fillId="0" borderId="25" xfId="0" applyBorder="1" applyAlignment="1"/>
    <xf numFmtId="0" fontId="3" fillId="0" borderId="2" xfId="0" applyFont="1" applyBorder="1" applyAlignment="1"/>
    <xf numFmtId="0" fontId="3" fillId="0" borderId="27"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66F59-81A1-459C-A810-39FAF3432E3F}">
  <sheetPr>
    <tabColor theme="8" tint="0.59999389629810485"/>
  </sheetPr>
  <dimension ref="B2:H17"/>
  <sheetViews>
    <sheetView topLeftCell="A11" workbookViewId="0"/>
  </sheetViews>
  <sheetFormatPr defaultRowHeight="15.6"/>
  <cols>
    <col min="1" max="1" width="3" customWidth="1"/>
    <col min="2" max="2" width="39.28515625" style="114" customWidth="1"/>
    <col min="3" max="8" width="16" customWidth="1"/>
  </cols>
  <sheetData>
    <row r="2" spans="2:8" ht="18">
      <c r="B2" s="115" t="s">
        <v>0</v>
      </c>
    </row>
    <row r="3" spans="2:8">
      <c r="C3" s="105"/>
      <c r="D3" s="105"/>
      <c r="E3" s="105"/>
    </row>
    <row r="4" spans="2:8">
      <c r="C4" s="106" t="s">
        <v>1</v>
      </c>
      <c r="D4" s="105"/>
      <c r="E4" s="105"/>
    </row>
    <row r="5" spans="2:8">
      <c r="C5" s="106" t="s">
        <v>2</v>
      </c>
      <c r="D5" s="105"/>
      <c r="E5" s="105"/>
    </row>
    <row r="6" spans="2:8">
      <c r="C6" s="106" t="s">
        <v>3</v>
      </c>
      <c r="D6" s="36">
        <f>SUM('Track 1 Implementation'!E2,'Track 2 Maintenance'!E2,'Track 3 Project Development'!C13)</f>
        <v>0</v>
      </c>
      <c r="E6" s="107" t="s">
        <v>4</v>
      </c>
    </row>
    <row r="8" spans="2:8" ht="15" customHeight="1">
      <c r="B8" s="116"/>
      <c r="C8" s="34"/>
      <c r="D8" s="34"/>
      <c r="E8" s="34"/>
      <c r="F8" s="34"/>
      <c r="G8" s="34"/>
      <c r="H8" s="34"/>
    </row>
    <row r="9" spans="2:8">
      <c r="B9" s="113" t="s">
        <v>5</v>
      </c>
    </row>
    <row r="10" spans="2:8" ht="33.75" customHeight="1">
      <c r="B10" s="121" t="s">
        <v>6</v>
      </c>
      <c r="C10" s="121"/>
      <c r="D10" s="121"/>
    </row>
    <row r="11" spans="2:8" ht="73.5" customHeight="1">
      <c r="B11" s="122" t="s">
        <v>7</v>
      </c>
      <c r="C11" s="121"/>
      <c r="D11" s="121"/>
    </row>
    <row r="12" spans="2:8" ht="38.25" customHeight="1">
      <c r="B12" s="121" t="s">
        <v>8</v>
      </c>
      <c r="C12" s="121"/>
      <c r="D12" s="121"/>
    </row>
    <row r="13" spans="2:8" ht="36.75" customHeight="1">
      <c r="B13" s="121" t="s">
        <v>9</v>
      </c>
      <c r="C13" s="121"/>
      <c r="D13" s="121"/>
    </row>
    <row r="14" spans="2:8" ht="57" customHeight="1">
      <c r="B14" s="121" t="s">
        <v>10</v>
      </c>
      <c r="C14" s="121"/>
      <c r="D14" s="121"/>
    </row>
    <row r="15" spans="2:8">
      <c r="B15" s="121" t="s">
        <v>11</v>
      </c>
      <c r="C15" s="121"/>
      <c r="D15" s="121"/>
    </row>
    <row r="16" spans="2:8" ht="43.5" customHeight="1">
      <c r="B16" s="121" t="s">
        <v>12</v>
      </c>
      <c r="C16" s="121"/>
      <c r="D16" s="121"/>
    </row>
    <row r="17" spans="2:4">
      <c r="B17" s="118"/>
      <c r="C17" s="117"/>
      <c r="D17" s="117"/>
    </row>
  </sheetData>
  <mergeCells count="7">
    <mergeCell ref="B16:D16"/>
    <mergeCell ref="B10:D10"/>
    <mergeCell ref="B11:D11"/>
    <mergeCell ref="B12:D12"/>
    <mergeCell ref="B13:D13"/>
    <mergeCell ref="B14:D14"/>
    <mergeCell ref="B15: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9703A-0488-49C9-B494-3D7E6A115E67}">
  <sheetPr>
    <tabColor theme="5" tint="0.79998168889431442"/>
  </sheetPr>
  <dimension ref="A1:J36"/>
  <sheetViews>
    <sheetView zoomScale="80" zoomScaleNormal="80" workbookViewId="0">
      <selection activeCell="B8" sqref="B8"/>
    </sheetView>
  </sheetViews>
  <sheetFormatPr defaultRowHeight="14.45"/>
  <cols>
    <col min="1" max="1" width="7.7109375" customWidth="1"/>
    <col min="2" max="2" width="36.85546875" customWidth="1"/>
    <col min="3" max="3" width="21.7109375" customWidth="1"/>
    <col min="4" max="4" width="14.7109375" style="26" customWidth="1"/>
    <col min="5" max="5" width="19.7109375" customWidth="1"/>
    <col min="6" max="6" width="34.28515625" customWidth="1"/>
    <col min="7" max="9" width="14.42578125" customWidth="1"/>
    <col min="10" max="10" width="97.7109375" customWidth="1"/>
  </cols>
  <sheetData>
    <row r="1" spans="1:10" ht="16.149999999999999" customHeight="1"/>
    <row r="2" spans="1:10" ht="18">
      <c r="B2" s="1" t="s">
        <v>13</v>
      </c>
      <c r="C2" s="1"/>
      <c r="D2" s="69" t="s">
        <v>14</v>
      </c>
      <c r="E2" s="70">
        <f>SUM(C10,C11,C17,E36)</f>
        <v>0</v>
      </c>
      <c r="F2" s="107" t="s">
        <v>15</v>
      </c>
      <c r="G2" s="37"/>
    </row>
    <row r="3" spans="1:10" ht="21" customHeight="1" thickBot="1">
      <c r="A3" s="138" t="s">
        <v>16</v>
      </c>
      <c r="B3" s="138"/>
    </row>
    <row r="4" spans="1:10" ht="25.15" customHeight="1" thickBot="1">
      <c r="A4" s="139" t="s">
        <v>17</v>
      </c>
      <c r="B4" s="61" t="s">
        <v>18</v>
      </c>
      <c r="C4" s="120" t="s">
        <v>19</v>
      </c>
      <c r="D4" s="142" t="s">
        <v>20</v>
      </c>
      <c r="E4" s="177"/>
      <c r="F4" s="177"/>
      <c r="G4" s="177"/>
      <c r="H4" s="177"/>
      <c r="I4" s="178"/>
      <c r="J4" s="108" t="s">
        <v>21</v>
      </c>
    </row>
    <row r="5" spans="1:10" ht="15" customHeight="1">
      <c r="A5" s="140"/>
      <c r="B5" s="53" t="s">
        <v>22</v>
      </c>
      <c r="C5" s="3"/>
      <c r="D5" s="143"/>
      <c r="E5" s="179"/>
      <c r="F5" s="179"/>
      <c r="G5" s="179"/>
      <c r="H5" s="179"/>
      <c r="I5" s="180"/>
    </row>
    <row r="6" spans="1:10" ht="15" customHeight="1">
      <c r="A6" s="140"/>
      <c r="B6" s="53" t="s">
        <v>23</v>
      </c>
      <c r="C6" s="3"/>
      <c r="D6" s="143"/>
      <c r="E6" s="179"/>
      <c r="F6" s="179"/>
      <c r="G6" s="179"/>
      <c r="H6" s="179"/>
      <c r="I6" s="180"/>
    </row>
    <row r="7" spans="1:10" ht="15" customHeight="1">
      <c r="A7" s="140"/>
      <c r="B7" s="53" t="s">
        <v>24</v>
      </c>
      <c r="C7" s="27"/>
      <c r="D7" s="143"/>
      <c r="E7" s="179"/>
      <c r="F7" s="179"/>
      <c r="G7" s="179"/>
      <c r="H7" s="179"/>
      <c r="I7" s="180"/>
    </row>
    <row r="8" spans="1:10" ht="15" customHeight="1">
      <c r="A8" s="140"/>
      <c r="B8" s="53" t="s">
        <v>25</v>
      </c>
      <c r="C8" s="27"/>
      <c r="D8" s="143"/>
      <c r="E8" s="179"/>
      <c r="F8" s="179"/>
      <c r="G8" s="179"/>
      <c r="H8" s="179"/>
      <c r="I8" s="180"/>
    </row>
    <row r="9" spans="1:10" ht="15" customHeight="1">
      <c r="A9" s="140"/>
      <c r="B9" s="53" t="s">
        <v>26</v>
      </c>
      <c r="C9" s="27"/>
      <c r="D9" s="144"/>
      <c r="E9" s="145"/>
      <c r="F9" s="145"/>
      <c r="G9" s="145"/>
      <c r="H9" s="145"/>
      <c r="I9" s="146"/>
      <c r="J9" s="109"/>
    </row>
    <row r="10" spans="1:10" ht="15" customHeight="1">
      <c r="A10" s="140"/>
      <c r="B10" s="102" t="s">
        <v>27</v>
      </c>
      <c r="C10" s="27">
        <f>SUM(C5:C9)</f>
        <v>0</v>
      </c>
      <c r="D10" s="143"/>
      <c r="E10" s="179"/>
      <c r="F10" s="179"/>
      <c r="G10" s="179"/>
      <c r="H10" s="179"/>
      <c r="I10" s="180"/>
    </row>
    <row r="11" spans="1:10" ht="15" customHeight="1" thickBot="1">
      <c r="A11" s="141"/>
      <c r="B11" s="103" t="s">
        <v>28</v>
      </c>
      <c r="C11" s="71"/>
      <c r="D11" s="147"/>
      <c r="E11" s="181"/>
      <c r="F11" s="181"/>
      <c r="G11" s="181"/>
      <c r="H11" s="181"/>
      <c r="I11" s="182"/>
    </row>
    <row r="12" spans="1:10">
      <c r="A12" t="s">
        <v>29</v>
      </c>
      <c r="D12" s="28"/>
    </row>
    <row r="13" spans="1:10">
      <c r="C13" s="4"/>
      <c r="D13" s="28"/>
    </row>
    <row r="14" spans="1:10" ht="17.45">
      <c r="A14" s="68" t="s">
        <v>30</v>
      </c>
      <c r="B14" s="68"/>
    </row>
    <row r="15" spans="1:10" ht="15.6">
      <c r="B15" s="25" t="s">
        <v>31</v>
      </c>
    </row>
    <row r="16" spans="1:10" ht="19.5" customHeight="1">
      <c r="A16" s="126" t="s">
        <v>32</v>
      </c>
      <c r="B16" s="63" t="s">
        <v>32</v>
      </c>
      <c r="C16" s="63" t="s">
        <v>19</v>
      </c>
      <c r="D16" s="132" t="s">
        <v>33</v>
      </c>
      <c r="E16" s="133"/>
      <c r="F16" s="133"/>
      <c r="G16" s="133"/>
      <c r="H16" s="133"/>
      <c r="I16" s="133"/>
      <c r="J16" s="134"/>
    </row>
    <row r="17" spans="1:10" ht="21" customHeight="1">
      <c r="A17" s="127"/>
      <c r="B17" s="55" t="s">
        <v>34</v>
      </c>
      <c r="C17" s="41"/>
      <c r="D17" s="135"/>
      <c r="E17" s="136"/>
      <c r="F17" s="136"/>
      <c r="G17" s="136"/>
      <c r="H17" s="136"/>
      <c r="I17" s="136"/>
      <c r="J17" s="137"/>
    </row>
    <row r="18" spans="1:10" ht="24.6" customHeight="1">
      <c r="A18" s="127"/>
      <c r="B18" s="123" t="s">
        <v>35</v>
      </c>
      <c r="C18" s="123" t="s">
        <v>36</v>
      </c>
      <c r="D18" s="123" t="s">
        <v>37</v>
      </c>
      <c r="E18" s="123" t="s">
        <v>38</v>
      </c>
      <c r="F18" s="123" t="s">
        <v>39</v>
      </c>
      <c r="G18" s="123" t="s">
        <v>40</v>
      </c>
      <c r="H18" s="119" t="s">
        <v>41</v>
      </c>
      <c r="I18" s="119" t="s">
        <v>42</v>
      </c>
      <c r="J18" s="130" t="s">
        <v>43</v>
      </c>
    </row>
    <row r="19" spans="1:10" ht="24" customHeight="1">
      <c r="A19" s="127"/>
      <c r="B19" s="129"/>
      <c r="C19" s="124"/>
      <c r="D19" s="124"/>
      <c r="E19" s="125"/>
      <c r="F19" s="125"/>
      <c r="G19" s="125"/>
      <c r="H19" s="39" t="s">
        <v>44</v>
      </c>
      <c r="I19" s="40" t="s">
        <v>44</v>
      </c>
      <c r="J19" s="131"/>
    </row>
    <row r="20" spans="1:10" s="9" customFormat="1" ht="28.9" customHeight="1">
      <c r="A20" s="127"/>
      <c r="B20" s="42"/>
      <c r="C20" s="13"/>
      <c r="D20" s="13">
        <f>_xlfn.XLOOKUP(C20,'BMP Details'!A:A,'BMP Details'!B:B)</f>
        <v>0</v>
      </c>
      <c r="E20" s="13"/>
      <c r="F20" s="6"/>
      <c r="G20" s="18"/>
      <c r="H20" s="5"/>
      <c r="I20" s="5"/>
      <c r="J20" s="64"/>
    </row>
    <row r="21" spans="1:10" s="9" customFormat="1" ht="28.9" customHeight="1">
      <c r="A21" s="127"/>
      <c r="B21" s="43"/>
      <c r="C21" s="13"/>
      <c r="D21" s="13">
        <f>_xlfn.XLOOKUP(C21,'BMP Details'!A:A,'BMP Details'!B:B)</f>
        <v>0</v>
      </c>
      <c r="E21" s="13"/>
      <c r="F21" s="6"/>
      <c r="G21" s="22"/>
      <c r="H21" s="5"/>
      <c r="I21" s="5"/>
      <c r="J21" s="64"/>
    </row>
    <row r="22" spans="1:10" s="9" customFormat="1" ht="28.9" customHeight="1">
      <c r="A22" s="127"/>
      <c r="B22" s="45"/>
      <c r="C22" s="13"/>
      <c r="D22" s="13">
        <f>_xlfn.XLOOKUP(C22,'BMP Details'!A:A,'BMP Details'!B:B)</f>
        <v>0</v>
      </c>
      <c r="E22" s="13"/>
      <c r="F22" s="6"/>
      <c r="G22" s="23"/>
      <c r="H22" s="5"/>
      <c r="I22" s="5"/>
      <c r="J22" s="64"/>
    </row>
    <row r="23" spans="1:10" s="9" customFormat="1" ht="28.9" customHeight="1">
      <c r="A23" s="127"/>
      <c r="B23" s="56" t="s">
        <v>45</v>
      </c>
      <c r="C23" s="54">
        <f>SUM(E20:E22)</f>
        <v>0</v>
      </c>
      <c r="D23" s="14"/>
      <c r="E23" s="15"/>
      <c r="F23" s="8"/>
      <c r="G23" s="14"/>
      <c r="H23" s="7"/>
      <c r="I23" s="7"/>
      <c r="J23" s="65"/>
    </row>
    <row r="24" spans="1:10" s="9" customFormat="1" ht="28.9" customHeight="1">
      <c r="A24" s="127"/>
      <c r="B24" s="43"/>
      <c r="C24" s="13"/>
      <c r="D24" s="13">
        <f>_xlfn.XLOOKUP(C24,'BMP Details'!A:A,'BMP Details'!B:B)</f>
        <v>0</v>
      </c>
      <c r="E24" s="13"/>
      <c r="F24" s="6"/>
      <c r="G24" s="20"/>
      <c r="H24" s="5"/>
      <c r="I24" s="5"/>
      <c r="J24" s="64"/>
    </row>
    <row r="25" spans="1:10" s="9" customFormat="1" ht="28.9" customHeight="1">
      <c r="A25" s="127"/>
      <c r="B25" s="43"/>
      <c r="C25" s="13"/>
      <c r="D25" s="13">
        <f>_xlfn.XLOOKUP(C25,'BMP Details'!A:A,'BMP Details'!B:B)</f>
        <v>0</v>
      </c>
      <c r="E25" s="13"/>
      <c r="F25" s="6"/>
      <c r="G25" s="20"/>
      <c r="H25" s="5"/>
      <c r="I25" s="5"/>
      <c r="J25" s="64"/>
    </row>
    <row r="26" spans="1:10" s="10" customFormat="1" ht="28.9" customHeight="1">
      <c r="A26" s="127"/>
      <c r="B26" s="45"/>
      <c r="C26" s="13"/>
      <c r="D26" s="13">
        <f>_xlfn.XLOOKUP(C26,'BMP Details'!A:A,'BMP Details'!B:B)</f>
        <v>0</v>
      </c>
      <c r="E26" s="24"/>
      <c r="F26" s="12"/>
      <c r="G26" s="21"/>
      <c r="H26" s="11"/>
      <c r="I26" s="11"/>
      <c r="J26" s="86"/>
    </row>
    <row r="27" spans="1:10" s="9" customFormat="1" ht="28.9" customHeight="1">
      <c r="A27" s="127"/>
      <c r="B27" s="56" t="s">
        <v>45</v>
      </c>
      <c r="C27" s="54">
        <f>SUM(E24:E26)</f>
        <v>0</v>
      </c>
      <c r="D27" s="14"/>
      <c r="E27" s="15"/>
      <c r="F27" s="8"/>
      <c r="G27" s="14"/>
      <c r="H27" s="7"/>
      <c r="I27" s="7"/>
      <c r="J27" s="65"/>
    </row>
    <row r="28" spans="1:10" ht="28.9" customHeight="1">
      <c r="A28" s="127"/>
      <c r="B28" s="44"/>
      <c r="C28" s="13"/>
      <c r="D28" s="13">
        <f>_xlfn.XLOOKUP(C28,'BMP Details'!A:A,'BMP Details'!B:B)</f>
        <v>0</v>
      </c>
      <c r="E28" s="13"/>
      <c r="F28" s="6"/>
      <c r="G28" s="20"/>
      <c r="H28" s="5"/>
      <c r="I28" s="5"/>
      <c r="J28" s="64"/>
    </row>
    <row r="29" spans="1:10" ht="28.9" customHeight="1">
      <c r="A29" s="127"/>
      <c r="B29" s="44"/>
      <c r="C29" s="13"/>
      <c r="D29" s="13">
        <f>_xlfn.XLOOKUP(C29,'BMP Details'!A:A,'BMP Details'!B:B)</f>
        <v>0</v>
      </c>
      <c r="E29" s="13"/>
      <c r="F29" s="6"/>
      <c r="G29" s="20"/>
      <c r="H29" s="5"/>
      <c r="I29" s="5"/>
      <c r="J29" s="64"/>
    </row>
    <row r="30" spans="1:10" ht="28.9" customHeight="1">
      <c r="A30" s="127"/>
      <c r="B30" s="45"/>
      <c r="C30" s="13"/>
      <c r="D30" s="13">
        <f>_xlfn.XLOOKUP(C30,'BMP Details'!A:A,'BMP Details'!B:B)</f>
        <v>0</v>
      </c>
      <c r="E30" s="24"/>
      <c r="F30" s="12"/>
      <c r="G30" s="21"/>
      <c r="H30" s="11"/>
      <c r="I30" s="11"/>
      <c r="J30" s="86"/>
    </row>
    <row r="31" spans="1:10" ht="28.9" customHeight="1">
      <c r="A31" s="127"/>
      <c r="B31" s="56" t="s">
        <v>45</v>
      </c>
      <c r="C31" s="54">
        <f>SUM(E28:E30)</f>
        <v>0</v>
      </c>
      <c r="D31" s="14"/>
      <c r="E31" s="15"/>
      <c r="F31" s="8"/>
      <c r="G31" s="14"/>
      <c r="H31" s="7"/>
      <c r="I31" s="7"/>
      <c r="J31" s="65"/>
    </row>
    <row r="32" spans="1:10" ht="28.9" customHeight="1">
      <c r="A32" s="127"/>
      <c r="B32" s="44"/>
      <c r="C32" s="13"/>
      <c r="D32" s="13">
        <f>_xlfn.XLOOKUP(C32,'BMP Details'!A:A,'BMP Details'!B:B)</f>
        <v>0</v>
      </c>
      <c r="E32" s="13"/>
      <c r="F32" s="6"/>
      <c r="G32" s="20"/>
      <c r="H32" s="5"/>
      <c r="I32" s="5"/>
      <c r="J32" s="64"/>
    </row>
    <row r="33" spans="1:10" ht="28.9" customHeight="1">
      <c r="A33" s="127"/>
      <c r="B33" s="44"/>
      <c r="C33" s="13"/>
      <c r="D33" s="13">
        <f>_xlfn.XLOOKUP(C33,'BMP Details'!A:A,'BMP Details'!B:B)</f>
        <v>0</v>
      </c>
      <c r="E33" s="13"/>
      <c r="F33" s="6"/>
      <c r="G33" s="20"/>
      <c r="H33" s="5"/>
      <c r="I33" s="5"/>
      <c r="J33" s="64"/>
    </row>
    <row r="34" spans="1:10" ht="28.9" customHeight="1">
      <c r="A34" s="127"/>
      <c r="B34" s="45"/>
      <c r="C34" s="13"/>
      <c r="D34" s="13">
        <f>_xlfn.XLOOKUP(C34,'BMP Details'!A:A,'BMP Details'!B:B)</f>
        <v>0</v>
      </c>
      <c r="E34" s="24"/>
      <c r="F34" s="12"/>
      <c r="G34" s="21"/>
      <c r="H34" s="11"/>
      <c r="I34" s="11"/>
      <c r="J34" s="86"/>
    </row>
    <row r="35" spans="1:10" ht="28.9" customHeight="1">
      <c r="A35" s="128"/>
      <c r="B35" s="66" t="s">
        <v>45</v>
      </c>
      <c r="C35" s="54">
        <f>SUM(E32:E34)</f>
        <v>0</v>
      </c>
      <c r="D35" s="14"/>
      <c r="E35" s="67"/>
      <c r="F35" s="8"/>
      <c r="G35" s="14"/>
      <c r="H35" s="7"/>
      <c r="I35" s="7"/>
      <c r="J35" s="65"/>
    </row>
    <row r="36" spans="1:10">
      <c r="D36" s="2" t="s">
        <v>46</v>
      </c>
      <c r="E36" s="46">
        <f>SUM(E20:E35)</f>
        <v>0</v>
      </c>
    </row>
  </sheetData>
  <mergeCells count="20">
    <mergeCell ref="A3:B3"/>
    <mergeCell ref="A4:A11"/>
    <mergeCell ref="D4:I4"/>
    <mergeCell ref="D5:I5"/>
    <mergeCell ref="D6:I6"/>
    <mergeCell ref="D7:I7"/>
    <mergeCell ref="D8:I8"/>
    <mergeCell ref="D9:I9"/>
    <mergeCell ref="D10:I10"/>
    <mergeCell ref="D11:I11"/>
    <mergeCell ref="D18:D19"/>
    <mergeCell ref="G18:G19"/>
    <mergeCell ref="A16:A35"/>
    <mergeCell ref="B18:B19"/>
    <mergeCell ref="J18:J19"/>
    <mergeCell ref="E18:E19"/>
    <mergeCell ref="C18:C19"/>
    <mergeCell ref="F18:F19"/>
    <mergeCell ref="D16:J16"/>
    <mergeCell ref="D17:J1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78CBAC7-433A-43E9-B872-88A443D157D4}">
          <x14:formula1>
            <xm:f>'BMP Details'!$A$2:$A$45</xm:f>
          </x14:formula1>
          <xm:sqref>C20:C22 C24:C26 C28:C30 C32:C34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ADD2B-F44B-467B-AB60-C15EEDEFFDFC}">
  <sheetPr>
    <tabColor theme="5" tint="0.79998168889431442"/>
  </sheetPr>
  <dimension ref="A1:J27"/>
  <sheetViews>
    <sheetView zoomScale="80" zoomScaleNormal="80" workbookViewId="0"/>
  </sheetViews>
  <sheetFormatPr defaultRowHeight="14.45"/>
  <cols>
    <col min="1" max="1" width="7.7109375" customWidth="1"/>
    <col min="2" max="2" width="36.85546875" customWidth="1"/>
    <col min="3" max="3" width="21.7109375" customWidth="1"/>
    <col min="4" max="4" width="14.7109375" style="26" customWidth="1"/>
    <col min="5" max="5" width="19.7109375" customWidth="1"/>
    <col min="6" max="6" width="34.28515625" customWidth="1"/>
    <col min="7" max="9" width="14.42578125" customWidth="1"/>
    <col min="10" max="10" width="97.7109375" customWidth="1"/>
  </cols>
  <sheetData>
    <row r="1" spans="1:10" ht="16.149999999999999" customHeight="1"/>
    <row r="2" spans="1:10" s="111" customFormat="1" ht="18">
      <c r="B2" s="1" t="s">
        <v>13</v>
      </c>
      <c r="C2" s="38"/>
      <c r="D2" s="69" t="s">
        <v>14</v>
      </c>
      <c r="E2" s="70">
        <f>SUM(C10,C11,C17,E27)</f>
        <v>0</v>
      </c>
      <c r="F2" s="107" t="s">
        <v>15</v>
      </c>
      <c r="G2" s="112"/>
    </row>
    <row r="3" spans="1:10" ht="21" customHeight="1" thickBot="1">
      <c r="A3" s="138" t="s">
        <v>16</v>
      </c>
      <c r="B3" s="138"/>
    </row>
    <row r="4" spans="1:10" ht="25.15" customHeight="1" thickBot="1">
      <c r="A4" s="139" t="s">
        <v>17</v>
      </c>
      <c r="B4" s="61" t="s">
        <v>18</v>
      </c>
      <c r="C4" s="120" t="s">
        <v>19</v>
      </c>
      <c r="D4" s="148" t="s">
        <v>20</v>
      </c>
      <c r="E4" s="177"/>
      <c r="F4" s="177"/>
      <c r="G4" s="177"/>
      <c r="H4" s="177"/>
      <c r="I4" s="178"/>
      <c r="J4" s="110" t="s">
        <v>21</v>
      </c>
    </row>
    <row r="5" spans="1:10" ht="15" customHeight="1">
      <c r="A5" s="140"/>
      <c r="B5" s="53" t="s">
        <v>22</v>
      </c>
      <c r="C5" s="3" t="s">
        <v>47</v>
      </c>
      <c r="D5" s="143" t="s">
        <v>48</v>
      </c>
      <c r="E5" s="179"/>
      <c r="F5" s="179"/>
      <c r="G5" s="179"/>
      <c r="H5" s="179"/>
      <c r="I5" s="180"/>
    </row>
    <row r="6" spans="1:10" ht="15" customHeight="1">
      <c r="A6" s="140"/>
      <c r="B6" s="53" t="s">
        <v>23</v>
      </c>
      <c r="C6" s="3" t="s">
        <v>47</v>
      </c>
      <c r="D6" s="143" t="s">
        <v>49</v>
      </c>
      <c r="E6" s="179"/>
      <c r="F6" s="179"/>
      <c r="G6" s="179"/>
      <c r="H6" s="179"/>
      <c r="I6" s="180"/>
    </row>
    <row r="7" spans="1:10" ht="15" customHeight="1">
      <c r="A7" s="140"/>
      <c r="B7" s="53" t="s">
        <v>24</v>
      </c>
      <c r="C7" s="3" t="s">
        <v>47</v>
      </c>
      <c r="D7" s="149" t="s">
        <v>50</v>
      </c>
      <c r="E7" s="179"/>
      <c r="F7" s="179"/>
      <c r="G7" s="179"/>
      <c r="H7" s="179"/>
      <c r="I7" s="180"/>
      <c r="J7" s="17"/>
    </row>
    <row r="8" spans="1:10" ht="15" customHeight="1">
      <c r="A8" s="140"/>
      <c r="B8" s="53" t="s">
        <v>25</v>
      </c>
      <c r="C8" s="3" t="s">
        <v>47</v>
      </c>
      <c r="D8" s="143" t="s">
        <v>51</v>
      </c>
      <c r="E8" s="179"/>
      <c r="F8" s="179"/>
      <c r="G8" s="179"/>
      <c r="H8" s="179"/>
      <c r="I8" s="180"/>
    </row>
    <row r="9" spans="1:10" ht="15" customHeight="1">
      <c r="A9" s="140"/>
      <c r="B9" s="53" t="s">
        <v>26</v>
      </c>
      <c r="C9" s="3" t="s">
        <v>47</v>
      </c>
      <c r="D9" s="144" t="s">
        <v>52</v>
      </c>
      <c r="E9" s="179"/>
      <c r="F9" s="179"/>
      <c r="G9" s="179"/>
      <c r="H9" s="179"/>
      <c r="I9" s="180"/>
    </row>
    <row r="10" spans="1:10" ht="15" customHeight="1">
      <c r="A10" s="140"/>
      <c r="B10" s="102" t="s">
        <v>27</v>
      </c>
      <c r="C10" s="27"/>
      <c r="D10" s="143"/>
      <c r="E10" s="179"/>
      <c r="F10" s="179"/>
      <c r="G10" s="179"/>
      <c r="H10" s="179"/>
      <c r="I10" s="180"/>
    </row>
    <row r="11" spans="1:10" ht="15" customHeight="1" thickBot="1">
      <c r="A11" s="141"/>
      <c r="B11" s="103" t="s">
        <v>28</v>
      </c>
      <c r="C11" s="62" t="s">
        <v>47</v>
      </c>
      <c r="D11" s="147" t="s">
        <v>53</v>
      </c>
      <c r="E11" s="181"/>
      <c r="F11" s="181"/>
      <c r="G11" s="181"/>
      <c r="H11" s="181"/>
      <c r="I11" s="182"/>
    </row>
    <row r="12" spans="1:10">
      <c r="A12" t="s">
        <v>29</v>
      </c>
      <c r="D12" s="28"/>
    </row>
    <row r="13" spans="1:10">
      <c r="C13" s="4"/>
      <c r="D13" s="28"/>
    </row>
    <row r="14" spans="1:10" ht="17.45">
      <c r="A14" s="68" t="s">
        <v>30</v>
      </c>
      <c r="B14" s="38"/>
    </row>
    <row r="15" spans="1:10" ht="16.149999999999999" thickBot="1">
      <c r="B15" s="25" t="s">
        <v>31</v>
      </c>
    </row>
    <row r="16" spans="1:10" ht="19.5" customHeight="1">
      <c r="A16" s="126" t="s">
        <v>32</v>
      </c>
      <c r="B16" s="63" t="s">
        <v>32</v>
      </c>
      <c r="C16" s="63" t="s">
        <v>19</v>
      </c>
      <c r="D16" s="132" t="s">
        <v>33</v>
      </c>
      <c r="E16" s="133"/>
      <c r="F16" s="133"/>
      <c r="G16" s="133"/>
      <c r="H16" s="133"/>
      <c r="I16" s="133"/>
      <c r="J16" s="134"/>
    </row>
    <row r="17" spans="1:10" ht="21" customHeight="1">
      <c r="A17" s="127"/>
      <c r="B17" s="55" t="s">
        <v>34</v>
      </c>
      <c r="C17" s="3" t="s">
        <v>47</v>
      </c>
      <c r="D17" s="144" t="s">
        <v>54</v>
      </c>
      <c r="E17" s="150"/>
      <c r="F17" s="150"/>
      <c r="G17" s="150"/>
      <c r="H17" s="150"/>
      <c r="I17" s="150"/>
      <c r="J17" s="151"/>
    </row>
    <row r="18" spans="1:10" ht="24.6" customHeight="1">
      <c r="A18" s="127"/>
      <c r="B18" s="152" t="s">
        <v>35</v>
      </c>
      <c r="C18" s="123" t="s">
        <v>36</v>
      </c>
      <c r="D18" s="123" t="s">
        <v>37</v>
      </c>
      <c r="E18" s="123" t="s">
        <v>38</v>
      </c>
      <c r="F18" s="123" t="s">
        <v>39</v>
      </c>
      <c r="G18" s="123" t="s">
        <v>40</v>
      </c>
      <c r="H18" s="119" t="s">
        <v>41</v>
      </c>
      <c r="I18" s="119" t="s">
        <v>42</v>
      </c>
      <c r="J18" s="130" t="s">
        <v>43</v>
      </c>
    </row>
    <row r="19" spans="1:10" ht="24" customHeight="1">
      <c r="A19" s="127"/>
      <c r="B19" s="124"/>
      <c r="C19" s="124"/>
      <c r="D19" s="124"/>
      <c r="E19" s="125"/>
      <c r="F19" s="125"/>
      <c r="G19" s="125"/>
      <c r="H19" s="39" t="s">
        <v>44</v>
      </c>
      <c r="I19" s="40" t="s">
        <v>44</v>
      </c>
      <c r="J19" s="131"/>
    </row>
    <row r="20" spans="1:10" s="9" customFormat="1" ht="30.6" customHeight="1">
      <c r="A20" s="127"/>
      <c r="B20" s="22" t="s">
        <v>55</v>
      </c>
      <c r="C20" s="13" t="s">
        <v>56</v>
      </c>
      <c r="D20" s="13">
        <f>_xlfn.XLOOKUP(C20,'BMP Details'!A:A,'BMP Details'!B:B)</f>
        <v>490</v>
      </c>
      <c r="E20" s="13" t="s">
        <v>47</v>
      </c>
      <c r="F20" s="6" t="s">
        <v>57</v>
      </c>
      <c r="G20" s="19" t="s">
        <v>58</v>
      </c>
      <c r="H20" s="5" t="s">
        <v>59</v>
      </c>
      <c r="I20" s="5" t="s">
        <v>60</v>
      </c>
      <c r="J20" s="64" t="s">
        <v>61</v>
      </c>
    </row>
    <row r="21" spans="1:10" s="9" customFormat="1" ht="30.6" customHeight="1">
      <c r="A21" s="127"/>
      <c r="B21" s="43"/>
      <c r="C21" s="13" t="s">
        <v>62</v>
      </c>
      <c r="D21" s="13">
        <f>_xlfn.XLOOKUP(C21,'BMP Details'!A:A,'BMP Details'!B:B)</f>
        <v>391</v>
      </c>
      <c r="E21" s="13" t="s">
        <v>63</v>
      </c>
      <c r="F21" s="6" t="s">
        <v>64</v>
      </c>
      <c r="G21" s="22"/>
      <c r="H21" s="5" t="s">
        <v>65</v>
      </c>
      <c r="I21" s="5" t="s">
        <v>66</v>
      </c>
      <c r="J21" s="64" t="s">
        <v>67</v>
      </c>
    </row>
    <row r="22" spans="1:10" s="9" customFormat="1" ht="30.6" customHeight="1">
      <c r="A22" s="127"/>
      <c r="B22" s="45"/>
      <c r="C22" s="13" t="s">
        <v>68</v>
      </c>
      <c r="D22" s="13" t="str">
        <f>_xlfn.XLOOKUP(C22,'BMP Details'!A:A,'BMP Details'!B:B)</f>
        <v>SCC3</v>
      </c>
      <c r="E22" s="13" t="s">
        <v>69</v>
      </c>
      <c r="F22" s="6" t="s">
        <v>70</v>
      </c>
      <c r="G22" s="23"/>
      <c r="H22" s="5" t="s">
        <v>71</v>
      </c>
      <c r="I22" s="5" t="s">
        <v>59</v>
      </c>
      <c r="J22" s="64" t="s">
        <v>72</v>
      </c>
    </row>
    <row r="23" spans="1:10" s="9" customFormat="1" ht="30.6" customHeight="1" thickBot="1">
      <c r="A23" s="127"/>
      <c r="B23" s="56" t="s">
        <v>45</v>
      </c>
      <c r="C23" s="15" t="s">
        <v>73</v>
      </c>
      <c r="D23" s="14"/>
      <c r="E23" s="15"/>
      <c r="F23" s="8"/>
      <c r="G23" s="14"/>
      <c r="H23" s="7"/>
      <c r="I23" s="7"/>
      <c r="J23" s="65"/>
    </row>
    <row r="24" spans="1:10" s="9" customFormat="1" ht="30.6" customHeight="1">
      <c r="A24" s="127"/>
      <c r="B24" s="43" t="s">
        <v>74</v>
      </c>
      <c r="C24" s="13" t="s">
        <v>62</v>
      </c>
      <c r="D24" s="13">
        <f>_xlfn.XLOOKUP(C24,'BMP Details'!A:A,'BMP Details'!B:B)</f>
        <v>391</v>
      </c>
      <c r="E24" s="13" t="s">
        <v>75</v>
      </c>
      <c r="F24" s="60" t="s">
        <v>76</v>
      </c>
      <c r="G24" s="57" t="s">
        <v>77</v>
      </c>
      <c r="H24" s="35" t="s">
        <v>59</v>
      </c>
      <c r="I24" s="35" t="s">
        <v>78</v>
      </c>
      <c r="J24" s="78" t="s">
        <v>79</v>
      </c>
    </row>
    <row r="25" spans="1:10" s="10" customFormat="1" ht="50.45" customHeight="1">
      <c r="A25" s="127"/>
      <c r="B25" s="45"/>
      <c r="C25" s="13" t="s">
        <v>80</v>
      </c>
      <c r="D25" s="13">
        <f>_xlfn.XLOOKUP(C25,'BMP Details'!A:A,'BMP Details'!B:B)</f>
        <v>382</v>
      </c>
      <c r="E25" s="24" t="s">
        <v>81</v>
      </c>
      <c r="F25" s="12" t="s">
        <v>82</v>
      </c>
      <c r="G25" s="21"/>
      <c r="H25" s="5" t="s">
        <v>83</v>
      </c>
      <c r="I25" s="5" t="s">
        <v>66</v>
      </c>
      <c r="J25" s="86" t="s">
        <v>84</v>
      </c>
    </row>
    <row r="26" spans="1:10" s="9" customFormat="1" ht="30.6" customHeight="1" thickBot="1">
      <c r="A26" s="128"/>
      <c r="B26" s="66" t="s">
        <v>45</v>
      </c>
      <c r="C26" s="58" t="s">
        <v>85</v>
      </c>
      <c r="D26" s="14"/>
      <c r="E26" s="15"/>
      <c r="F26" s="8"/>
      <c r="G26" s="14"/>
      <c r="H26" s="7"/>
      <c r="I26" s="7"/>
      <c r="J26" s="65"/>
    </row>
    <row r="27" spans="1:10">
      <c r="D27" s="2" t="s">
        <v>46</v>
      </c>
      <c r="E27" s="59" t="s">
        <v>86</v>
      </c>
    </row>
  </sheetData>
  <mergeCells count="20">
    <mergeCell ref="A16:A26"/>
    <mergeCell ref="D16:J16"/>
    <mergeCell ref="D17:J17"/>
    <mergeCell ref="B18:B19"/>
    <mergeCell ref="C18:C19"/>
    <mergeCell ref="D18:D19"/>
    <mergeCell ref="E18:E19"/>
    <mergeCell ref="F18:F19"/>
    <mergeCell ref="G18:G19"/>
    <mergeCell ref="J18:J19"/>
    <mergeCell ref="D10:I10"/>
    <mergeCell ref="D11:I11"/>
    <mergeCell ref="A3:B3"/>
    <mergeCell ref="A4:A11"/>
    <mergeCell ref="D4:I4"/>
    <mergeCell ref="D5:I5"/>
    <mergeCell ref="D6:I6"/>
    <mergeCell ref="D7:I7"/>
    <mergeCell ref="D8:I8"/>
    <mergeCell ref="D9:I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95BCF59-8078-4434-8806-070112F34E4D}">
          <x14:formula1>
            <xm:f>'BMP Details'!$A$2:$A$45</xm:f>
          </x14:formula1>
          <xm:sqref>C20:C22 C24:C25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114B8-43C0-4555-8BC3-ABFEC2D41C60}">
  <sheetPr>
    <tabColor theme="9" tint="0.79998168889431442"/>
  </sheetPr>
  <dimension ref="A1:I34"/>
  <sheetViews>
    <sheetView zoomScale="80" zoomScaleNormal="80" workbookViewId="0"/>
  </sheetViews>
  <sheetFormatPr defaultRowHeight="14.45"/>
  <cols>
    <col min="1" max="1" width="7.7109375" customWidth="1"/>
    <col min="2" max="2" width="36.85546875" customWidth="1"/>
    <col min="3" max="3" width="21.7109375" customWidth="1"/>
    <col min="4" max="4" width="14.7109375" style="26" customWidth="1"/>
    <col min="5" max="5" width="19.7109375" customWidth="1"/>
    <col min="6" max="6" width="34.28515625" customWidth="1"/>
    <col min="7" max="8" width="14.42578125" customWidth="1"/>
    <col min="9" max="9" width="111.7109375" customWidth="1"/>
  </cols>
  <sheetData>
    <row r="1" spans="1:9" ht="16.149999999999999" customHeight="1"/>
    <row r="2" spans="1:9" ht="18">
      <c r="B2" s="1" t="s">
        <v>87</v>
      </c>
      <c r="C2" s="1"/>
      <c r="D2" s="69" t="s">
        <v>88</v>
      </c>
      <c r="E2" s="70">
        <f>SUM(C10,C11,C17,E32)</f>
        <v>0</v>
      </c>
      <c r="F2" s="107" t="s">
        <v>89</v>
      </c>
    </row>
    <row r="3" spans="1:9" ht="21" customHeight="1" thickBot="1">
      <c r="A3" s="138" t="s">
        <v>16</v>
      </c>
      <c r="B3" s="138"/>
    </row>
    <row r="4" spans="1:9" ht="25.15" customHeight="1" thickBot="1">
      <c r="A4" s="139" t="s">
        <v>17</v>
      </c>
      <c r="B4" s="61" t="s">
        <v>18</v>
      </c>
      <c r="C4" s="120" t="s">
        <v>19</v>
      </c>
      <c r="D4" s="148" t="s">
        <v>20</v>
      </c>
      <c r="E4" s="177"/>
      <c r="F4" s="177"/>
      <c r="G4" s="177"/>
      <c r="H4" s="178"/>
      <c r="I4" s="110" t="s">
        <v>21</v>
      </c>
    </row>
    <row r="5" spans="1:9" ht="15" customHeight="1">
      <c r="A5" s="140"/>
      <c r="B5" s="53" t="s">
        <v>22</v>
      </c>
      <c r="C5" s="3"/>
      <c r="D5" s="143"/>
      <c r="E5" s="179"/>
      <c r="F5" s="179"/>
      <c r="G5" s="179"/>
      <c r="H5" s="180"/>
    </row>
    <row r="6" spans="1:9" ht="15" customHeight="1">
      <c r="A6" s="140"/>
      <c r="B6" s="53" t="s">
        <v>23</v>
      </c>
      <c r="C6" s="3"/>
      <c r="D6" s="143"/>
      <c r="E6" s="179"/>
      <c r="F6" s="179"/>
      <c r="G6" s="179"/>
      <c r="H6" s="180"/>
    </row>
    <row r="7" spans="1:9" ht="15" customHeight="1">
      <c r="A7" s="140"/>
      <c r="B7" s="53" t="s">
        <v>24</v>
      </c>
      <c r="C7" s="27"/>
      <c r="D7" s="143"/>
      <c r="E7" s="179"/>
      <c r="F7" s="179"/>
      <c r="G7" s="179"/>
      <c r="H7" s="180"/>
    </row>
    <row r="8" spans="1:9" ht="15" customHeight="1">
      <c r="A8" s="140"/>
      <c r="B8" s="53" t="s">
        <v>25</v>
      </c>
      <c r="C8" s="27"/>
      <c r="D8" s="143"/>
      <c r="E8" s="179"/>
      <c r="F8" s="179"/>
      <c r="G8" s="179"/>
      <c r="H8" s="180"/>
    </row>
    <row r="9" spans="1:9" ht="15" customHeight="1">
      <c r="A9" s="140"/>
      <c r="B9" s="53" t="s">
        <v>26</v>
      </c>
      <c r="C9" s="27"/>
      <c r="D9" s="144"/>
      <c r="E9" s="145"/>
      <c r="F9" s="145"/>
      <c r="G9" s="145"/>
      <c r="H9" s="146"/>
      <c r="I9" s="109"/>
    </row>
    <row r="10" spans="1:9" ht="15" customHeight="1">
      <c r="A10" s="140"/>
      <c r="B10" s="102" t="s">
        <v>27</v>
      </c>
      <c r="C10" s="27">
        <f>SUM(C5:C9)</f>
        <v>0</v>
      </c>
      <c r="D10" s="143"/>
      <c r="E10" s="179"/>
      <c r="F10" s="179"/>
      <c r="G10" s="179"/>
      <c r="H10" s="180"/>
    </row>
    <row r="11" spans="1:9" ht="15" customHeight="1" thickBot="1">
      <c r="A11" s="141"/>
      <c r="B11" s="103" t="s">
        <v>28</v>
      </c>
      <c r="C11" s="71"/>
      <c r="D11" s="147"/>
      <c r="E11" s="181"/>
      <c r="F11" s="181"/>
      <c r="G11" s="181"/>
      <c r="H11" s="182"/>
    </row>
    <row r="12" spans="1:9">
      <c r="A12" t="s">
        <v>29</v>
      </c>
      <c r="D12" s="28"/>
    </row>
    <row r="13" spans="1:9">
      <c r="C13" s="4"/>
      <c r="D13" s="28"/>
    </row>
    <row r="14" spans="1:9" ht="17.45">
      <c r="A14" s="68" t="s">
        <v>90</v>
      </c>
      <c r="B14" s="38"/>
    </row>
    <row r="15" spans="1:9" ht="16.149999999999999" thickBot="1">
      <c r="B15" s="25" t="s">
        <v>91</v>
      </c>
    </row>
    <row r="16" spans="1:9" ht="19.5" customHeight="1">
      <c r="A16" s="126" t="s">
        <v>32</v>
      </c>
      <c r="B16" s="63" t="s">
        <v>32</v>
      </c>
      <c r="C16" s="63" t="s">
        <v>19</v>
      </c>
      <c r="D16" s="132" t="s">
        <v>33</v>
      </c>
      <c r="E16" s="133"/>
      <c r="F16" s="133"/>
      <c r="G16" s="133"/>
      <c r="H16" s="133"/>
      <c r="I16" s="134"/>
    </row>
    <row r="17" spans="1:9" ht="21" customHeight="1">
      <c r="A17" s="127"/>
      <c r="B17" s="55" t="s">
        <v>34</v>
      </c>
      <c r="C17" s="41"/>
      <c r="D17" s="135"/>
      <c r="E17" s="136"/>
      <c r="F17" s="136"/>
      <c r="G17" s="136"/>
      <c r="H17" s="136"/>
      <c r="I17" s="137"/>
    </row>
    <row r="18" spans="1:9" ht="24.6" customHeight="1">
      <c r="A18" s="127"/>
      <c r="B18" s="123" t="s">
        <v>92</v>
      </c>
      <c r="C18" s="123" t="s">
        <v>36</v>
      </c>
      <c r="D18" s="123" t="s">
        <v>37</v>
      </c>
      <c r="E18" s="123" t="s">
        <v>38</v>
      </c>
      <c r="F18" s="123" t="s">
        <v>39</v>
      </c>
      <c r="G18" s="119" t="s">
        <v>41</v>
      </c>
      <c r="H18" s="119" t="s">
        <v>42</v>
      </c>
      <c r="I18" s="130" t="s">
        <v>43</v>
      </c>
    </row>
    <row r="19" spans="1:9" ht="24" customHeight="1">
      <c r="A19" s="127"/>
      <c r="B19" s="129"/>
      <c r="C19" s="124"/>
      <c r="D19" s="124"/>
      <c r="E19" s="125"/>
      <c r="F19" s="125"/>
      <c r="G19" s="39" t="s">
        <v>44</v>
      </c>
      <c r="H19" s="40" t="s">
        <v>44</v>
      </c>
      <c r="I19" s="131"/>
    </row>
    <row r="20" spans="1:9" s="9" customFormat="1" ht="28.9" customHeight="1">
      <c r="A20" s="127"/>
      <c r="B20" s="42"/>
      <c r="C20" s="13"/>
      <c r="D20" s="13">
        <f>_xlfn.XLOOKUP(C20,'BMP Details'!A:A,'BMP Details'!B:B)</f>
        <v>0</v>
      </c>
      <c r="E20" s="13"/>
      <c r="F20" s="6"/>
      <c r="G20" s="5"/>
      <c r="H20" s="5"/>
      <c r="I20" s="64"/>
    </row>
    <row r="21" spans="1:9" s="9" customFormat="1" ht="28.9" customHeight="1">
      <c r="A21" s="127"/>
      <c r="B21" s="43"/>
      <c r="C21" s="13"/>
      <c r="D21" s="13">
        <f>_xlfn.XLOOKUP(C21,'BMP Details'!A:A,'BMP Details'!B:B)</f>
        <v>0</v>
      </c>
      <c r="E21" s="13"/>
      <c r="F21" s="6"/>
      <c r="G21" s="5"/>
      <c r="H21" s="5"/>
      <c r="I21" s="64"/>
    </row>
    <row r="22" spans="1:9" s="9" customFormat="1" ht="28.9" customHeight="1" thickBot="1">
      <c r="A22" s="127"/>
      <c r="B22" s="56" t="s">
        <v>45</v>
      </c>
      <c r="C22" s="54">
        <f>SUM(E20:E21)</f>
        <v>0</v>
      </c>
      <c r="D22" s="14"/>
      <c r="E22" s="15"/>
      <c r="F22" s="8"/>
      <c r="G22" s="7"/>
      <c r="H22" s="7"/>
      <c r="I22" s="65"/>
    </row>
    <row r="23" spans="1:9" s="9" customFormat="1" ht="28.9" customHeight="1">
      <c r="A23" s="127"/>
      <c r="B23" s="43"/>
      <c r="C23" s="13"/>
      <c r="D23" s="13">
        <f>_xlfn.XLOOKUP(C23,'BMP Details'!A:A,'BMP Details'!B:B)</f>
        <v>0</v>
      </c>
      <c r="E23" s="13"/>
      <c r="F23" s="6"/>
      <c r="G23" s="5"/>
      <c r="H23" s="5"/>
      <c r="I23" s="64"/>
    </row>
    <row r="24" spans="1:9" s="9" customFormat="1" ht="28.9" customHeight="1">
      <c r="A24" s="127"/>
      <c r="B24" s="43"/>
      <c r="C24" s="13"/>
      <c r="D24" s="13">
        <f>_xlfn.XLOOKUP(C24,'BMP Details'!A:A,'BMP Details'!B:B)</f>
        <v>0</v>
      </c>
      <c r="E24" s="13"/>
      <c r="F24" s="6"/>
      <c r="G24" s="5"/>
      <c r="H24" s="5"/>
      <c r="I24" s="64"/>
    </row>
    <row r="25" spans="1:9" s="9" customFormat="1" ht="28.9" customHeight="1" thickBot="1">
      <c r="A25" s="127"/>
      <c r="B25" s="56" t="s">
        <v>45</v>
      </c>
      <c r="C25" s="54">
        <f>SUM(E23:E24)</f>
        <v>0</v>
      </c>
      <c r="D25" s="14"/>
      <c r="E25" s="15"/>
      <c r="F25" s="8"/>
      <c r="G25" s="7"/>
      <c r="H25" s="7"/>
      <c r="I25" s="65"/>
    </row>
    <row r="26" spans="1:9" ht="28.9" customHeight="1">
      <c r="A26" s="127"/>
      <c r="B26" s="44"/>
      <c r="C26" s="13"/>
      <c r="D26" s="13">
        <f>_xlfn.XLOOKUP(C26,'BMP Details'!A:A,'BMP Details'!B:B)</f>
        <v>0</v>
      </c>
      <c r="E26" s="13"/>
      <c r="F26" s="6"/>
      <c r="G26" s="5"/>
      <c r="H26" s="5"/>
      <c r="I26" s="64"/>
    </row>
    <row r="27" spans="1:9" ht="28.9" customHeight="1">
      <c r="A27" s="127"/>
      <c r="B27" s="44"/>
      <c r="C27" s="13"/>
      <c r="D27" s="13">
        <f>_xlfn.XLOOKUP(C27,'BMP Details'!A:A,'BMP Details'!B:B)</f>
        <v>0</v>
      </c>
      <c r="E27" s="13"/>
      <c r="F27" s="6"/>
      <c r="G27" s="5"/>
      <c r="H27" s="5"/>
      <c r="I27" s="64"/>
    </row>
    <row r="28" spans="1:9" ht="28.9" customHeight="1" thickBot="1">
      <c r="A28" s="127"/>
      <c r="B28" s="56" t="s">
        <v>45</v>
      </c>
      <c r="C28" s="54">
        <f>SUM(E26:E27)</f>
        <v>0</v>
      </c>
      <c r="D28" s="14"/>
      <c r="E28" s="15"/>
      <c r="F28" s="8"/>
      <c r="G28" s="7"/>
      <c r="H28" s="7"/>
      <c r="I28" s="65"/>
    </row>
    <row r="29" spans="1:9" ht="28.9" customHeight="1">
      <c r="A29" s="127"/>
      <c r="B29" s="44"/>
      <c r="C29" s="13"/>
      <c r="D29" s="13">
        <f>_xlfn.XLOOKUP(C29,'BMP Details'!A:A,'BMP Details'!B:B)</f>
        <v>0</v>
      </c>
      <c r="E29" s="13"/>
      <c r="F29" s="6"/>
      <c r="G29" s="5"/>
      <c r="H29" s="5"/>
      <c r="I29" s="64"/>
    </row>
    <row r="30" spans="1:9" ht="28.9" customHeight="1">
      <c r="A30" s="127"/>
      <c r="B30" s="44"/>
      <c r="C30" s="13"/>
      <c r="D30" s="13">
        <f>_xlfn.XLOOKUP(C30,'BMP Details'!A:A,'BMP Details'!B:B)</f>
        <v>0</v>
      </c>
      <c r="E30" s="13"/>
      <c r="F30" s="6"/>
      <c r="G30" s="5"/>
      <c r="H30" s="5"/>
      <c r="I30" s="64"/>
    </row>
    <row r="31" spans="1:9" ht="28.9" customHeight="1" thickBot="1">
      <c r="A31" s="128"/>
      <c r="B31" s="66" t="s">
        <v>45</v>
      </c>
      <c r="C31" s="54">
        <f>SUM(E29:E30)</f>
        <v>0</v>
      </c>
      <c r="D31" s="14"/>
      <c r="E31" s="67"/>
      <c r="F31" s="8"/>
      <c r="G31" s="7"/>
      <c r="H31" s="7"/>
      <c r="I31" s="65"/>
    </row>
    <row r="32" spans="1:9">
      <c r="D32" s="2" t="s">
        <v>46</v>
      </c>
      <c r="E32" s="46">
        <f>SUM(E20:E31)</f>
        <v>0</v>
      </c>
    </row>
    <row r="34" spans="2:2">
      <c r="B34" t="s">
        <v>93</v>
      </c>
    </row>
  </sheetData>
  <mergeCells count="19">
    <mergeCell ref="A16:A31"/>
    <mergeCell ref="D16:I16"/>
    <mergeCell ref="D17:I17"/>
    <mergeCell ref="B18:B19"/>
    <mergeCell ref="C18:C19"/>
    <mergeCell ref="D18:D19"/>
    <mergeCell ref="E18:E19"/>
    <mergeCell ref="F18:F19"/>
    <mergeCell ref="I18:I19"/>
    <mergeCell ref="D10:H10"/>
    <mergeCell ref="D11:H11"/>
    <mergeCell ref="A3:B3"/>
    <mergeCell ref="A4:A11"/>
    <mergeCell ref="D4:H4"/>
    <mergeCell ref="D5:H5"/>
    <mergeCell ref="D6:H6"/>
    <mergeCell ref="D7:H7"/>
    <mergeCell ref="D8:H8"/>
    <mergeCell ref="D9:H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841233B-600C-4870-AC92-CF24662B5182}">
          <x14:formula1>
            <xm:f>'BMP Details'!$A$2:$A$45</xm:f>
          </x14:formula1>
          <xm:sqref>C29:C30 C20:C21 C26:C27 C23:C24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EEA26-3D89-45B4-8DD5-A121962EBE62}">
  <sheetPr>
    <tabColor theme="9" tint="0.79998168889431442"/>
  </sheetPr>
  <dimension ref="A1:I29"/>
  <sheetViews>
    <sheetView zoomScale="80" zoomScaleNormal="80" workbookViewId="0"/>
  </sheetViews>
  <sheetFormatPr defaultRowHeight="14.45"/>
  <cols>
    <col min="1" max="1" width="7.7109375" customWidth="1"/>
    <col min="2" max="2" width="36.85546875" customWidth="1"/>
    <col min="3" max="3" width="21.7109375" customWidth="1"/>
    <col min="4" max="4" width="14.7109375" style="26" customWidth="1"/>
    <col min="5" max="5" width="19.7109375" customWidth="1"/>
    <col min="6" max="6" width="34.28515625" customWidth="1"/>
    <col min="7" max="8" width="14.42578125" customWidth="1"/>
    <col min="9" max="9" width="111.7109375" customWidth="1"/>
  </cols>
  <sheetData>
    <row r="1" spans="1:9" ht="16.149999999999999" customHeight="1"/>
    <row r="2" spans="1:9" ht="18">
      <c r="B2" s="1" t="s">
        <v>87</v>
      </c>
      <c r="C2" s="1"/>
      <c r="D2" s="69" t="s">
        <v>88</v>
      </c>
      <c r="E2" s="70">
        <f>SUM(C10,C11,C17,E27)</f>
        <v>0</v>
      </c>
      <c r="F2" s="107" t="s">
        <v>89</v>
      </c>
    </row>
    <row r="3" spans="1:9" ht="21" customHeight="1" thickBot="1">
      <c r="A3" s="138" t="s">
        <v>16</v>
      </c>
      <c r="B3" s="138"/>
    </row>
    <row r="4" spans="1:9" ht="25.15" customHeight="1" thickBot="1">
      <c r="A4" s="139" t="s">
        <v>17</v>
      </c>
      <c r="B4" s="61" t="s">
        <v>18</v>
      </c>
      <c r="C4" s="120" t="s">
        <v>19</v>
      </c>
      <c r="D4" s="157" t="s">
        <v>20</v>
      </c>
      <c r="E4" s="177"/>
      <c r="F4" s="177"/>
      <c r="G4" s="177"/>
      <c r="H4" s="178"/>
      <c r="I4" s="110" t="s">
        <v>21</v>
      </c>
    </row>
    <row r="5" spans="1:9" ht="15" customHeight="1">
      <c r="A5" s="140"/>
      <c r="B5" s="53" t="s">
        <v>22</v>
      </c>
      <c r="C5" s="3" t="s">
        <v>47</v>
      </c>
      <c r="D5" s="153" t="s">
        <v>94</v>
      </c>
      <c r="E5" s="158"/>
      <c r="F5" s="158"/>
      <c r="G5" s="158"/>
      <c r="H5" s="159"/>
    </row>
    <row r="6" spans="1:9" ht="15" customHeight="1">
      <c r="A6" s="140"/>
      <c r="B6" s="53" t="s">
        <v>23</v>
      </c>
      <c r="C6" s="3" t="s">
        <v>47</v>
      </c>
      <c r="D6" s="153" t="s">
        <v>49</v>
      </c>
      <c r="E6" s="158"/>
      <c r="F6" s="158"/>
      <c r="G6" s="158"/>
      <c r="H6" s="159"/>
    </row>
    <row r="7" spans="1:9" ht="15" customHeight="1">
      <c r="A7" s="140"/>
      <c r="B7" s="53" t="s">
        <v>24</v>
      </c>
      <c r="C7" s="3" t="s">
        <v>47</v>
      </c>
      <c r="D7" s="160" t="s">
        <v>50</v>
      </c>
      <c r="E7" s="158"/>
      <c r="F7" s="158"/>
      <c r="G7" s="158"/>
      <c r="H7" s="159"/>
      <c r="I7" s="17"/>
    </row>
    <row r="8" spans="1:9" ht="15" customHeight="1">
      <c r="A8" s="140"/>
      <c r="B8" s="53" t="s">
        <v>25</v>
      </c>
      <c r="C8" s="3" t="s">
        <v>47</v>
      </c>
      <c r="D8" s="153" t="s">
        <v>95</v>
      </c>
      <c r="E8" s="179"/>
      <c r="F8" s="179"/>
      <c r="G8" s="179"/>
      <c r="H8" s="180"/>
    </row>
    <row r="9" spans="1:9" ht="15" customHeight="1">
      <c r="A9" s="140"/>
      <c r="B9" s="53" t="s">
        <v>26</v>
      </c>
      <c r="C9" s="3" t="s">
        <v>47</v>
      </c>
      <c r="D9" s="183" t="s">
        <v>52</v>
      </c>
      <c r="E9" s="179"/>
      <c r="F9" s="179"/>
      <c r="G9" s="179"/>
      <c r="H9" s="180"/>
    </row>
    <row r="10" spans="1:9" ht="15" customHeight="1">
      <c r="A10" s="140"/>
      <c r="B10" s="102" t="s">
        <v>27</v>
      </c>
      <c r="C10" s="27"/>
      <c r="D10" s="153"/>
      <c r="E10" s="179"/>
      <c r="F10" s="179"/>
      <c r="G10" s="179"/>
      <c r="H10" s="180"/>
    </row>
    <row r="11" spans="1:9" ht="15" customHeight="1" thickBot="1">
      <c r="A11" s="141"/>
      <c r="B11" s="103" t="s">
        <v>28</v>
      </c>
      <c r="C11" s="62" t="s">
        <v>47</v>
      </c>
      <c r="D11" s="154" t="s">
        <v>53</v>
      </c>
      <c r="E11" s="155"/>
      <c r="F11" s="155"/>
      <c r="G11" s="155"/>
      <c r="H11" s="156"/>
    </row>
    <row r="12" spans="1:9">
      <c r="A12" t="s">
        <v>29</v>
      </c>
      <c r="D12" s="28"/>
    </row>
    <row r="13" spans="1:9">
      <c r="C13" s="4"/>
      <c r="D13" s="28"/>
    </row>
    <row r="14" spans="1:9" ht="17.45">
      <c r="A14" s="68" t="s">
        <v>90</v>
      </c>
      <c r="B14" s="68"/>
    </row>
    <row r="15" spans="1:9" ht="16.149999999999999" thickBot="1">
      <c r="B15" s="25" t="s">
        <v>91</v>
      </c>
    </row>
    <row r="16" spans="1:9" ht="19.5" customHeight="1">
      <c r="A16" s="126" t="s">
        <v>32</v>
      </c>
      <c r="B16" s="63" t="s">
        <v>32</v>
      </c>
      <c r="C16" s="63" t="s">
        <v>19</v>
      </c>
      <c r="D16" s="132" t="s">
        <v>33</v>
      </c>
      <c r="E16" s="133"/>
      <c r="F16" s="133"/>
      <c r="G16" s="133"/>
      <c r="H16" s="133"/>
      <c r="I16" s="134"/>
    </row>
    <row r="17" spans="1:9" ht="21" customHeight="1">
      <c r="A17" s="127"/>
      <c r="B17" s="55" t="s">
        <v>34</v>
      </c>
      <c r="C17" s="41"/>
      <c r="D17" s="135"/>
      <c r="E17" s="136"/>
      <c r="F17" s="136"/>
      <c r="G17" s="136"/>
      <c r="H17" s="136"/>
      <c r="I17" s="137"/>
    </row>
    <row r="18" spans="1:9" ht="24.6" customHeight="1">
      <c r="A18" s="127"/>
      <c r="B18" s="123" t="s">
        <v>92</v>
      </c>
      <c r="C18" s="123" t="s">
        <v>36</v>
      </c>
      <c r="D18" s="123" t="s">
        <v>37</v>
      </c>
      <c r="E18" s="123" t="s">
        <v>38</v>
      </c>
      <c r="F18" s="123" t="s">
        <v>39</v>
      </c>
      <c r="G18" s="119" t="s">
        <v>41</v>
      </c>
      <c r="H18" s="119" t="s">
        <v>42</v>
      </c>
      <c r="I18" s="130" t="s">
        <v>43</v>
      </c>
    </row>
    <row r="19" spans="1:9" ht="24" customHeight="1">
      <c r="A19" s="127"/>
      <c r="B19" s="129"/>
      <c r="C19" s="124"/>
      <c r="D19" s="124"/>
      <c r="E19" s="125"/>
      <c r="F19" s="125"/>
      <c r="G19" s="39" t="s">
        <v>44</v>
      </c>
      <c r="H19" s="40" t="s">
        <v>44</v>
      </c>
      <c r="I19" s="131"/>
    </row>
    <row r="20" spans="1:9" s="9" customFormat="1" ht="28.9" customHeight="1">
      <c r="A20" s="127"/>
      <c r="B20" s="18" t="s">
        <v>96</v>
      </c>
      <c r="C20" s="13" t="s">
        <v>97</v>
      </c>
      <c r="D20" s="13">
        <f>_xlfn.XLOOKUP(C20,'BMP Details'!A:A,'BMP Details'!B:B)</f>
        <v>315</v>
      </c>
      <c r="E20" s="13" t="s">
        <v>47</v>
      </c>
      <c r="F20" s="6" t="s">
        <v>98</v>
      </c>
      <c r="G20" s="5" t="s">
        <v>65</v>
      </c>
      <c r="H20" s="5" t="s">
        <v>66</v>
      </c>
      <c r="I20" s="64" t="s">
        <v>99</v>
      </c>
    </row>
    <row r="21" spans="1:9" s="9" customFormat="1" ht="28.9" customHeight="1">
      <c r="A21" s="127"/>
      <c r="B21" s="43"/>
      <c r="C21" s="13" t="s">
        <v>100</v>
      </c>
      <c r="D21" s="13">
        <f>_xlfn.XLOOKUP(C21,'BMP Details'!A:A,'BMP Details'!B:B)</f>
        <v>612</v>
      </c>
      <c r="E21" s="13" t="s">
        <v>63</v>
      </c>
      <c r="F21" s="6" t="s">
        <v>101</v>
      </c>
      <c r="G21" s="5" t="s">
        <v>71</v>
      </c>
      <c r="H21" s="5" t="s">
        <v>60</v>
      </c>
      <c r="I21" s="64" t="s">
        <v>102</v>
      </c>
    </row>
    <row r="22" spans="1:9" s="9" customFormat="1" ht="28.9" customHeight="1" thickBot="1">
      <c r="A22" s="127"/>
      <c r="B22" s="56" t="s">
        <v>45</v>
      </c>
      <c r="C22" s="15" t="s">
        <v>103</v>
      </c>
      <c r="D22" s="14"/>
      <c r="E22" s="15"/>
      <c r="F22" s="8"/>
      <c r="G22" s="7"/>
      <c r="H22" s="7"/>
      <c r="I22" s="65"/>
    </row>
    <row r="23" spans="1:9" s="9" customFormat="1" ht="28.9" customHeight="1">
      <c r="A23" s="127"/>
      <c r="B23" s="23" t="s">
        <v>104</v>
      </c>
      <c r="C23" s="13" t="s">
        <v>97</v>
      </c>
      <c r="D23" s="13">
        <f>_xlfn.XLOOKUP(C23,'BMP Details'!A:A,'BMP Details'!B:B)</f>
        <v>315</v>
      </c>
      <c r="E23" s="13" t="s">
        <v>75</v>
      </c>
      <c r="F23" s="6" t="s">
        <v>105</v>
      </c>
      <c r="G23" s="5" t="s">
        <v>71</v>
      </c>
      <c r="H23" s="5" t="s">
        <v>60</v>
      </c>
      <c r="I23" s="64" t="s">
        <v>106</v>
      </c>
    </row>
    <row r="24" spans="1:9" s="9" customFormat="1" ht="28.9" customHeight="1" thickBot="1">
      <c r="A24" s="127"/>
      <c r="B24" s="56" t="s">
        <v>45</v>
      </c>
      <c r="C24" s="15" t="s">
        <v>75</v>
      </c>
      <c r="D24" s="14"/>
      <c r="E24" s="15"/>
      <c r="F24" s="8"/>
      <c r="G24" s="7"/>
      <c r="H24" s="7"/>
      <c r="I24" s="65"/>
    </row>
    <row r="25" spans="1:9" ht="28.9" customHeight="1">
      <c r="A25" s="127"/>
      <c r="B25" s="23" t="s">
        <v>107</v>
      </c>
      <c r="C25" s="13" t="s">
        <v>97</v>
      </c>
      <c r="D25" s="13">
        <f>_xlfn.XLOOKUP(C25,'BMP Details'!A:A,'BMP Details'!B:B)</f>
        <v>315</v>
      </c>
      <c r="E25" s="13" t="s">
        <v>81</v>
      </c>
      <c r="F25" s="6" t="s">
        <v>105</v>
      </c>
      <c r="G25" s="5" t="s">
        <v>71</v>
      </c>
      <c r="H25" s="5" t="s">
        <v>60</v>
      </c>
      <c r="I25" s="64" t="s">
        <v>108</v>
      </c>
    </row>
    <row r="26" spans="1:9" ht="28.9" customHeight="1" thickBot="1">
      <c r="A26" s="128"/>
      <c r="B26" s="66" t="s">
        <v>45</v>
      </c>
      <c r="C26" s="15" t="s">
        <v>81</v>
      </c>
      <c r="D26" s="14"/>
      <c r="E26" s="67"/>
      <c r="F26" s="8"/>
      <c r="G26" s="7"/>
      <c r="H26" s="7"/>
      <c r="I26" s="65"/>
    </row>
    <row r="27" spans="1:9">
      <c r="D27" s="2" t="s">
        <v>46</v>
      </c>
      <c r="E27" s="59" t="s">
        <v>109</v>
      </c>
    </row>
    <row r="29" spans="1:9">
      <c r="B29" t="s">
        <v>93</v>
      </c>
    </row>
  </sheetData>
  <mergeCells count="19">
    <mergeCell ref="A16:A26"/>
    <mergeCell ref="D16:I16"/>
    <mergeCell ref="D17:I17"/>
    <mergeCell ref="B18:B19"/>
    <mergeCell ref="C18:C19"/>
    <mergeCell ref="D18:D19"/>
    <mergeCell ref="E18:E19"/>
    <mergeCell ref="F18:F19"/>
    <mergeCell ref="I18:I19"/>
    <mergeCell ref="D10:H10"/>
    <mergeCell ref="D11:H11"/>
    <mergeCell ref="A3:B3"/>
    <mergeCell ref="A4:A11"/>
    <mergeCell ref="D4:H4"/>
    <mergeCell ref="D5:H5"/>
    <mergeCell ref="D6:H6"/>
    <mergeCell ref="D7:H7"/>
    <mergeCell ref="D8:H8"/>
    <mergeCell ref="D9:H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7833231-431C-49E6-AF1E-488E4B9F4BFF}">
          <x14:formula1>
            <xm:f>'BMP Details'!$A$2:$A$45</xm:f>
          </x14:formula1>
          <xm:sqref>C25 C20:C21 C23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1901B-BE37-4B2E-BF1A-FF1D66945449}">
  <sheetPr>
    <tabColor theme="7" tint="0.79998168889431442"/>
  </sheetPr>
  <dimension ref="B1:G36"/>
  <sheetViews>
    <sheetView zoomScale="80" zoomScaleNormal="80" workbookViewId="0"/>
  </sheetViews>
  <sheetFormatPr defaultRowHeight="14.45"/>
  <cols>
    <col min="1" max="1" width="2.85546875" customWidth="1"/>
    <col min="2" max="2" width="31.5703125" customWidth="1"/>
    <col min="3" max="3" width="19.5703125" customWidth="1"/>
    <col min="4" max="5" width="16" style="26" customWidth="1"/>
    <col min="6" max="6" width="113.85546875" customWidth="1"/>
    <col min="7" max="7" width="88.140625" customWidth="1"/>
  </cols>
  <sheetData>
    <row r="1" spans="2:7" ht="12.6" customHeight="1"/>
    <row r="2" spans="2:7" ht="19.149999999999999" customHeight="1">
      <c r="B2" s="1" t="s">
        <v>110</v>
      </c>
      <c r="C2" s="1"/>
      <c r="D2" s="69"/>
      <c r="E2" s="69"/>
      <c r="F2" s="70"/>
    </row>
    <row r="3" spans="2:7" ht="16.149999999999999" customHeight="1" thickBot="1"/>
    <row r="4" spans="2:7" ht="25.15" customHeight="1" thickBot="1">
      <c r="B4" s="87" t="s">
        <v>16</v>
      </c>
      <c r="C4" s="120" t="s">
        <v>19</v>
      </c>
      <c r="D4" s="176" t="s">
        <v>20</v>
      </c>
      <c r="E4" s="176"/>
      <c r="F4" s="184"/>
      <c r="G4" s="108" t="s">
        <v>21</v>
      </c>
    </row>
    <row r="5" spans="2:7" ht="14.45" customHeight="1">
      <c r="B5" s="88" t="s">
        <v>22</v>
      </c>
      <c r="C5" s="30"/>
      <c r="D5" s="169"/>
      <c r="E5" s="169"/>
      <c r="F5" s="170"/>
    </row>
    <row r="6" spans="2:7" ht="14.45" customHeight="1">
      <c r="B6" s="88" t="s">
        <v>23</v>
      </c>
      <c r="C6" s="30"/>
      <c r="D6" s="169"/>
      <c r="E6" s="169"/>
      <c r="F6" s="170"/>
    </row>
    <row r="7" spans="2:7">
      <c r="B7" s="88" t="s">
        <v>24</v>
      </c>
      <c r="C7" s="30"/>
      <c r="D7" s="169"/>
      <c r="E7" s="169"/>
      <c r="F7" s="170"/>
    </row>
    <row r="8" spans="2:7">
      <c r="B8" s="88" t="s">
        <v>34</v>
      </c>
      <c r="C8" s="30"/>
      <c r="D8" s="185"/>
      <c r="E8" s="185"/>
      <c r="F8" s="186"/>
    </row>
    <row r="9" spans="2:7">
      <c r="B9" s="88" t="s">
        <v>111</v>
      </c>
      <c r="C9" s="30"/>
      <c r="D9" s="169"/>
      <c r="E9" s="169"/>
      <c r="F9" s="170"/>
    </row>
    <row r="10" spans="2:7">
      <c r="B10" s="88" t="s">
        <v>26</v>
      </c>
      <c r="C10" s="30"/>
      <c r="D10" s="174"/>
      <c r="E10" s="174"/>
      <c r="F10" s="175"/>
    </row>
    <row r="11" spans="2:7">
      <c r="B11" s="98" t="s">
        <v>27</v>
      </c>
      <c r="C11" s="30">
        <f>SUM(C5:C10)</f>
        <v>0</v>
      </c>
      <c r="D11" s="169"/>
      <c r="E11" s="169"/>
      <c r="F11" s="170"/>
    </row>
    <row r="12" spans="2:7" ht="15" thickBot="1">
      <c r="B12" s="104" t="s">
        <v>28</v>
      </c>
      <c r="C12" s="101"/>
      <c r="D12" s="171"/>
      <c r="E12" s="172"/>
      <c r="F12" s="173"/>
    </row>
    <row r="13" spans="2:7" ht="15.6" thickTop="1" thickBot="1">
      <c r="B13" s="99" t="s">
        <v>112</v>
      </c>
      <c r="C13" s="100">
        <f>C11+C12</f>
        <v>0</v>
      </c>
      <c r="D13" s="161"/>
      <c r="E13" s="161"/>
      <c r="F13" s="162"/>
    </row>
    <row r="14" spans="2:7">
      <c r="B14" t="s">
        <v>29</v>
      </c>
      <c r="D14" s="28"/>
      <c r="E14" s="28"/>
    </row>
    <row r="15" spans="2:7">
      <c r="D15" s="28"/>
      <c r="E15" s="28"/>
    </row>
    <row r="16" spans="2:7" ht="15.6">
      <c r="B16" s="25" t="s">
        <v>113</v>
      </c>
      <c r="C16" s="4"/>
      <c r="D16" s="28"/>
      <c r="E16" s="28"/>
    </row>
    <row r="17" spans="2:6" ht="15.6">
      <c r="B17" s="25"/>
      <c r="C17" s="4"/>
      <c r="D17" s="28"/>
      <c r="E17" s="28"/>
    </row>
    <row r="18" spans="2:6">
      <c r="B18" s="29" t="s">
        <v>114</v>
      </c>
      <c r="C18" s="16"/>
    </row>
    <row r="19" spans="2:6">
      <c r="B19" s="17" t="s">
        <v>115</v>
      </c>
      <c r="C19" s="16"/>
    </row>
    <row r="20" spans="2:6">
      <c r="B20" s="17" t="s">
        <v>116</v>
      </c>
      <c r="C20" s="16"/>
    </row>
    <row r="21" spans="2:6">
      <c r="B21" s="17" t="s">
        <v>117</v>
      </c>
      <c r="C21" s="16"/>
    </row>
    <row r="22" spans="2:6">
      <c r="B22" s="17" t="s">
        <v>118</v>
      </c>
      <c r="C22" s="16"/>
    </row>
    <row r="23" spans="2:6">
      <c r="B23" s="17" t="s">
        <v>119</v>
      </c>
      <c r="C23" s="16"/>
      <c r="D23" s="28"/>
      <c r="E23" s="28"/>
    </row>
    <row r="24" spans="2:6">
      <c r="B24" s="17" t="s">
        <v>120</v>
      </c>
      <c r="C24" s="16"/>
      <c r="D24" s="28"/>
      <c r="E24" s="28"/>
    </row>
    <row r="25" spans="2:6" ht="24.6" customHeight="1" thickBot="1">
      <c r="D25" s="28"/>
      <c r="E25" s="28"/>
    </row>
    <row r="26" spans="2:6" ht="20.45" customHeight="1">
      <c r="B26" s="163" t="s">
        <v>121</v>
      </c>
      <c r="C26" s="165" t="s">
        <v>122</v>
      </c>
      <c r="D26" s="120" t="s">
        <v>41</v>
      </c>
      <c r="E26" s="120" t="s">
        <v>42</v>
      </c>
      <c r="F26" s="167" t="s">
        <v>123</v>
      </c>
    </row>
    <row r="27" spans="2:6" s="9" customFormat="1" ht="36" customHeight="1" thickBot="1">
      <c r="B27" s="164"/>
      <c r="C27" s="166"/>
      <c r="D27" s="85" t="s">
        <v>44</v>
      </c>
      <c r="E27" s="85" t="s">
        <v>44</v>
      </c>
      <c r="F27" s="168"/>
    </row>
    <row r="28" spans="2:6" s="9" customFormat="1" ht="36" customHeight="1">
      <c r="B28" s="75"/>
      <c r="C28" s="76"/>
      <c r="D28" s="77"/>
      <c r="E28" s="35"/>
      <c r="F28" s="78"/>
    </row>
    <row r="29" spans="2:6" ht="36" customHeight="1">
      <c r="B29" s="79"/>
      <c r="C29" s="13"/>
      <c r="D29" s="33"/>
      <c r="E29" s="5"/>
      <c r="F29" s="64"/>
    </row>
    <row r="30" spans="2:6" ht="36" customHeight="1" thickBot="1">
      <c r="B30" s="80"/>
      <c r="C30" s="81"/>
      <c r="D30" s="82"/>
      <c r="E30" s="82"/>
      <c r="F30" s="90"/>
    </row>
    <row r="31" spans="2:6" ht="36" customHeight="1">
      <c r="B31" s="79"/>
      <c r="C31" s="32"/>
      <c r="D31" s="73"/>
      <c r="E31" s="74"/>
      <c r="F31" s="83"/>
    </row>
    <row r="32" spans="2:6" ht="36" customHeight="1">
      <c r="B32" s="79"/>
      <c r="C32" s="24"/>
      <c r="D32" s="91"/>
      <c r="E32" s="11"/>
      <c r="F32" s="86"/>
    </row>
    <row r="33" spans="2:6" ht="36" customHeight="1" thickBot="1">
      <c r="B33" s="80"/>
      <c r="C33" s="84"/>
      <c r="D33" s="82"/>
      <c r="E33" s="82"/>
      <c r="F33" s="65"/>
    </row>
    <row r="34" spans="2:6" ht="36" customHeight="1">
      <c r="B34" s="79"/>
      <c r="C34" s="32"/>
      <c r="D34" s="73"/>
      <c r="E34" s="74"/>
      <c r="F34" s="83"/>
    </row>
    <row r="35" spans="2:6" ht="36" customHeight="1">
      <c r="B35" s="79"/>
      <c r="C35" s="24"/>
      <c r="D35" s="91"/>
      <c r="E35" s="11"/>
      <c r="F35" s="86"/>
    </row>
    <row r="36" spans="2:6" ht="15" thickBot="1">
      <c r="B36" s="80"/>
      <c r="C36" s="84"/>
      <c r="D36" s="82"/>
      <c r="E36" s="82"/>
      <c r="F36" s="65"/>
    </row>
  </sheetData>
  <mergeCells count="13">
    <mergeCell ref="D4:F4"/>
    <mergeCell ref="D5:F5"/>
    <mergeCell ref="D6:F6"/>
    <mergeCell ref="D7:F7"/>
    <mergeCell ref="D8:F8"/>
    <mergeCell ref="D13:F13"/>
    <mergeCell ref="B26:B27"/>
    <mergeCell ref="C26:C27"/>
    <mergeCell ref="F26:F27"/>
    <mergeCell ref="D9:F9"/>
    <mergeCell ref="D12:F12"/>
    <mergeCell ref="D10:F10"/>
    <mergeCell ref="D11:F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B4618-EF4A-4043-B047-8A41104050E1}">
  <sheetPr>
    <tabColor theme="7" tint="0.79998168889431442"/>
  </sheetPr>
  <dimension ref="B1:G33"/>
  <sheetViews>
    <sheetView zoomScale="80" zoomScaleNormal="80" workbookViewId="0">
      <selection activeCell="E22" sqref="E22"/>
    </sheetView>
  </sheetViews>
  <sheetFormatPr defaultRowHeight="14.45"/>
  <cols>
    <col min="1" max="1" width="2.85546875" customWidth="1"/>
    <col min="2" max="2" width="31.5703125" customWidth="1"/>
    <col min="3" max="3" width="19.5703125" customWidth="1"/>
    <col min="4" max="5" width="16" style="26" customWidth="1"/>
    <col min="6" max="6" width="113.85546875" customWidth="1"/>
    <col min="7" max="7" width="88.28515625" customWidth="1"/>
  </cols>
  <sheetData>
    <row r="1" spans="2:7" ht="12.6" customHeight="1"/>
    <row r="2" spans="2:7" ht="19.149999999999999" customHeight="1">
      <c r="B2" s="1" t="s">
        <v>110</v>
      </c>
      <c r="C2" s="1"/>
      <c r="D2" s="69"/>
      <c r="E2" s="69"/>
      <c r="F2" s="70"/>
    </row>
    <row r="3" spans="2:7" ht="16.149999999999999" customHeight="1" thickBot="1"/>
    <row r="4" spans="2:7" ht="25.15" customHeight="1" thickBot="1">
      <c r="B4" s="87" t="s">
        <v>16</v>
      </c>
      <c r="C4" s="120" t="s">
        <v>19</v>
      </c>
      <c r="D4" s="176" t="s">
        <v>20</v>
      </c>
      <c r="E4" s="176"/>
      <c r="F4" s="184"/>
      <c r="G4" s="108" t="s">
        <v>21</v>
      </c>
    </row>
    <row r="5" spans="2:7" ht="14.45" customHeight="1">
      <c r="B5" s="88" t="s">
        <v>22</v>
      </c>
      <c r="C5" s="30" t="s">
        <v>47</v>
      </c>
      <c r="D5" s="169" t="s">
        <v>94</v>
      </c>
      <c r="E5" s="169"/>
      <c r="F5" s="170"/>
    </row>
    <row r="6" spans="2:7" ht="14.45" customHeight="1">
      <c r="B6" s="88" t="s">
        <v>23</v>
      </c>
      <c r="C6" s="30" t="s">
        <v>47</v>
      </c>
      <c r="D6" s="169" t="s">
        <v>49</v>
      </c>
      <c r="E6" s="169"/>
      <c r="F6" s="170"/>
    </row>
    <row r="7" spans="2:7">
      <c r="B7" s="88" t="s">
        <v>24</v>
      </c>
      <c r="C7" s="30" t="s">
        <v>47</v>
      </c>
      <c r="D7" s="169" t="s">
        <v>124</v>
      </c>
      <c r="E7" s="169"/>
      <c r="F7" s="170"/>
    </row>
    <row r="8" spans="2:7">
      <c r="B8" s="88" t="s">
        <v>34</v>
      </c>
      <c r="C8" s="30" t="s">
        <v>47</v>
      </c>
      <c r="D8" s="185" t="s">
        <v>54</v>
      </c>
      <c r="E8" s="185"/>
      <c r="F8" s="186"/>
    </row>
    <row r="9" spans="2:7">
      <c r="B9" s="88" t="s">
        <v>111</v>
      </c>
      <c r="C9" s="30" t="s">
        <v>47</v>
      </c>
      <c r="D9" s="169" t="s">
        <v>125</v>
      </c>
      <c r="E9" s="169"/>
      <c r="F9" s="170"/>
    </row>
    <row r="10" spans="2:7" ht="15">
      <c r="B10" s="88" t="s">
        <v>26</v>
      </c>
      <c r="C10" s="30" t="s">
        <v>47</v>
      </c>
      <c r="D10" s="174" t="s">
        <v>52</v>
      </c>
      <c r="E10" s="174"/>
      <c r="F10" s="175"/>
    </row>
    <row r="11" spans="2:7">
      <c r="B11" s="98" t="s">
        <v>27</v>
      </c>
      <c r="C11" s="30">
        <f>SUM(C5:C10)</f>
        <v>0</v>
      </c>
      <c r="D11" s="169"/>
      <c r="E11" s="169"/>
      <c r="F11" s="170"/>
    </row>
    <row r="12" spans="2:7" ht="15" thickBot="1">
      <c r="B12" s="104" t="s">
        <v>28</v>
      </c>
      <c r="C12" s="101"/>
      <c r="D12" s="171" t="s">
        <v>53</v>
      </c>
      <c r="E12" s="172"/>
      <c r="F12" s="173"/>
    </row>
    <row r="13" spans="2:7" ht="15.6" thickTop="1" thickBot="1">
      <c r="B13" s="99" t="s">
        <v>112</v>
      </c>
      <c r="C13" s="100">
        <f>C11+C12</f>
        <v>0</v>
      </c>
      <c r="D13" s="161"/>
      <c r="E13" s="161"/>
      <c r="F13" s="162"/>
    </row>
    <row r="14" spans="2:7">
      <c r="B14" t="s">
        <v>29</v>
      </c>
      <c r="D14" s="28"/>
      <c r="E14" s="28"/>
    </row>
    <row r="15" spans="2:7">
      <c r="D15" s="28"/>
      <c r="E15" s="28"/>
    </row>
    <row r="16" spans="2:7" ht="15.6">
      <c r="B16" s="25" t="s">
        <v>113</v>
      </c>
      <c r="C16" s="4"/>
      <c r="D16" s="28"/>
      <c r="E16" s="28"/>
    </row>
    <row r="17" spans="2:6" ht="15.6">
      <c r="B17" s="25"/>
      <c r="C17" s="4"/>
      <c r="D17" s="28"/>
      <c r="E17" s="28"/>
    </row>
    <row r="18" spans="2:6">
      <c r="B18" s="29" t="s">
        <v>114</v>
      </c>
      <c r="C18" s="16"/>
    </row>
    <row r="19" spans="2:6">
      <c r="B19" s="17" t="s">
        <v>115</v>
      </c>
      <c r="C19" s="16"/>
    </row>
    <row r="20" spans="2:6">
      <c r="B20" s="17" t="s">
        <v>116</v>
      </c>
      <c r="C20" s="16"/>
    </row>
    <row r="21" spans="2:6">
      <c r="B21" s="17" t="s">
        <v>117</v>
      </c>
      <c r="C21" s="16"/>
    </row>
    <row r="22" spans="2:6">
      <c r="B22" s="17" t="s">
        <v>118</v>
      </c>
      <c r="C22" s="16"/>
    </row>
    <row r="23" spans="2:6">
      <c r="B23" s="17" t="s">
        <v>119</v>
      </c>
      <c r="C23" s="16"/>
      <c r="D23" s="28"/>
      <c r="E23" s="28"/>
    </row>
    <row r="24" spans="2:6">
      <c r="B24" s="17" t="s">
        <v>120</v>
      </c>
      <c r="C24" s="16"/>
      <c r="D24" s="28"/>
      <c r="E24" s="28"/>
    </row>
    <row r="25" spans="2:6" ht="15" thickBot="1">
      <c r="D25" s="28"/>
      <c r="E25" s="28"/>
    </row>
    <row r="26" spans="2:6" ht="24.6" customHeight="1">
      <c r="B26" s="163" t="s">
        <v>121</v>
      </c>
      <c r="C26" s="165" t="s">
        <v>122</v>
      </c>
      <c r="D26" s="120" t="s">
        <v>41</v>
      </c>
      <c r="E26" s="120" t="s">
        <v>42</v>
      </c>
      <c r="F26" s="167" t="s">
        <v>123</v>
      </c>
    </row>
    <row r="27" spans="2:6" ht="20.45" customHeight="1" thickBot="1">
      <c r="B27" s="164"/>
      <c r="C27" s="166"/>
      <c r="D27" s="85" t="s">
        <v>44</v>
      </c>
      <c r="E27" s="85" t="s">
        <v>44</v>
      </c>
      <c r="F27" s="168"/>
    </row>
    <row r="28" spans="2:6" s="9" customFormat="1" ht="29.45" customHeight="1">
      <c r="B28" s="75" t="s">
        <v>126</v>
      </c>
      <c r="C28" s="76" t="s">
        <v>127</v>
      </c>
      <c r="D28" s="77" t="s">
        <v>71</v>
      </c>
      <c r="E28" s="35" t="s">
        <v>128</v>
      </c>
      <c r="F28" s="78" t="s">
        <v>129</v>
      </c>
    </row>
    <row r="29" spans="2:6" s="9" customFormat="1" ht="29.45" customHeight="1">
      <c r="B29" s="79"/>
      <c r="C29" s="13" t="s">
        <v>130</v>
      </c>
      <c r="D29" s="33" t="s">
        <v>71</v>
      </c>
      <c r="E29" s="5" t="s">
        <v>128</v>
      </c>
      <c r="F29" s="64" t="s">
        <v>131</v>
      </c>
    </row>
    <row r="30" spans="2:6" s="9" customFormat="1" ht="29.45" customHeight="1">
      <c r="B30" s="79"/>
      <c r="C30" s="31" t="s">
        <v>132</v>
      </c>
      <c r="D30" s="72" t="s">
        <v>78</v>
      </c>
      <c r="E30" s="72" t="s">
        <v>83</v>
      </c>
      <c r="F30" s="89" t="s">
        <v>133</v>
      </c>
    </row>
    <row r="31" spans="2:6" ht="29.45" customHeight="1" thickBot="1">
      <c r="B31" s="80"/>
      <c r="C31" s="81" t="s">
        <v>134</v>
      </c>
      <c r="D31" s="82" t="s">
        <v>135</v>
      </c>
      <c r="E31" s="82" t="s">
        <v>66</v>
      </c>
      <c r="F31" s="90" t="s">
        <v>136</v>
      </c>
    </row>
    <row r="32" spans="2:6" ht="29.45" customHeight="1">
      <c r="B32" s="79" t="s">
        <v>137</v>
      </c>
      <c r="C32" s="32" t="s">
        <v>138</v>
      </c>
      <c r="D32" s="73" t="s">
        <v>71</v>
      </c>
      <c r="E32" s="74" t="s">
        <v>128</v>
      </c>
      <c r="F32" s="83" t="s">
        <v>139</v>
      </c>
    </row>
    <row r="33" spans="2:6" ht="29.45" customHeight="1" thickBot="1">
      <c r="B33" s="80"/>
      <c r="C33" s="84" t="s">
        <v>140</v>
      </c>
      <c r="D33" s="82" t="s">
        <v>60</v>
      </c>
      <c r="E33" s="82" t="s">
        <v>83</v>
      </c>
      <c r="F33" s="65" t="s">
        <v>141</v>
      </c>
    </row>
  </sheetData>
  <mergeCells count="13">
    <mergeCell ref="D4:F4"/>
    <mergeCell ref="D12:F12"/>
    <mergeCell ref="D5:F5"/>
    <mergeCell ref="D6:F6"/>
    <mergeCell ref="D7:F7"/>
    <mergeCell ref="D8:F8"/>
    <mergeCell ref="D9:F9"/>
    <mergeCell ref="D11:F11"/>
    <mergeCell ref="D13:F13"/>
    <mergeCell ref="C26:C27"/>
    <mergeCell ref="B26:B27"/>
    <mergeCell ref="F26:F27"/>
    <mergeCell ref="D10:F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06FA-957B-44F0-A4B1-DCF50668F864}">
  <dimension ref="A1:F45"/>
  <sheetViews>
    <sheetView tabSelected="1" workbookViewId="0">
      <selection activeCell="D13" sqref="D13"/>
    </sheetView>
  </sheetViews>
  <sheetFormatPr defaultRowHeight="14.45"/>
  <cols>
    <col min="1" max="1" width="58.7109375" style="47" bestFit="1" customWidth="1"/>
    <col min="2" max="2" width="13.42578125" style="47" customWidth="1"/>
    <col min="3" max="6" width="26.140625" style="47" customWidth="1"/>
    <col min="7" max="8" width="26.140625" customWidth="1"/>
  </cols>
  <sheetData>
    <row r="1" spans="1:6">
      <c r="A1" s="95" t="s">
        <v>36</v>
      </c>
      <c r="B1" s="96" t="s">
        <v>142</v>
      </c>
      <c r="C1" s="96" t="s">
        <v>143</v>
      </c>
      <c r="D1" s="96" t="s">
        <v>144</v>
      </c>
      <c r="E1" s="96" t="s">
        <v>145</v>
      </c>
      <c r="F1" s="97" t="s">
        <v>146</v>
      </c>
    </row>
    <row r="2" spans="1:6">
      <c r="A2" s="93" t="s">
        <v>147</v>
      </c>
      <c r="B2" s="94">
        <v>472</v>
      </c>
      <c r="C2" s="94" t="s">
        <v>148</v>
      </c>
      <c r="D2" s="94" t="s">
        <v>149</v>
      </c>
      <c r="E2" s="94" t="s">
        <v>150</v>
      </c>
      <c r="F2" s="94"/>
    </row>
    <row r="3" spans="1:6">
      <c r="A3" s="48" t="s">
        <v>151</v>
      </c>
      <c r="B3" s="49">
        <v>560</v>
      </c>
      <c r="C3" s="50" t="s">
        <v>152</v>
      </c>
      <c r="D3" s="49"/>
      <c r="E3" s="49"/>
      <c r="F3" s="49"/>
    </row>
    <row r="4" spans="1:6">
      <c r="A4" s="48" t="s">
        <v>153</v>
      </c>
      <c r="B4" s="49">
        <v>396</v>
      </c>
      <c r="C4" s="49" t="s">
        <v>154</v>
      </c>
      <c r="D4" s="49"/>
      <c r="E4" s="49"/>
      <c r="F4" s="49"/>
    </row>
    <row r="5" spans="1:6">
      <c r="A5" s="48" t="s">
        <v>155</v>
      </c>
      <c r="B5" s="50" t="s">
        <v>156</v>
      </c>
      <c r="C5" s="49" t="s">
        <v>157</v>
      </c>
      <c r="D5" s="49"/>
      <c r="E5" s="49"/>
      <c r="F5" s="49"/>
    </row>
    <row r="6" spans="1:6">
      <c r="A6" s="48" t="s">
        <v>158</v>
      </c>
      <c r="B6" s="50" t="s">
        <v>159</v>
      </c>
      <c r="C6" s="49" t="s">
        <v>152</v>
      </c>
      <c r="D6" s="49"/>
      <c r="E6" s="49"/>
      <c r="F6" s="49"/>
    </row>
    <row r="7" spans="1:6">
      <c r="A7" s="48" t="s">
        <v>68</v>
      </c>
      <c r="B7" s="49" t="s">
        <v>160</v>
      </c>
      <c r="C7" s="49" t="s">
        <v>161</v>
      </c>
      <c r="D7" s="49" t="s">
        <v>157</v>
      </c>
      <c r="E7" s="49"/>
      <c r="F7" s="49"/>
    </row>
    <row r="8" spans="1:6">
      <c r="A8" s="48" t="s">
        <v>162</v>
      </c>
      <c r="B8" s="49">
        <v>314</v>
      </c>
      <c r="C8" s="49" t="s">
        <v>150</v>
      </c>
      <c r="D8" s="49"/>
      <c r="E8" s="49"/>
      <c r="F8" s="49"/>
    </row>
    <row r="9" spans="1:6">
      <c r="A9" s="48" t="s">
        <v>163</v>
      </c>
      <c r="B9" s="50" t="s">
        <v>164</v>
      </c>
      <c r="C9" s="50" t="s">
        <v>152</v>
      </c>
      <c r="D9" s="49"/>
      <c r="E9" s="49"/>
      <c r="F9" s="49"/>
    </row>
    <row r="10" spans="1:6">
      <c r="A10" s="48" t="s">
        <v>165</v>
      </c>
      <c r="B10" s="49">
        <v>327</v>
      </c>
      <c r="C10" s="49" t="s">
        <v>166</v>
      </c>
      <c r="D10" s="49"/>
      <c r="E10" s="49"/>
      <c r="F10" s="49"/>
    </row>
    <row r="11" spans="1:6">
      <c r="A11" s="48" t="s">
        <v>167</v>
      </c>
      <c r="B11" s="49">
        <v>342</v>
      </c>
      <c r="C11" s="49" t="s">
        <v>168</v>
      </c>
      <c r="D11" s="49" t="s">
        <v>150</v>
      </c>
      <c r="E11" s="49"/>
      <c r="F11" s="49"/>
    </row>
    <row r="12" spans="1:6">
      <c r="A12" s="48" t="s">
        <v>169</v>
      </c>
      <c r="B12" s="50" t="s">
        <v>170</v>
      </c>
      <c r="C12" s="50" t="s">
        <v>152</v>
      </c>
      <c r="D12" s="49"/>
      <c r="E12" s="49"/>
      <c r="F12" s="49"/>
    </row>
    <row r="13" spans="1:6">
      <c r="A13" s="48" t="s">
        <v>171</v>
      </c>
      <c r="B13" s="50" t="s">
        <v>172</v>
      </c>
      <c r="C13" s="50" t="s">
        <v>152</v>
      </c>
      <c r="D13" s="49"/>
      <c r="E13" s="49"/>
      <c r="F13" s="49"/>
    </row>
    <row r="14" spans="1:6">
      <c r="A14" s="48" t="s">
        <v>80</v>
      </c>
      <c r="B14" s="49">
        <v>382</v>
      </c>
      <c r="C14" s="49" t="s">
        <v>173</v>
      </c>
      <c r="D14" s="49" t="s">
        <v>174</v>
      </c>
      <c r="E14" s="49" t="s">
        <v>175</v>
      </c>
      <c r="F14" s="49" t="s">
        <v>152</v>
      </c>
    </row>
    <row r="15" spans="1:6">
      <c r="A15" s="48" t="s">
        <v>176</v>
      </c>
      <c r="B15" s="49">
        <v>393</v>
      </c>
      <c r="C15" s="49" t="s">
        <v>173</v>
      </c>
      <c r="D15" s="49" t="s">
        <v>166</v>
      </c>
      <c r="E15" s="49"/>
      <c r="F15" s="49"/>
    </row>
    <row r="16" spans="1:6">
      <c r="A16" s="48" t="s">
        <v>177</v>
      </c>
      <c r="B16" s="49">
        <v>410</v>
      </c>
      <c r="C16" s="49" t="s">
        <v>178</v>
      </c>
      <c r="D16" s="49" t="s">
        <v>179</v>
      </c>
      <c r="E16" s="49"/>
      <c r="F16" s="49"/>
    </row>
    <row r="17" spans="1:6">
      <c r="A17" s="48" t="s">
        <v>180</v>
      </c>
      <c r="B17" s="49">
        <v>422</v>
      </c>
      <c r="C17" s="49" t="s">
        <v>168</v>
      </c>
      <c r="D17" s="49" t="s">
        <v>149</v>
      </c>
      <c r="E17" s="49" t="s">
        <v>152</v>
      </c>
      <c r="F17" s="49"/>
    </row>
    <row r="18" spans="1:6">
      <c r="A18" s="48" t="s">
        <v>97</v>
      </c>
      <c r="B18" s="49">
        <v>315</v>
      </c>
      <c r="C18" s="49" t="s">
        <v>181</v>
      </c>
      <c r="D18" s="49" t="s">
        <v>182</v>
      </c>
      <c r="E18" s="49" t="s">
        <v>150</v>
      </c>
      <c r="F18" s="49"/>
    </row>
    <row r="19" spans="1:6">
      <c r="A19" s="51" t="s">
        <v>183</v>
      </c>
      <c r="B19" s="50" t="s">
        <v>184</v>
      </c>
      <c r="C19" s="50"/>
      <c r="D19" s="49"/>
      <c r="E19" s="49"/>
      <c r="F19" s="49"/>
    </row>
    <row r="20" spans="1:6">
      <c r="A20" s="52" t="s">
        <v>185</v>
      </c>
      <c r="B20" s="49">
        <v>441</v>
      </c>
      <c r="C20" s="49" t="s">
        <v>186</v>
      </c>
      <c r="D20" s="49" t="s">
        <v>187</v>
      </c>
      <c r="E20" s="49" t="s">
        <v>150</v>
      </c>
      <c r="F20" s="49"/>
    </row>
    <row r="21" spans="1:6">
      <c r="A21" s="48" t="s">
        <v>188</v>
      </c>
      <c r="B21" s="50" t="s">
        <v>189</v>
      </c>
      <c r="C21" s="50" t="s">
        <v>152</v>
      </c>
      <c r="D21" s="49"/>
      <c r="E21" s="49"/>
      <c r="F21" s="49"/>
    </row>
    <row r="22" spans="1:6">
      <c r="A22" s="48" t="s">
        <v>190</v>
      </c>
      <c r="B22" s="49">
        <v>516</v>
      </c>
      <c r="C22" s="49" t="s">
        <v>191</v>
      </c>
      <c r="D22" s="49"/>
      <c r="E22" s="49"/>
      <c r="F22" s="49"/>
    </row>
    <row r="23" spans="1:6">
      <c r="A23" s="48" t="s">
        <v>192</v>
      </c>
      <c r="B23" s="49" t="s">
        <v>193</v>
      </c>
      <c r="C23" s="49" t="s">
        <v>173</v>
      </c>
      <c r="D23" s="49"/>
      <c r="E23" s="49"/>
      <c r="F23" s="49"/>
    </row>
    <row r="24" spans="1:6">
      <c r="A24" s="48" t="s">
        <v>194</v>
      </c>
      <c r="B24" s="49">
        <v>441</v>
      </c>
      <c r="C24" s="50" t="s">
        <v>150</v>
      </c>
      <c r="D24" s="49"/>
      <c r="E24" s="49"/>
      <c r="F24" s="49"/>
    </row>
    <row r="25" spans="1:6">
      <c r="A25" s="48" t="s">
        <v>195</v>
      </c>
      <c r="B25" s="49">
        <v>484</v>
      </c>
      <c r="C25" s="49" t="s">
        <v>166</v>
      </c>
      <c r="D25" s="49" t="s">
        <v>150</v>
      </c>
      <c r="E25" s="49"/>
      <c r="F25" s="49"/>
    </row>
    <row r="26" spans="1:6">
      <c r="A26" s="48" t="s">
        <v>196</v>
      </c>
      <c r="B26" s="49">
        <v>379</v>
      </c>
      <c r="C26" s="49" t="s">
        <v>166</v>
      </c>
      <c r="D26" s="49"/>
      <c r="E26" s="49"/>
      <c r="F26" s="49"/>
    </row>
    <row r="27" spans="1:6">
      <c r="A27" s="48" t="s">
        <v>197</v>
      </c>
      <c r="B27" s="49">
        <v>500</v>
      </c>
      <c r="C27" s="49" t="s">
        <v>198</v>
      </c>
      <c r="D27" s="49"/>
      <c r="E27" s="49"/>
      <c r="F27" s="49"/>
    </row>
    <row r="28" spans="1:6">
      <c r="A28" s="48" t="s">
        <v>199</v>
      </c>
      <c r="B28" s="50" t="s">
        <v>160</v>
      </c>
      <c r="C28" s="50" t="s">
        <v>157</v>
      </c>
      <c r="D28" s="49"/>
      <c r="E28" s="49"/>
      <c r="F28" s="49"/>
    </row>
    <row r="29" spans="1:6">
      <c r="A29" s="48" t="s">
        <v>200</v>
      </c>
      <c r="B29" s="49">
        <v>533</v>
      </c>
      <c r="C29" s="49" t="s">
        <v>191</v>
      </c>
      <c r="D29" s="49" t="s">
        <v>201</v>
      </c>
      <c r="E29" s="49"/>
      <c r="F29" s="49"/>
    </row>
    <row r="30" spans="1:6">
      <c r="A30" s="48" t="s">
        <v>62</v>
      </c>
      <c r="B30" s="49">
        <v>391</v>
      </c>
      <c r="C30" s="49" t="s">
        <v>168</v>
      </c>
      <c r="D30" s="49" t="s">
        <v>149</v>
      </c>
      <c r="E30" s="49" t="s">
        <v>202</v>
      </c>
      <c r="F30" s="49" t="s">
        <v>150</v>
      </c>
    </row>
    <row r="31" spans="1:6">
      <c r="A31" s="48" t="s">
        <v>203</v>
      </c>
      <c r="B31" s="49">
        <v>390</v>
      </c>
      <c r="C31" s="49" t="s">
        <v>150</v>
      </c>
      <c r="D31" s="49"/>
      <c r="E31" s="49"/>
      <c r="F31" s="49"/>
    </row>
    <row r="32" spans="1:6">
      <c r="A32" s="48" t="s">
        <v>204</v>
      </c>
      <c r="B32" s="49">
        <v>654</v>
      </c>
      <c r="C32" s="49" t="s">
        <v>152</v>
      </c>
      <c r="D32" s="49"/>
      <c r="E32" s="49"/>
      <c r="F32" s="49"/>
    </row>
    <row r="33" spans="1:6">
      <c r="A33" s="48" t="s">
        <v>205</v>
      </c>
      <c r="B33" s="49" t="s">
        <v>206</v>
      </c>
      <c r="C33" s="49" t="s">
        <v>152</v>
      </c>
      <c r="D33" s="49"/>
      <c r="E33" s="49"/>
      <c r="F33" s="49"/>
    </row>
    <row r="34" spans="1:6">
      <c r="A34" s="48" t="s">
        <v>207</v>
      </c>
      <c r="B34" s="49" t="s">
        <v>208</v>
      </c>
      <c r="C34" s="49" t="s">
        <v>157</v>
      </c>
      <c r="D34" s="49"/>
      <c r="E34" s="49"/>
      <c r="F34" s="49"/>
    </row>
    <row r="35" spans="1:6">
      <c r="A35" s="52" t="s">
        <v>209</v>
      </c>
      <c r="B35" s="49">
        <v>442</v>
      </c>
      <c r="C35" s="49" t="s">
        <v>186</v>
      </c>
      <c r="D35" s="49" t="s">
        <v>187</v>
      </c>
      <c r="E35" s="49"/>
      <c r="F35" s="49"/>
    </row>
    <row r="36" spans="1:6">
      <c r="A36" s="48" t="s">
        <v>210</v>
      </c>
      <c r="B36" s="49">
        <v>442</v>
      </c>
      <c r="C36" s="49" t="s">
        <v>157</v>
      </c>
      <c r="D36" s="49"/>
      <c r="E36" s="49"/>
      <c r="F36" s="49"/>
    </row>
    <row r="37" spans="1:6">
      <c r="A37" s="48" t="s">
        <v>211</v>
      </c>
      <c r="B37" s="49">
        <v>578</v>
      </c>
      <c r="C37" s="49" t="s">
        <v>212</v>
      </c>
      <c r="D37" s="49"/>
      <c r="E37" s="49"/>
      <c r="F37" s="49"/>
    </row>
    <row r="38" spans="1:6">
      <c r="A38" s="48" t="s">
        <v>213</v>
      </c>
      <c r="B38" s="49">
        <v>395</v>
      </c>
      <c r="C38" s="49" t="s">
        <v>150</v>
      </c>
      <c r="D38" s="49"/>
      <c r="E38" s="49"/>
      <c r="F38" s="49"/>
    </row>
    <row r="39" spans="1:6">
      <c r="A39" s="48" t="s">
        <v>214</v>
      </c>
      <c r="B39" s="49">
        <v>649</v>
      </c>
      <c r="C39" s="49" t="s">
        <v>215</v>
      </c>
      <c r="D39" s="49" t="s">
        <v>216</v>
      </c>
      <c r="E39" s="49" t="s">
        <v>217</v>
      </c>
      <c r="F39" s="49"/>
    </row>
    <row r="40" spans="1:6">
      <c r="A40" s="48" t="s">
        <v>100</v>
      </c>
      <c r="B40" s="49">
        <v>612</v>
      </c>
      <c r="C40" s="49" t="s">
        <v>168</v>
      </c>
      <c r="D40" s="49" t="s">
        <v>150</v>
      </c>
      <c r="E40" s="49"/>
      <c r="F40" s="49"/>
    </row>
    <row r="41" spans="1:6">
      <c r="A41" s="48" t="s">
        <v>56</v>
      </c>
      <c r="B41" s="49">
        <v>490</v>
      </c>
      <c r="C41" s="49" t="s">
        <v>150</v>
      </c>
      <c r="D41" s="49"/>
      <c r="E41" s="49"/>
      <c r="F41" s="49"/>
    </row>
    <row r="42" spans="1:6">
      <c r="A42" s="48" t="s">
        <v>218</v>
      </c>
      <c r="B42" s="49">
        <v>642</v>
      </c>
      <c r="C42" s="49" t="s">
        <v>219</v>
      </c>
      <c r="D42" s="49" t="s">
        <v>220</v>
      </c>
      <c r="E42" s="49" t="s">
        <v>221</v>
      </c>
      <c r="F42" s="92" t="s">
        <v>157</v>
      </c>
    </row>
    <row r="43" spans="1:6">
      <c r="A43" s="48" t="s">
        <v>222</v>
      </c>
      <c r="B43" s="49">
        <v>614</v>
      </c>
      <c r="C43" s="49" t="s">
        <v>223</v>
      </c>
      <c r="D43" s="49" t="s">
        <v>157</v>
      </c>
      <c r="E43" s="49"/>
      <c r="F43" s="49"/>
    </row>
    <row r="44" spans="1:6">
      <c r="A44" s="48" t="s">
        <v>224</v>
      </c>
      <c r="B44" s="49">
        <v>657</v>
      </c>
      <c r="C44" s="49" t="s">
        <v>150</v>
      </c>
      <c r="D44" s="49" t="s">
        <v>168</v>
      </c>
      <c r="E44" s="49"/>
      <c r="F44" s="49"/>
    </row>
    <row r="45" spans="1:6">
      <c r="A45" s="48" t="s">
        <v>225</v>
      </c>
      <c r="B45" s="49"/>
      <c r="C45" s="49"/>
      <c r="D45" s="49"/>
      <c r="E45" s="49"/>
      <c r="F45" s="4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Washington State Department of Ecology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McKeown, Margaret (SCC)</dc:creator>
  <cp:keywords/>
  <dc:description/>
  <cp:lastModifiedBy>Jodi Prout</cp:lastModifiedBy>
  <cp:revision/>
  <dcterms:created xsi:type="dcterms:W3CDTF">2026-03-09T17:38:00Z</dcterms:created>
  <dcterms:modified xsi:type="dcterms:W3CDTF">2026-04-30T22:59:28Z</dcterms:modified>
  <cp:category/>
  <cp:contentStatus/>
</cp:coreProperties>
</file>