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stateofwa-my.sharepoint.com/personal/pdechambeau_scc_wa_gov/Documents/Communications Team Folders/1. To Review/Websites/1. SCC Website Files/ELEC - Elections/2026/"/>
    </mc:Choice>
  </mc:AlternateContent>
  <xr:revisionPtr revIDLastSave="0" documentId="8_{24F698EF-D20D-42AE-8F21-52696238BB60}" xr6:coauthVersionLast="47" xr6:coauthVersionMax="47" xr10:uidLastSave="{00000000-0000-0000-0000-000000000000}"/>
  <bookViews>
    <workbookView xWindow="1140" yWindow="1140" windowWidth="17110" windowHeight="8410" xr2:uid="{00000000-000D-0000-FFFF-FFFF00000000}"/>
  </bookViews>
  <sheets>
    <sheet name="Sheet1" sheetId="1" r:id="rId1"/>
  </sheets>
  <definedNames>
    <definedName name="_xlnm.Print_Area" localSheetId="0">Sheet1!$B$2:$H$26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15" i="1"/>
  <c r="C16" i="1"/>
  <c r="C12" i="1"/>
  <c r="C13" i="1"/>
  <c r="C11" i="1"/>
  <c r="C10" i="1"/>
  <c r="C6" i="1"/>
  <c r="C7" i="1"/>
  <c r="C8" i="1"/>
  <c r="C9" i="1"/>
  <c r="C19" i="1" l="1"/>
  <c r="C17" i="1" l="1"/>
  <c r="C18" i="1"/>
</calcChain>
</file>

<file path=xl/sharedStrings.xml><?xml version="1.0" encoding="utf-8"?>
<sst xmlns="http://schemas.openxmlformats.org/spreadsheetml/2006/main" count="106" uniqueCount="76">
  <si>
    <t>Election &amp; Appointment Deadline Calculator - FOR GUIDANCE ONLY - Please use the Master Checklist in the EAG for detailed steps</t>
  </si>
  <si>
    <t>Enter election date:</t>
  </si>
  <si>
    <t>Your election must be held between January 1 and March 31!</t>
  </si>
  <si>
    <t>Enter date above using the following format: MONTH / DAY / YEAR (XX / XX / XXXX)</t>
  </si>
  <si>
    <t>When</t>
  </si>
  <si>
    <t>Date</t>
  </si>
  <si>
    <t>Who</t>
  </si>
  <si>
    <t>Action</t>
  </si>
  <si>
    <t>Form, Checklist or Appendix</t>
  </si>
  <si>
    <t>WAC §</t>
  </si>
  <si>
    <t>Guide Page #</t>
  </si>
  <si>
    <t>No later than:</t>
  </si>
  <si>
    <t>ES</t>
  </si>
  <si>
    <t>Decide if the notice of a full-term appointed position vacancy will be combined &amp; published along with the notice adopted election resolution.  If not, you must remember to publish the appointed vacancy notice before February 28</t>
  </si>
  <si>
    <t>Appendix B</t>
  </si>
  <si>
    <t>Best Practice</t>
  </si>
  <si>
    <t>BOS</t>
  </si>
  <si>
    <t>Hold the BOS meeting to adopt the election resolution*</t>
  </si>
  <si>
    <t>Appendix D</t>
  </si>
  <si>
    <r>
      <rPr>
        <sz val="8"/>
        <color rgb="FF000000"/>
        <rFont val="Aptos Narrow"/>
        <family val="2"/>
      </rPr>
      <t>§</t>
    </r>
    <r>
      <rPr>
        <sz val="8"/>
        <color rgb="FF000000"/>
        <rFont val="Arial Narrow"/>
        <family val="2"/>
      </rPr>
      <t>210</t>
    </r>
  </si>
  <si>
    <t>20</t>
  </si>
  <si>
    <t>Publish the first notice of the adopted election resolution not later than 7 days after the BOS meeting (at least 6 days before the 2nd notice below)*</t>
  </si>
  <si>
    <t>§220</t>
  </si>
  <si>
    <t>16</t>
  </si>
  <si>
    <t>Publish the second notice of the adopted Election Resolution*#</t>
  </si>
  <si>
    <t>§220(2)</t>
  </si>
  <si>
    <t>C</t>
  </si>
  <si>
    <t>Candidate provides required information to CD by the filing deadline*</t>
  </si>
  <si>
    <t>PF-A</t>
  </si>
  <si>
    <t>§320</t>
  </si>
  <si>
    <t>8-9</t>
  </si>
  <si>
    <t>Candidate provides optional information (candidate statement (if CD allows)) to CD by filing deadline*</t>
  </si>
  <si>
    <t>Appendix C</t>
  </si>
  <si>
    <t>§430</t>
  </si>
  <si>
    <t>18-19</t>
  </si>
  <si>
    <t>Deadline to submit EF1 to the WSCC*</t>
  </si>
  <si>
    <t>EF1</t>
  </si>
  <si>
    <t>§210(3)</t>
  </si>
  <si>
    <t>5</t>
  </si>
  <si>
    <t>On:</t>
  </si>
  <si>
    <t>N/A</t>
  </si>
  <si>
    <t>Candidate filing deadline (at least 4 weeks before election date)*</t>
  </si>
  <si>
    <t>§330</t>
  </si>
  <si>
    <t xml:space="preserve"> </t>
  </si>
  <si>
    <t>Before creating ballots, verify each candidate is qualified to serve</t>
  </si>
  <si>
    <t>Checklist 1</t>
  </si>
  <si>
    <t>§355</t>
  </si>
  <si>
    <t>7-8, 26</t>
  </si>
  <si>
    <t>Create ballots</t>
  </si>
  <si>
    <t>§500</t>
  </si>
  <si>
    <t>Suggested deadline for voters to request ballots from the CD</t>
  </si>
  <si>
    <t>Appendix A, EF1</t>
  </si>
  <si>
    <t>§410</t>
  </si>
  <si>
    <t>6-8</t>
  </si>
  <si>
    <t>ES, PO</t>
  </si>
  <si>
    <t>Suggested deadline for CD to fulfill ballot requests</t>
  </si>
  <si>
    <t>§415; §520</t>
  </si>
  <si>
    <t>On Election Day:</t>
  </si>
  <si>
    <t>PO</t>
  </si>
  <si>
    <t>Complete poll lists, count ballots, complete Checklist 2 for each poll site</t>
  </si>
  <si>
    <t>PF-C, Checklist 2 &amp; EF2</t>
  </si>
  <si>
    <t>§550</t>
  </si>
  <si>
    <t>7-8</t>
  </si>
  <si>
    <t>Deadline for EF2 to the WSCC.  Paper forms and checklists remain at the CD</t>
  </si>
  <si>
    <t>EF2</t>
  </si>
  <si>
    <t>§750</t>
  </si>
  <si>
    <t>February 28</t>
  </si>
  <si>
    <t>Advertise for 4 weeks any full-term appointed position vacancies using the same notice process as the election resolution</t>
  </si>
  <si>
    <t>Guide</t>
  </si>
  <si>
    <t>10-11</t>
  </si>
  <si>
    <t>March 31</t>
  </si>
  <si>
    <t>A</t>
  </si>
  <si>
    <t>Use AF1 online to apply for appointed positions on conservation district boards</t>
  </si>
  <si>
    <t>AF1</t>
  </si>
  <si>
    <t>Abbreviations:  C = Candidate; BOS = CD board of supervisors; ES = Election Supervisor; POs = Polling Officer; EF = Electronic Form; PF = Paper Form; A = Applicants for appointed positions</t>
  </si>
  <si>
    <t>* PLEASE NOTE:  These times are minimums, the BOS can set more than this minimum amount of time (WAC 135-110-330); if they do so, all * dates will have to be adjusted accordingly.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</si>
</sst>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/yyyy;@"/>
  </numFmts>
  <fonts count="13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theme="0"/>
      <name val="Arial"/>
      <family val="2"/>
    </font>
    <font>
      <sz val="9"/>
      <name val="Arial Narrow"/>
      <family val="2"/>
    </font>
    <font>
      <u/>
      <sz val="9"/>
      <color indexed="12"/>
      <name val="Arial Narrow"/>
      <family val="2"/>
    </font>
    <font>
      <b/>
      <sz val="14"/>
      <color theme="0"/>
      <name val="Arial"/>
      <family val="2"/>
    </font>
    <font>
      <b/>
      <sz val="9"/>
      <color rgb="FF000000"/>
      <name val="Arial Narrow"/>
      <family val="2"/>
    </font>
    <font>
      <b/>
      <sz val="8"/>
      <color rgb="FF000000"/>
      <name val="Arial Narrow"/>
      <family val="2"/>
    </font>
    <font>
      <sz val="9"/>
      <color rgb="FF000000"/>
      <name val="Arial Narrow"/>
      <family val="2"/>
    </font>
    <font>
      <sz val="8"/>
      <color rgb="FF000000"/>
      <name val="Arial Narrow"/>
      <family val="2"/>
    </font>
    <font>
      <sz val="8"/>
      <color rgb="FF000000"/>
      <name val="Aptos Narrow"/>
      <family val="2"/>
    </font>
    <font>
      <b/>
      <sz val="14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1" applyFont="1" applyFill="1" applyAlignment="1" applyProtection="1">
      <alignment horizontal="left"/>
      <protection locked="0"/>
    </xf>
    <xf numFmtId="2" fontId="4" fillId="0" borderId="0" xfId="0" applyNumberFormat="1" applyFont="1" applyAlignment="1">
      <alignment horizontal="center"/>
    </xf>
    <xf numFmtId="0" fontId="6" fillId="0" borderId="0" xfId="0" applyFont="1"/>
    <xf numFmtId="0" fontId="7" fillId="2" borderId="6" xfId="0" applyFont="1" applyFill="1" applyBorder="1" applyAlignment="1">
      <alignment horizontal="right" vertical="center" wrapText="1"/>
    </xf>
    <xf numFmtId="165" fontId="7" fillId="2" borderId="18" xfId="0" applyNumberFormat="1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right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49" fontId="10" fillId="2" borderId="8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right" vertical="center"/>
    </xf>
    <xf numFmtId="0" fontId="10" fillId="2" borderId="9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right" vertical="center"/>
    </xf>
    <xf numFmtId="49" fontId="9" fillId="2" borderId="11" xfId="0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center" vertical="center"/>
    </xf>
    <xf numFmtId="49" fontId="10" fillId="2" borderId="12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8" fillId="2" borderId="16" xfId="0" applyNumberFormat="1" applyFont="1" applyFill="1" applyBorder="1" applyAlignment="1">
      <alignment horizontal="left" vertical="center"/>
    </xf>
    <xf numFmtId="164" fontId="8" fillId="2" borderId="17" xfId="0" applyNumberFormat="1" applyFont="1" applyFill="1" applyBorder="1" applyAlignment="1">
      <alignment horizontal="left" vertical="center"/>
    </xf>
    <xf numFmtId="164" fontId="8" fillId="2" borderId="20" xfId="0" applyNumberFormat="1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7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CD5D6"/>
      <color rgb="FFB9E1FF"/>
      <color rgb="FF79C6FF"/>
      <color rgb="FFFFFF99"/>
      <color rgb="FF44A4A6"/>
      <color rgb="FFC3E6E7"/>
      <color rgb="FFCF5558"/>
      <color rgb="FFA325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rek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Trek">
      <a:majorFont>
        <a:latin typeface="Franklin Gothic Medium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Franklin Gothic Book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Trek">
      <a:fillStyleLst>
        <a:solidFill>
          <a:schemeClr val="phClr"/>
        </a:solidFill>
        <a:gradFill rotWithShape="1">
          <a:gsLst>
            <a:gs pos="0">
              <a:schemeClr val="phClr">
                <a:tint val="30000"/>
                <a:satMod val="250000"/>
              </a:schemeClr>
            </a:gs>
            <a:gs pos="72000">
              <a:schemeClr val="phClr">
                <a:tint val="75000"/>
                <a:satMod val="210000"/>
              </a:schemeClr>
            </a:gs>
            <a:gs pos="100000">
              <a:schemeClr val="phClr">
                <a:tint val="85000"/>
                <a:satMod val="21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5000"/>
                <a:shade val="85000"/>
                <a:satMod val="230000"/>
              </a:schemeClr>
            </a:gs>
            <a:gs pos="25000">
              <a:schemeClr val="phClr">
                <a:tint val="90000"/>
                <a:shade val="70000"/>
                <a:satMod val="220000"/>
              </a:schemeClr>
            </a:gs>
            <a:gs pos="50000">
              <a:schemeClr val="phClr">
                <a:tint val="90000"/>
                <a:shade val="58000"/>
                <a:satMod val="225000"/>
              </a:schemeClr>
            </a:gs>
            <a:gs pos="65000">
              <a:schemeClr val="phClr">
                <a:tint val="90000"/>
                <a:shade val="58000"/>
                <a:satMod val="225000"/>
              </a:schemeClr>
            </a:gs>
            <a:gs pos="80000">
              <a:schemeClr val="phClr">
                <a:tint val="90000"/>
                <a:shade val="69000"/>
                <a:satMod val="220000"/>
              </a:schemeClr>
            </a:gs>
            <a:gs pos="100000">
              <a:schemeClr val="phClr">
                <a:tint val="77000"/>
                <a:shade val="80000"/>
                <a:satMod val="230000"/>
              </a:schemeClr>
            </a:gs>
          </a:gsLst>
          <a:lin ang="54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0"/>
            </a:lightRig>
          </a:scene3d>
          <a:sp3d prstMaterial="metal">
            <a:bevelT w="10000" h="10000"/>
          </a:sp3d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bliqueTopLeft" fov="600000">
              <a:rot lat="0" lon="0" rev="0"/>
            </a:camera>
            <a:lightRig rig="balanced" dir="t">
              <a:rot lat="0" lon="0" rev="19200000"/>
            </a:lightRig>
          </a:scene3d>
          <a:sp3d contourW="12700" prstMaterial="matte">
            <a:bevelT w="60000" h="50800"/>
            <a:contourClr>
              <a:schemeClr val="phClr">
                <a:shade val="60000"/>
                <a:satMod val="110000"/>
              </a:schemeClr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05000"/>
              </a:schemeClr>
            </a:duotone>
          </a:blip>
          <a:tile tx="0" ty="0" sx="95000" sy="95000" flip="none" algn="t"/>
        </a:blipFill>
        <a:blipFill>
          <a:blip xmlns:r="http://schemas.openxmlformats.org/officeDocument/2006/relationships" r:embed="rId2">
            <a:duotone>
              <a:schemeClr val="phClr">
                <a:shade val="30000"/>
                <a:satMod val="455000"/>
              </a:schemeClr>
              <a:schemeClr val="phClr">
                <a:tint val="95000"/>
                <a:satMod val="120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5"/>
  <sheetViews>
    <sheetView showGridLines="0" tabSelected="1" zoomScaleNormal="100" workbookViewId="0">
      <selection activeCell="J3" sqref="J3"/>
    </sheetView>
  </sheetViews>
  <sheetFormatPr defaultColWidth="9.1796875" defaultRowHeight="12.5" x14ac:dyDescent="0.25"/>
  <cols>
    <col min="1" max="1" width="0.81640625" style="1" customWidth="1"/>
    <col min="2" max="2" width="12.26953125" style="1" customWidth="1"/>
    <col min="3" max="3" width="15.26953125" style="2" customWidth="1"/>
    <col min="4" max="4" width="7.453125" style="1" customWidth="1"/>
    <col min="5" max="5" width="70.1796875" style="1" customWidth="1"/>
    <col min="6" max="6" width="13.1796875" style="1" customWidth="1"/>
    <col min="7" max="7" width="11.7265625" style="1" customWidth="1"/>
    <col min="8" max="8" width="10.453125" style="1" customWidth="1"/>
    <col min="9" max="9" width="2.7265625" style="1" customWidth="1"/>
    <col min="10" max="17" width="9.1796875" style="3"/>
  </cols>
  <sheetData>
    <row r="1" spans="2:11" ht="3.65" customHeight="1" x14ac:dyDescent="0.25"/>
    <row r="2" spans="2:11" ht="27.65" customHeight="1" x14ac:dyDescent="0.4">
      <c r="B2" s="38" t="s">
        <v>0</v>
      </c>
      <c r="C2" s="39"/>
      <c r="D2" s="39"/>
      <c r="E2" s="39"/>
      <c r="F2" s="39"/>
      <c r="G2" s="39"/>
      <c r="H2" s="40"/>
    </row>
    <row r="3" spans="2:11" ht="28.5" customHeight="1" x14ac:dyDescent="0.4">
      <c r="B3" s="7" t="s">
        <v>1</v>
      </c>
      <c r="C3" s="8">
        <v>46477</v>
      </c>
      <c r="D3" s="41" t="s">
        <v>2</v>
      </c>
      <c r="E3" s="42"/>
      <c r="F3" s="9"/>
      <c r="G3" s="9"/>
      <c r="H3" s="10"/>
      <c r="K3" s="6"/>
    </row>
    <row r="4" spans="2:11" ht="10" customHeight="1" x14ac:dyDescent="0.25">
      <c r="B4" s="43" t="s">
        <v>3</v>
      </c>
      <c r="C4" s="44"/>
      <c r="D4" s="44"/>
      <c r="E4" s="44"/>
      <c r="F4" s="44"/>
      <c r="G4" s="44"/>
      <c r="H4" s="45"/>
    </row>
    <row r="5" spans="2:11" ht="28.5" customHeight="1" x14ac:dyDescent="0.25">
      <c r="B5" s="11" t="s">
        <v>4</v>
      </c>
      <c r="C5" s="12" t="s">
        <v>5</v>
      </c>
      <c r="D5" s="13" t="s">
        <v>6</v>
      </c>
      <c r="E5" s="14" t="s">
        <v>7</v>
      </c>
      <c r="F5" s="15" t="s">
        <v>8</v>
      </c>
      <c r="G5" s="16" t="s">
        <v>9</v>
      </c>
      <c r="H5" s="17" t="s">
        <v>10</v>
      </c>
    </row>
    <row r="6" spans="2:11" ht="49.5" customHeight="1" x14ac:dyDescent="0.25">
      <c r="B6" s="18" t="s">
        <v>11</v>
      </c>
      <c r="C6" s="19">
        <f>C3-45</f>
        <v>46432</v>
      </c>
      <c r="D6" s="20" t="s">
        <v>12</v>
      </c>
      <c r="E6" s="21" t="s">
        <v>13</v>
      </c>
      <c r="F6" s="20" t="s">
        <v>14</v>
      </c>
      <c r="G6" s="22" t="s">
        <v>15</v>
      </c>
      <c r="H6" s="23">
        <v>16</v>
      </c>
    </row>
    <row r="7" spans="2:11" ht="16" customHeight="1" x14ac:dyDescent="0.25">
      <c r="B7" s="24" t="s">
        <v>11</v>
      </c>
      <c r="C7" s="19">
        <f>+C3-45</f>
        <v>46432</v>
      </c>
      <c r="D7" s="20" t="s">
        <v>16</v>
      </c>
      <c r="E7" s="21" t="s">
        <v>17</v>
      </c>
      <c r="F7" s="20" t="s">
        <v>18</v>
      </c>
      <c r="G7" s="25" t="s">
        <v>19</v>
      </c>
      <c r="H7" s="23" t="s">
        <v>20</v>
      </c>
    </row>
    <row r="8" spans="2:11" ht="25" customHeight="1" x14ac:dyDescent="0.25">
      <c r="B8" s="24" t="s">
        <v>11</v>
      </c>
      <c r="C8" s="19">
        <f>+C3-38</f>
        <v>46439</v>
      </c>
      <c r="D8" s="20" t="s">
        <v>12</v>
      </c>
      <c r="E8" s="21" t="s">
        <v>21</v>
      </c>
      <c r="F8" s="20" t="s">
        <v>14</v>
      </c>
      <c r="G8" s="25" t="s">
        <v>22</v>
      </c>
      <c r="H8" s="23" t="s">
        <v>23</v>
      </c>
    </row>
    <row r="9" spans="2:11" ht="16" customHeight="1" x14ac:dyDescent="0.25">
      <c r="B9" s="18" t="s">
        <v>11</v>
      </c>
      <c r="C9" s="19">
        <f>+C3-31</f>
        <v>46446</v>
      </c>
      <c r="D9" s="20" t="s">
        <v>12</v>
      </c>
      <c r="E9" s="21" t="s">
        <v>24</v>
      </c>
      <c r="F9" s="20" t="s">
        <v>14</v>
      </c>
      <c r="G9" s="25" t="s">
        <v>25</v>
      </c>
      <c r="H9" s="23" t="s">
        <v>23</v>
      </c>
    </row>
    <row r="10" spans="2:11" ht="16" customHeight="1" x14ac:dyDescent="0.25">
      <c r="B10" s="24" t="s">
        <v>11</v>
      </c>
      <c r="C10" s="19">
        <f>+C3-31</f>
        <v>46446</v>
      </c>
      <c r="D10" s="20" t="s">
        <v>26</v>
      </c>
      <c r="E10" s="21" t="s">
        <v>27</v>
      </c>
      <c r="F10" s="20" t="s">
        <v>28</v>
      </c>
      <c r="G10" s="22" t="s">
        <v>29</v>
      </c>
      <c r="H10" s="23" t="s">
        <v>30</v>
      </c>
    </row>
    <row r="11" spans="2:11" ht="16" customHeight="1" x14ac:dyDescent="0.25">
      <c r="B11" s="24" t="s">
        <v>11</v>
      </c>
      <c r="C11" s="19">
        <f>+C3-31</f>
        <v>46446</v>
      </c>
      <c r="D11" s="20" t="s">
        <v>26</v>
      </c>
      <c r="E11" s="21" t="s">
        <v>31</v>
      </c>
      <c r="F11" s="20" t="s">
        <v>32</v>
      </c>
      <c r="G11" s="22" t="s">
        <v>33</v>
      </c>
      <c r="H11" s="23" t="s">
        <v>34</v>
      </c>
    </row>
    <row r="12" spans="2:11" ht="16" customHeight="1" x14ac:dyDescent="0.25">
      <c r="B12" s="24" t="s">
        <v>11</v>
      </c>
      <c r="C12" s="19">
        <f>+C3-31</f>
        <v>46446</v>
      </c>
      <c r="D12" s="20" t="s">
        <v>12</v>
      </c>
      <c r="E12" s="21" t="s">
        <v>35</v>
      </c>
      <c r="F12" s="20" t="s">
        <v>36</v>
      </c>
      <c r="G12" s="22" t="s">
        <v>37</v>
      </c>
      <c r="H12" s="23" t="s">
        <v>38</v>
      </c>
    </row>
    <row r="13" spans="2:11" ht="16" customHeight="1" x14ac:dyDescent="0.25">
      <c r="B13" s="24" t="s">
        <v>39</v>
      </c>
      <c r="C13" s="19">
        <f>+C3-31</f>
        <v>46446</v>
      </c>
      <c r="D13" s="20" t="s">
        <v>40</v>
      </c>
      <c r="E13" s="21" t="s">
        <v>41</v>
      </c>
      <c r="F13" s="20" t="s">
        <v>36</v>
      </c>
      <c r="G13" s="22" t="s">
        <v>42</v>
      </c>
      <c r="H13" s="23">
        <v>14</v>
      </c>
    </row>
    <row r="14" spans="2:11" ht="16" customHeight="1" x14ac:dyDescent="0.25">
      <c r="B14" s="24" t="s">
        <v>43</v>
      </c>
      <c r="C14" s="19">
        <f>SUM(C3,-28)</f>
        <v>46449</v>
      </c>
      <c r="D14" s="20" t="s">
        <v>12</v>
      </c>
      <c r="E14" s="21" t="s">
        <v>44</v>
      </c>
      <c r="F14" s="20" t="s">
        <v>45</v>
      </c>
      <c r="G14" s="22" t="s">
        <v>46</v>
      </c>
      <c r="H14" s="23" t="s">
        <v>47</v>
      </c>
    </row>
    <row r="15" spans="2:11" ht="16" customHeight="1" x14ac:dyDescent="0.25">
      <c r="B15" s="24"/>
      <c r="C15" s="19">
        <f>+C3-28</f>
        <v>46449</v>
      </c>
      <c r="D15" s="20" t="s">
        <v>12</v>
      </c>
      <c r="E15" s="21" t="s">
        <v>48</v>
      </c>
      <c r="F15" s="26"/>
      <c r="G15" s="22" t="s">
        <v>49</v>
      </c>
      <c r="H15" s="23"/>
    </row>
    <row r="16" spans="2:11" ht="16" customHeight="1" x14ac:dyDescent="0.25">
      <c r="B16" s="24" t="s">
        <v>11</v>
      </c>
      <c r="C16" s="19">
        <f>+C3-21</f>
        <v>46456</v>
      </c>
      <c r="D16" s="20" t="s">
        <v>12</v>
      </c>
      <c r="E16" s="21" t="s">
        <v>50</v>
      </c>
      <c r="F16" s="26" t="s">
        <v>51</v>
      </c>
      <c r="G16" s="22" t="s">
        <v>52</v>
      </c>
      <c r="H16" s="23" t="s">
        <v>53</v>
      </c>
    </row>
    <row r="17" spans="2:8" ht="22.5" customHeight="1" x14ac:dyDescent="0.25">
      <c r="B17" s="24" t="s">
        <v>11</v>
      </c>
      <c r="C17" s="19">
        <f>+C3-14</f>
        <v>46463</v>
      </c>
      <c r="D17" s="20" t="s">
        <v>54</v>
      </c>
      <c r="E17" s="21" t="s">
        <v>55</v>
      </c>
      <c r="F17" s="26" t="s">
        <v>51</v>
      </c>
      <c r="G17" s="22" t="s">
        <v>56</v>
      </c>
      <c r="H17" s="23" t="s">
        <v>53</v>
      </c>
    </row>
    <row r="18" spans="2:8" ht="25" customHeight="1" x14ac:dyDescent="0.25">
      <c r="B18" s="24" t="s">
        <v>57</v>
      </c>
      <c r="C18" s="19">
        <f>+C3</f>
        <v>46477</v>
      </c>
      <c r="D18" s="20" t="s">
        <v>58</v>
      </c>
      <c r="E18" s="21" t="s">
        <v>59</v>
      </c>
      <c r="F18" s="27" t="s">
        <v>60</v>
      </c>
      <c r="G18" s="22" t="s">
        <v>61</v>
      </c>
      <c r="H18" s="23" t="s">
        <v>62</v>
      </c>
    </row>
    <row r="19" spans="2:8" ht="16" customHeight="1" x14ac:dyDescent="0.25">
      <c r="B19" s="24" t="s">
        <v>11</v>
      </c>
      <c r="C19" s="19">
        <f>+C3+14</f>
        <v>46491</v>
      </c>
      <c r="D19" s="20" t="s">
        <v>12</v>
      </c>
      <c r="E19" s="21" t="s">
        <v>63</v>
      </c>
      <c r="F19" s="20" t="s">
        <v>64</v>
      </c>
      <c r="G19" s="25" t="s">
        <v>65</v>
      </c>
      <c r="H19" s="23" t="s">
        <v>38</v>
      </c>
    </row>
    <row r="20" spans="2:8" ht="26.25" customHeight="1" x14ac:dyDescent="0.25">
      <c r="B20" s="24" t="s">
        <v>11</v>
      </c>
      <c r="C20" s="28" t="s">
        <v>66</v>
      </c>
      <c r="D20" s="20" t="s">
        <v>12</v>
      </c>
      <c r="E20" s="21" t="s">
        <v>67</v>
      </c>
      <c r="F20" s="20" t="s">
        <v>14</v>
      </c>
      <c r="G20" s="22" t="s">
        <v>68</v>
      </c>
      <c r="H20" s="23" t="s">
        <v>69</v>
      </c>
    </row>
    <row r="21" spans="2:8" ht="16" customHeight="1" x14ac:dyDescent="0.25">
      <c r="B21" s="24" t="s">
        <v>11</v>
      </c>
      <c r="C21" s="28" t="s">
        <v>70</v>
      </c>
      <c r="D21" s="20" t="s">
        <v>71</v>
      </c>
      <c r="E21" s="21" t="s">
        <v>72</v>
      </c>
      <c r="F21" s="20" t="s">
        <v>73</v>
      </c>
      <c r="G21" s="22" t="s">
        <v>68</v>
      </c>
      <c r="H21" s="23" t="s">
        <v>69</v>
      </c>
    </row>
    <row r="22" spans="2:8" ht="5.15" customHeight="1" x14ac:dyDescent="0.25">
      <c r="B22" s="29"/>
      <c r="C22" s="30"/>
      <c r="D22" s="31"/>
      <c r="E22" s="32"/>
      <c r="F22" s="31"/>
      <c r="G22" s="33"/>
      <c r="H22" s="34"/>
    </row>
    <row r="23" spans="2:8" x14ac:dyDescent="0.25">
      <c r="B23" s="46" t="s">
        <v>74</v>
      </c>
      <c r="C23" s="47"/>
      <c r="D23" s="47"/>
      <c r="E23" s="47"/>
      <c r="F23" s="47"/>
      <c r="G23" s="47"/>
      <c r="H23" s="48"/>
    </row>
    <row r="24" spans="2:8" x14ac:dyDescent="0.25">
      <c r="B24" s="49" t="s">
        <v>75</v>
      </c>
      <c r="C24" s="50"/>
      <c r="D24" s="50"/>
      <c r="E24" s="50"/>
      <c r="F24" s="50"/>
      <c r="G24" s="50"/>
      <c r="H24" s="51"/>
    </row>
    <row r="25" spans="2:8" ht="5.15" customHeight="1" x14ac:dyDescent="0.25">
      <c r="B25" s="35"/>
      <c r="C25" s="36"/>
      <c r="D25" s="36"/>
      <c r="E25" s="36"/>
      <c r="F25" s="36"/>
      <c r="G25" s="36"/>
      <c r="H25" s="37"/>
    </row>
    <row r="26" spans="2:8" ht="10" customHeight="1" x14ac:dyDescent="0.25">
      <c r="C26" s="4"/>
    </row>
    <row r="27" spans="2:8" ht="10" customHeight="1" x14ac:dyDescent="0.25"/>
    <row r="28" spans="2:8" x14ac:dyDescent="0.25">
      <c r="C28" s="5"/>
    </row>
    <row r="29" spans="2:8" x14ac:dyDescent="0.25">
      <c r="C29" s="5"/>
    </row>
    <row r="42" spans="3:3" x14ac:dyDescent="0.25">
      <c r="C42" s="1"/>
    </row>
    <row r="43" spans="3:3" x14ac:dyDescent="0.25">
      <c r="C43" s="1"/>
    </row>
    <row r="44" spans="3:3" x14ac:dyDescent="0.25">
      <c r="C44" s="1"/>
    </row>
    <row r="45" spans="3:3" x14ac:dyDescent="0.25">
      <c r="C45" s="1"/>
    </row>
    <row r="46" spans="3:3" x14ac:dyDescent="0.25">
      <c r="C46" s="1"/>
    </row>
    <row r="47" spans="3:3" x14ac:dyDescent="0.25">
      <c r="C47" s="1"/>
    </row>
    <row r="48" spans="3:3" x14ac:dyDescent="0.25">
      <c r="C48" s="1"/>
    </row>
    <row r="49" spans="3:3" x14ac:dyDescent="0.25">
      <c r="C49" s="1"/>
    </row>
    <row r="50" spans="3:3" x14ac:dyDescent="0.25">
      <c r="C50" s="1"/>
    </row>
    <row r="51" spans="3:3" x14ac:dyDescent="0.25">
      <c r="C51" s="1"/>
    </row>
    <row r="52" spans="3:3" x14ac:dyDescent="0.25">
      <c r="C52" s="1"/>
    </row>
    <row r="53" spans="3:3" x14ac:dyDescent="0.25">
      <c r="C53" s="1"/>
    </row>
    <row r="54" spans="3:3" x14ac:dyDescent="0.25">
      <c r="C54" s="1"/>
    </row>
    <row r="55" spans="3:3" x14ac:dyDescent="0.25">
      <c r="C55" s="1"/>
    </row>
    <row r="56" spans="3:3" x14ac:dyDescent="0.25">
      <c r="C56" s="1"/>
    </row>
    <row r="57" spans="3:3" x14ac:dyDescent="0.25">
      <c r="C57" s="1"/>
    </row>
    <row r="58" spans="3:3" x14ac:dyDescent="0.25">
      <c r="C58" s="1"/>
    </row>
    <row r="59" spans="3:3" x14ac:dyDescent="0.25">
      <c r="C59" s="1"/>
    </row>
    <row r="60" spans="3:3" x14ac:dyDescent="0.25">
      <c r="C60" s="1"/>
    </row>
    <row r="61" spans="3:3" x14ac:dyDescent="0.25">
      <c r="C61" s="1"/>
    </row>
    <row r="62" spans="3:3" x14ac:dyDescent="0.25">
      <c r="C62" s="1"/>
    </row>
    <row r="63" spans="3:3" x14ac:dyDescent="0.25">
      <c r="C63" s="1"/>
    </row>
    <row r="64" spans="3:3" x14ac:dyDescent="0.25">
      <c r="C64" s="1"/>
    </row>
    <row r="65" spans="3:3" x14ac:dyDescent="0.25">
      <c r="C65" s="1"/>
    </row>
  </sheetData>
  <sheetProtection selectLockedCells="1"/>
  <protectedRanges>
    <protectedRange sqref="C3" name="Election date"/>
  </protectedRanges>
  <mergeCells count="5">
    <mergeCell ref="B2:H2"/>
    <mergeCell ref="D3:E3"/>
    <mergeCell ref="B4:H4"/>
    <mergeCell ref="B23:H23"/>
    <mergeCell ref="B24:H24"/>
  </mergeCells>
  <phoneticPr fontId="1" type="noConversion"/>
  <pageMargins left="0.75" right="0.75" top="1" bottom="1" header="0.5" footer="0.5"/>
  <pageSetup scale="83" orientation="landscape" r:id="rId1"/>
  <headerFooter alignWithMargins="0"/>
  <ignoredErrors>
    <ignoredError sqref="H19 H7:H9" numberStoredAsText="1"/>
    <ignoredError sqref="H1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EE2843AD4CCF4D8E6716A304B12962" ma:contentTypeVersion="14" ma:contentTypeDescription="Create a new document." ma:contentTypeScope="" ma:versionID="b8c2e3976fd1669f833e34c95d7787b7">
  <xsd:schema xmlns:xsd="http://www.w3.org/2001/XMLSchema" xmlns:xs="http://www.w3.org/2001/XMLSchema" xmlns:p="http://schemas.microsoft.com/office/2006/metadata/properties" xmlns:ns1="http://schemas.microsoft.com/sharepoint/v3" xmlns:ns2="b26c852c-6123-4144-9fc2-3db854d5ef03" xmlns:ns3="5ee6d355-be31-4d7c-b9c5-4d3061506546" targetNamespace="http://schemas.microsoft.com/office/2006/metadata/properties" ma:root="true" ma:fieldsID="53ee571701f17ae1c1b97ea13e0e9242" ns1:_="" ns2:_="" ns3:_="">
    <xsd:import namespace="http://schemas.microsoft.com/sharepoint/v3"/>
    <xsd:import namespace="b26c852c-6123-4144-9fc2-3db854d5ef03"/>
    <xsd:import namespace="5ee6d355-be31-4d7c-b9c5-4d30615065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c852c-6123-4144-9fc2-3db854d5e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60a6a1c-50a4-4ec0-87e3-f00760ffe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6d355-be31-4d7c-b9c5-4d306150654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a947c47-4725-4c65-bd80-b00344001fd8}" ma:internalName="TaxCatchAll" ma:showField="CatchAllData" ma:web="5ee6d355-be31-4d7c-b9c5-4d30615065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26c852c-6123-4144-9fc2-3db854d5ef03">
      <Terms xmlns="http://schemas.microsoft.com/office/infopath/2007/PartnerControls"/>
    </lcf76f155ced4ddcb4097134ff3c332f>
    <_ip_UnifiedCompliancePolicyProperties xmlns="http://schemas.microsoft.com/sharepoint/v3" xsi:nil="true"/>
    <TaxCatchAll xmlns="5ee6d355-be31-4d7c-b9c5-4d3061506546" xsi:nil="true"/>
  </documentManagement>
</p:properties>
</file>

<file path=customXml/itemProps1.xml><?xml version="1.0" encoding="utf-8"?>
<ds:datastoreItem xmlns:ds="http://schemas.openxmlformats.org/officeDocument/2006/customXml" ds:itemID="{81E18241-A11D-4315-A03E-2ACE936B7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6c852c-6123-4144-9fc2-3db854d5ef03"/>
    <ds:schemaRef ds:uri="5ee6d355-be31-4d7c-b9c5-4d30615065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2F875A-8B05-4BD2-83CC-E523A92AF8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C45976-1507-4D33-AF82-4E61E33979D0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b26c852c-6123-4144-9fc2-3db854d5ef03"/>
    <ds:schemaRef ds:uri="5ee6d355-be31-4d7c-b9c5-4d3061506546"/>
    <ds:schemaRef ds:uri="http://schemas.microsoft.com/sharepoint/v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11d0e217-264e-400a-8ba0-57dcc127d72d}" enabled="0" method="" siteId="{11d0e217-264e-400a-8ba0-57dcc127d72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Department of Ecology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Salzer</dc:creator>
  <cp:keywords/>
  <dc:description/>
  <cp:lastModifiedBy>DeChambeau, Paige (SCC)</cp:lastModifiedBy>
  <cp:revision/>
  <dcterms:created xsi:type="dcterms:W3CDTF">2007-10-30T23:49:36Z</dcterms:created>
  <dcterms:modified xsi:type="dcterms:W3CDTF">2026-09-28T16:39:43Z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0x01010099EE2843AD4CCF4D8E6716A304B12962</vt:lpwstr>
  </property>
  <property fmtid="{D5CDD505-2E9C-101B-9397-08002B2CF9AE}" pid="3" name="MediaServiceImageTags">
    <vt:lpwstr/>
  </property>
</Properties>
</file>