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80" yWindow="460" windowWidth="28720" windowHeight="17460" tabRatio="500" firstSheet="0" activeTab="0" autoFilterDateGrouping="1"/>
  </bookViews>
  <sheets>
    <sheet xmlns:r="http://schemas.openxmlformats.org/officeDocument/2006/relationships" name="Lasku" sheetId="1" state="visible" r:id="rId1"/>
    <sheet xmlns:r="http://schemas.openxmlformats.org/officeDocument/2006/relationships" name="Alv" sheetId="2" state="visible" r:id="rId2"/>
  </sheets>
  <definedNames>
    <definedName name="_xlnm.Print_Area" localSheetId="0">'Lasku'!$C$3:$J$64</definedName>
  </definedNames>
  <calcPr calcId="150001" fullCalcOnLoad="1" iterate="1" concurrentCalc="0"/>
</workbook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\ \k\r"/>
    <numFmt numFmtId="166" formatCode="0.0%"/>
  </numFmts>
  <fonts count="17">
    <font>
      <name val="Calibri"/>
      <family val="2"/>
      <color theme="1"/>
      <sz val="12"/>
      <scheme val="minor"/>
    </font>
    <font>
      <name val="Calibri"/>
      <family val="2"/>
      <sz val="8"/>
    </font>
    <font>
      <name val="Arial"/>
      <b val="1"/>
      <sz val="11"/>
    </font>
    <font>
      <name val="Arial"/>
      <family val="2"/>
      <sz val="11"/>
    </font>
    <font>
      <name val="Calibri"/>
      <family val="2"/>
      <color theme="10"/>
      <sz val="12"/>
      <u val="single"/>
      <scheme val="minor"/>
    </font>
    <font>
      <name val="Calibri"/>
      <family val="2"/>
      <b val="1"/>
      <color theme="1"/>
      <sz val="12"/>
      <scheme val="minor"/>
    </font>
    <font>
      <name val="Arial"/>
      <color theme="1"/>
      <sz val="12"/>
    </font>
    <font>
      <name val="Arial"/>
      <b val="1"/>
      <color theme="1"/>
      <sz val="12"/>
    </font>
    <font>
      <name val="Arial"/>
      <b val="1"/>
      <color theme="1"/>
      <sz val="14"/>
    </font>
    <font>
      <name val="Arial"/>
      <color theme="1"/>
      <sz val="14"/>
    </font>
    <font>
      <name val="Arial"/>
      <b val="1"/>
      <color theme="1"/>
      <sz val="16"/>
    </font>
    <font>
      <name val="Arial"/>
      <i val="1"/>
      <color theme="1"/>
      <sz val="10"/>
    </font>
    <font>
      <name val="Arial"/>
      <b val="1"/>
      <i val="1"/>
      <color theme="1"/>
      <sz val="12"/>
    </font>
    <font>
      <name val="Arial"/>
      <color theme="1"/>
      <sz val="11"/>
    </font>
    <font>
      <name val="Calibri"/>
      <i val="1"/>
      <color rgb="FFFF0000"/>
      <sz val="12"/>
      <scheme val="minor"/>
    </font>
    <font>
      <name val="Arial"/>
      <b val="1"/>
      <color theme="1"/>
      <sz val="10"/>
    </font>
    <font>
      <name val="Arial"/>
      <color theme="1"/>
      <sz val="10"/>
    </font>
  </fonts>
  <fills count="6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4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pivotButton="0" quotePrefix="0" xfId="0"/>
    <xf numFmtId="0" fontId="6" fillId="2" borderId="0" pivotButton="0" quotePrefix="0" xfId="0"/>
    <xf numFmtId="0" fontId="7" fillId="2" borderId="0" pivotButton="0" quotePrefix="0" xfId="0"/>
    <xf numFmtId="0" fontId="6" fillId="2" borderId="1" pivotButton="0" quotePrefix="0" xfId="0"/>
    <xf numFmtId="0" fontId="6" fillId="2" borderId="1" applyAlignment="1" pivotButton="0" quotePrefix="0" xfId="0">
      <alignment horizontal="center"/>
    </xf>
    <xf numFmtId="0" fontId="6" fillId="2" borderId="2" pivotButton="0" quotePrefix="0" xfId="0"/>
    <xf numFmtId="0" fontId="6" fillId="2" borderId="2" applyAlignment="1" pivotButton="0" quotePrefix="0" xfId="0">
      <alignment horizontal="center"/>
    </xf>
    <xf numFmtId="0" fontId="6" fillId="2" borderId="3" pivotButton="0" quotePrefix="0" xfId="0"/>
    <xf numFmtId="0" fontId="6" fillId="2" borderId="3" applyAlignment="1" pivotButton="0" quotePrefix="0" xfId="0">
      <alignment horizontal="center"/>
    </xf>
    <xf numFmtId="9" fontId="6" fillId="2" borderId="1" pivotButton="0" quotePrefix="0" xfId="0"/>
    <xf numFmtId="9" fontId="6" fillId="2" borderId="2" pivotButton="0" quotePrefix="0" xfId="0"/>
    <xf numFmtId="9" fontId="6" fillId="2" borderId="3" pivotButton="0" quotePrefix="0" xfId="0"/>
    <xf numFmtId="0" fontId="6" fillId="2" borderId="0" pivotButton="0" quotePrefix="0" xfId="0"/>
    <xf numFmtId="0" fontId="6" fillId="2" borderId="0" applyAlignment="1" pivotButton="0" quotePrefix="0" xfId="0">
      <alignment horizontal="center"/>
    </xf>
    <xf numFmtId="164" fontId="6" fillId="2" borderId="0" pivotButton="0" quotePrefix="0" xfId="0"/>
    <xf numFmtId="9" fontId="6" fillId="2" borderId="0" pivotButton="0" quotePrefix="0" xfId="0"/>
    <xf numFmtId="0" fontId="8" fillId="2" borderId="0" pivotButton="0" quotePrefix="0" xfId="0"/>
    <xf numFmtId="0" fontId="9" fillId="2" borderId="0" pivotButton="0" quotePrefix="0" xfId="0"/>
    <xf numFmtId="0" fontId="6" fillId="2" borderId="4" pivotButton="0" quotePrefix="0" xfId="0"/>
    <xf numFmtId="0" fontId="6" fillId="2" borderId="5" pivotButton="0" quotePrefix="0" xfId="0"/>
    <xf numFmtId="0" fontId="6" fillId="2" borderId="6" pivotButton="0" quotePrefix="0" xfId="0"/>
    <xf numFmtId="0" fontId="6" fillId="2" borderId="7" pivotButton="0" quotePrefix="0" xfId="0"/>
    <xf numFmtId="0" fontId="6" fillId="2" borderId="8" pivotButton="0" quotePrefix="0" xfId="0"/>
    <xf numFmtId="0" fontId="6" fillId="2" borderId="9" pivotButton="0" quotePrefix="0" xfId="0"/>
    <xf numFmtId="0" fontId="6" fillId="3" borderId="0" pivotButton="0" quotePrefix="0" xfId="0"/>
    <xf numFmtId="165" fontId="6" fillId="2" borderId="2" pivotButton="0" quotePrefix="0" xfId="0"/>
    <xf numFmtId="165" fontId="6" fillId="2" borderId="1" pivotButton="0" quotePrefix="0" xfId="0"/>
    <xf numFmtId="165" fontId="8" fillId="2" borderId="0" pivotButton="0" quotePrefix="0" xfId="0"/>
    <xf numFmtId="165" fontId="6" fillId="2" borderId="0" pivotButton="0" quotePrefix="0" xfId="0"/>
    <xf numFmtId="165" fontId="6" fillId="2" borderId="3" pivotButton="0" quotePrefix="0" xfId="0"/>
    <xf numFmtId="0" fontId="6" fillId="2" borderId="0" applyAlignment="1" pivotButton="0" quotePrefix="0" xfId="0">
      <alignment horizontal="right"/>
    </xf>
    <xf numFmtId="0" fontId="10" fillId="2" borderId="0" applyAlignment="1" pivotButton="0" quotePrefix="0" xfId="0">
      <alignment horizontal="left"/>
    </xf>
    <xf numFmtId="0" fontId="11" fillId="2" borderId="0" pivotButton="0" quotePrefix="0" xfId="0"/>
    <xf numFmtId="165" fontId="6" fillId="2" borderId="0" pivotButton="0" quotePrefix="0" xfId="0"/>
    <xf numFmtId="9" fontId="5" fillId="2" borderId="2" pivotButton="0" quotePrefix="0" xfId="0"/>
    <xf numFmtId="9" fontId="5" fillId="2" borderId="3" pivotButton="0" quotePrefix="0" xfId="0"/>
    <xf numFmtId="0" fontId="7" fillId="2" borderId="0" applyAlignment="1" pivotButton="0" quotePrefix="0" xfId="0">
      <alignment horizontal="right"/>
    </xf>
    <xf numFmtId="0" fontId="6" fillId="2" borderId="10" pivotButton="0" quotePrefix="0" xfId="0"/>
    <xf numFmtId="0" fontId="12" fillId="2" borderId="0" pivotButton="0" quotePrefix="0" xfId="0"/>
    <xf numFmtId="0" fontId="6" fillId="2" borderId="0" pivotButton="0" quotePrefix="0" xfId="0"/>
    <xf numFmtId="0" fontId="7" fillId="2" borderId="11" pivotButton="0" quotePrefix="0" xfId="0"/>
    <xf numFmtId="0" fontId="6" fillId="2" borderId="11" pivotButton="0" quotePrefix="0" xfId="0"/>
    <xf numFmtId="165" fontId="6" fillId="2" borderId="11" pivotButton="0" quotePrefix="0" xfId="0"/>
    <xf numFmtId="0" fontId="11" fillId="2" borderId="0" applyAlignment="1" pivotButton="0" quotePrefix="0" xfId="0">
      <alignment horizontal="right"/>
    </xf>
    <xf numFmtId="0" fontId="13" fillId="2" borderId="0" pivotButton="0" quotePrefix="0" xfId="0"/>
    <xf numFmtId="0" fontId="7" fillId="4" borderId="12" pivotButton="0" quotePrefix="0" xfId="0"/>
    <xf numFmtId="0" fontId="7" fillId="4" borderId="13" pivotButton="0" quotePrefix="0" xfId="0"/>
    <xf numFmtId="0" fontId="7" fillId="4" borderId="14" applyAlignment="1" pivotButton="0" quotePrefix="0" xfId="0">
      <alignment horizontal="right"/>
    </xf>
    <xf numFmtId="0" fontId="7" fillId="4" borderId="14" applyAlignment="1" pivotButton="0" quotePrefix="0" xfId="0">
      <alignment horizontal="center"/>
    </xf>
    <xf numFmtId="0" fontId="6" fillId="2" borderId="0" applyAlignment="1" pivotButton="0" quotePrefix="0" xfId="0">
      <alignment horizontal="left"/>
    </xf>
    <xf numFmtId="14" fontId="6" fillId="2" borderId="0" applyAlignment="1" pivotButton="0" quotePrefix="0" xfId="0">
      <alignment horizontal="left"/>
    </xf>
    <xf numFmtId="14" fontId="6" fillId="2" borderId="0" pivotButton="0" quotePrefix="0" xfId="0"/>
    <xf numFmtId="0" fontId="7" fillId="2" borderId="0" pivotButton="0" quotePrefix="0" xfId="0"/>
    <xf numFmtId="0" fontId="5" fillId="3" borderId="0" pivotButton="0" quotePrefix="0" xfId="0"/>
    <xf numFmtId="0" fontId="0" fillId="3" borderId="0" pivotButton="0" quotePrefix="0" xfId="0"/>
    <xf numFmtId="0" fontId="4" fillId="3" borderId="0" pivotButton="0" quotePrefix="0" xfId="1"/>
    <xf numFmtId="0" fontId="7" fillId="3" borderId="0" applyAlignment="1" pivotButton="0" quotePrefix="0" xfId="0">
      <alignment horizontal="right"/>
    </xf>
    <xf numFmtId="165" fontId="6" fillId="3" borderId="0" pivotButton="0" quotePrefix="0" xfId="0"/>
    <xf numFmtId="165" fontId="6" fillId="3" borderId="0" pivotButton="0" quotePrefix="0" xfId="0"/>
    <xf numFmtId="0" fontId="13" fillId="3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3" fillId="2" borderId="0" pivotButton="0" quotePrefix="0" xfId="0"/>
    <xf numFmtId="0" fontId="2" fillId="2" borderId="0" applyAlignment="1" pivotButton="0" quotePrefix="0" xfId="0">
      <alignment horizontal="left"/>
    </xf>
    <xf numFmtId="14" fontId="3" fillId="2" borderId="0" pivotButton="0" quotePrefix="0" xfId="0"/>
    <xf numFmtId="0" fontId="3" fillId="2" borderId="0" applyAlignment="1" pivotButton="0" quotePrefix="0" xfId="0">
      <alignment horizontal="left"/>
    </xf>
    <xf numFmtId="0" fontId="14" fillId="3" borderId="0" pivotButton="0" quotePrefix="1" xfId="0"/>
    <xf numFmtId="0" fontId="5" fillId="5" borderId="1" applyAlignment="1" pivotButton="0" quotePrefix="0" xfId="0">
      <alignment horizontal="right"/>
    </xf>
    <xf numFmtId="14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left"/>
    </xf>
    <xf numFmtId="0" fontId="0" fillId="3" borderId="0" pivotButton="0" quotePrefix="0" xfId="0"/>
    <xf numFmtId="0" fontId="15" fillId="2" borderId="0" applyAlignment="1" pivotButton="0" quotePrefix="0" xfId="0">
      <alignment vertical="center" wrapText="1"/>
    </xf>
    <xf numFmtId="0" fontId="16" fillId="2" borderId="0" applyAlignment="1" pivotButton="0" quotePrefix="0" xfId="0">
      <alignment horizontal="left" vertical="center" wrapText="1"/>
    </xf>
    <xf numFmtId="14" fontId="16" fillId="2" borderId="0" applyAlignment="1" pivotButton="0" quotePrefix="0" xfId="0">
      <alignment horizontal="left" vertical="center" wrapText="1"/>
    </xf>
    <xf numFmtId="0" fontId="4" fillId="2" borderId="0" pivotButton="0" quotePrefix="1" xfId="1"/>
    <xf numFmtId="166" fontId="6" fillId="2" borderId="1" pivotButton="0" quotePrefix="0" xfId="0"/>
    <xf numFmtId="166" fontId="6" fillId="2" borderId="2" pivotButton="0" quotePrefix="0" xfId="0"/>
    <xf numFmtId="166" fontId="6" fillId="2" borderId="3" pivotButton="0" quotePrefix="0" xfId="0"/>
    <xf numFmtId="164" fontId="6" fillId="3" borderId="0" pivotButton="0" quotePrefix="0" xfId="0"/>
    <xf numFmtId="164" fontId="6" fillId="2" borderId="1" pivotButton="0" quotePrefix="0" xfId="0"/>
    <xf numFmtId="164" fontId="6" fillId="2" borderId="2" pivotButton="0" quotePrefix="0" xfId="0"/>
    <xf numFmtId="164" fontId="6" fillId="2" borderId="3" pivotButton="0" quotePrefix="0" xfId="0"/>
    <xf numFmtId="164" fontId="6" fillId="2" borderId="11" pivotButton="0" quotePrefix="0" xfId="0"/>
    <xf numFmtId="164" fontId="8" fillId="2" borderId="0" pivotButton="0" quotePrefix="0" xfId="0"/>
  </cellXfs>
  <cellStyles count="2">
    <cellStyle name="Normal" xfId="0" builtinId="0"/>
    <cellStyle name="Hyperlink" xfId="1" builtinId="8"/>
  </cellStyle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www.exempel.se/" TargetMode="External" Id="rId1"/></Relationships>
</file>

<file path=xl/worksheets/sheet1.xml><?xml version="1.0" encoding="utf-8"?>
<worksheet xmlns="http://schemas.openxmlformats.org/spreadsheetml/2006/main">
  <sheetPr enableFormatConditionsCalculation="0">
    <outlinePr summaryBelow="1" summaryRight="1"/>
    <pageSetUpPr fitToPage="1"/>
  </sheetPr>
  <dimension ref="B2:L66"/>
  <sheetViews>
    <sheetView tabSelected="1" workbookViewId="0">
      <selection activeCell="H26" sqref="H26"/>
    </sheetView>
  </sheetViews>
  <sheetFormatPr baseColWidth="10" defaultColWidth="10.83203125" defaultRowHeight="16"/>
  <cols>
    <col width="3.1640625" customWidth="1" style="24" min="1" max="1"/>
    <col width="2.6640625" customWidth="1" style="24" min="2" max="2"/>
    <col width="19.1640625" customWidth="1" style="24" min="3" max="3"/>
    <col width="19.5" customWidth="1" style="24" min="4" max="4"/>
    <col width="8.6640625" customWidth="1" style="24" min="5" max="5"/>
    <col width="8.1640625" customWidth="1" style="24" min="6" max="6"/>
    <col width="13.83203125" customWidth="1" style="24" min="7" max="7"/>
    <col width="8.33203125" customWidth="1" style="24" min="8" max="8"/>
    <col width="12.33203125" customWidth="1" style="24" min="9" max="9"/>
    <col width="15.6640625" customWidth="1" style="24" min="10" max="10"/>
    <col width="2.1640625" customWidth="1" style="24" min="11" max="11"/>
    <col width="12.83203125" customWidth="1" style="24" min="12" max="12"/>
    <col width="10.83203125" customWidth="1" style="24" min="13" max="16384"/>
  </cols>
  <sheetData>
    <row r="2" ht="25" customHeight="1">
      <c r="B2" s="39" t="n"/>
      <c r="C2" s="31" t="n"/>
      <c r="D2" s="39" t="n"/>
      <c r="E2" s="39" t="n"/>
      <c r="F2" s="51" t="n"/>
      <c r="G2" s="51" t="n"/>
      <c r="H2" s="39" t="n"/>
      <c r="I2" s="39" t="n"/>
      <c r="J2" s="39" t="n"/>
      <c r="K2" s="39" t="n"/>
    </row>
    <row r="3" ht="20" customHeight="1">
      <c r="B3" s="39" t="n"/>
      <c r="C3" s="31" t="inlineStr">
        <is>
          <t>Esimerkkiyritys Oy</t>
        </is>
      </c>
      <c r="D3" s="39" t="n"/>
      <c r="E3" s="39" t="n"/>
      <c r="F3" s="39" t="n"/>
      <c r="G3" s="31" t="inlineStr">
        <is>
          <t>LASKU</t>
        </is>
      </c>
      <c r="H3" s="68" t="n"/>
      <c r="J3" s="39" t="n"/>
      <c r="K3" s="39" t="n"/>
    </row>
    <row r="4">
      <c r="B4" s="39" t="n"/>
      <c r="C4" s="32">
        <f>C61 &amp; ", " &amp; C62</f>
        <v/>
      </c>
      <c r="D4" s="68" t="n"/>
      <c r="E4" s="39" t="n"/>
      <c r="F4" s="52" t="n"/>
      <c r="G4" s="39" t="n"/>
      <c r="H4" s="69" t="n"/>
      <c r="J4" s="39" t="n"/>
      <c r="K4" s="39" t="n"/>
    </row>
    <row r="5">
      <c r="B5" s="39" t="n"/>
      <c r="C5" s="69" t="n"/>
      <c r="D5" s="69" t="n"/>
      <c r="E5" s="39" t="n"/>
      <c r="F5" s="39" t="n"/>
      <c r="G5" s="39" t="n"/>
      <c r="H5" s="30" t="n"/>
      <c r="I5" s="39" t="n"/>
      <c r="J5" s="39" t="n"/>
      <c r="K5" s="39" t="n"/>
    </row>
    <row r="6">
      <c r="B6" s="39" t="n"/>
      <c r="C6" s="39" t="n"/>
      <c r="D6" s="39" t="n"/>
      <c r="E6" s="39" t="n"/>
      <c r="F6" s="39" t="n"/>
      <c r="G6" s="39" t="n"/>
      <c r="H6" s="39" t="n"/>
      <c r="I6" s="39" t="n"/>
      <c r="J6" s="39" t="n"/>
      <c r="K6" s="39" t="n"/>
    </row>
    <row r="7">
      <c r="B7" s="39" t="n"/>
      <c r="C7" s="52" t="inlineStr">
        <is>
          <t>Vastaanottaja</t>
        </is>
      </c>
      <c r="D7" s="39" t="n"/>
      <c r="E7" s="39" t="n"/>
      <c r="F7" s="39" t="n"/>
      <c r="G7" s="38" t="n"/>
      <c r="H7" s="39" t="n"/>
      <c r="I7" s="39" t="n"/>
      <c r="J7" s="39" t="n"/>
      <c r="K7" s="39" t="n"/>
    </row>
    <row r="8">
      <c r="B8" s="39" t="n"/>
      <c r="C8" s="39" t="inlineStr">
        <is>
          <t>Esimerkkiasiakas Oy</t>
        </is>
      </c>
      <c r="D8" s="39" t="n"/>
      <c r="E8" s="39" t="n"/>
      <c r="F8" s="39" t="n"/>
      <c r="G8" s="39" t="n"/>
      <c r="H8" s="39" t="n"/>
      <c r="I8" s="39" t="n"/>
      <c r="J8" s="39" t="n"/>
      <c r="K8" s="39" t="n"/>
    </row>
    <row r="9">
      <c r="B9" s="39" t="n"/>
      <c r="C9" s="39" t="inlineStr">
        <is>
          <t>Asiakaskatu 1</t>
        </is>
      </c>
      <c r="D9" s="39" t="n"/>
      <c r="E9" s="39" t="n"/>
      <c r="F9" s="39" t="n"/>
      <c r="G9" s="39" t="n"/>
      <c r="H9" s="39" t="n"/>
      <c r="I9" s="39" t="n"/>
      <c r="J9" s="39" t="n"/>
      <c r="K9" s="39" t="n"/>
    </row>
    <row r="10">
      <c r="B10" s="39" t="n"/>
      <c r="C10" s="39" t="inlineStr">
        <is>
          <t>00100 Esimerkkikaupunki</t>
        </is>
      </c>
      <c r="D10" s="39" t="n"/>
      <c r="E10" s="39" t="n"/>
      <c r="F10" s="39" t="n"/>
      <c r="G10" s="39" t="n"/>
      <c r="H10" s="39" t="n"/>
      <c r="I10" s="39" t="n"/>
      <c r="J10" s="39" t="n"/>
      <c r="K10" s="39" t="n"/>
    </row>
    <row r="11">
      <c r="B11" s="39" t="n"/>
      <c r="C11" s="39" t="n"/>
      <c r="D11" s="39" t="n"/>
      <c r="E11" s="39" t="n"/>
      <c r="F11" s="39" t="n"/>
      <c r="G11" s="39" t="n"/>
      <c r="H11" s="39" t="n"/>
      <c r="I11" s="39" t="n"/>
      <c r="J11" s="39" t="n"/>
      <c r="K11" s="39" t="n"/>
    </row>
    <row r="12">
      <c r="B12" s="39" t="n"/>
      <c r="C12" s="71" t="inlineStr">
        <is>
          <t>Laskun numero</t>
        </is>
      </c>
      <c r="D12" s="72" t="n">
        <v>12345</v>
      </c>
      <c r="E12" s="39" t="n"/>
      <c r="F12" s="39" t="n"/>
      <c r="G12" s="39" t="n"/>
      <c r="H12" s="39" t="n"/>
      <c r="I12" s="39" t="n"/>
      <c r="J12" s="39" t="n"/>
      <c r="K12" s="39" t="n"/>
    </row>
    <row r="13">
      <c r="B13" s="39" t="n"/>
      <c r="C13" s="71" t="inlineStr">
        <is>
          <t>Asiakasnumero</t>
        </is>
      </c>
      <c r="D13" s="72" t="n">
        <v>10</v>
      </c>
      <c r="E13" s="39" t="n"/>
      <c r="F13" s="39" t="n"/>
      <c r="G13" s="39" t="n"/>
      <c r="H13" s="39" t="n"/>
      <c r="I13" s="39" t="n"/>
      <c r="J13" s="39" t="n"/>
      <c r="K13" s="39" t="n"/>
    </row>
    <row r="14">
      <c r="B14" s="39" t="n"/>
      <c r="C14" s="71" t="inlineStr">
        <is>
          <t>Teidän viitteenne</t>
        </is>
      </c>
      <c r="D14" s="72" t="inlineStr">
        <is>
          <t>Matti Järvinen</t>
        </is>
      </c>
      <c r="E14" s="39" t="n"/>
      <c r="F14" s="39" t="n"/>
      <c r="G14" s="39" t="n"/>
      <c r="H14" s="39" t="n"/>
      <c r="I14" s="39" t="n"/>
      <c r="J14" s="39" t="n"/>
      <c r="K14" s="39" t="n"/>
    </row>
    <row r="15">
      <c r="B15" s="39" t="n"/>
      <c r="C15" s="71" t="inlineStr">
        <is>
          <t>Meidän viitteemme</t>
        </is>
      </c>
      <c r="D15" s="72" t="inlineStr">
        <is>
          <t>Olli Virtanen</t>
        </is>
      </c>
      <c r="E15" s="39" t="n"/>
      <c r="F15" s="39" t="n"/>
      <c r="G15" s="39" t="n"/>
      <c r="H15" s="39" t="n"/>
      <c r="I15" s="39" t="n"/>
      <c r="J15" s="39" t="n"/>
      <c r="K15" s="39" t="n"/>
    </row>
    <row r="16">
      <c r="B16" s="39" t="n"/>
      <c r="C16" s="71" t="inlineStr">
        <is>
          <t>Maksuehto</t>
        </is>
      </c>
      <c r="D16" s="72" t="inlineStr">
        <is>
          <t>14 päivää</t>
        </is>
      </c>
      <c r="E16" s="39" t="n"/>
      <c r="F16" s="39" t="n"/>
      <c r="G16" s="39" t="n"/>
      <c r="H16" s="39" t="n"/>
      <c r="I16" s="39" t="n"/>
      <c r="J16" s="39" t="n"/>
      <c r="K16" s="39" t="n"/>
    </row>
    <row r="17">
      <c r="B17" s="39" t="n"/>
      <c r="C17" s="71" t="inlineStr">
        <is>
          <t>Laskun päivämäärä</t>
        </is>
      </c>
      <c r="D17" s="73" t="inlineStr">
        <is>
          <t>1.1.2026</t>
        </is>
      </c>
      <c r="E17" s="39" t="n"/>
      <c r="F17" s="39" t="n"/>
      <c r="G17" s="39" t="n"/>
      <c r="H17" s="39" t="n"/>
      <c r="I17" s="39" t="n"/>
      <c r="J17" s="39" t="n"/>
      <c r="K17" s="39" t="n"/>
    </row>
    <row r="18">
      <c r="B18" s="39" t="n"/>
      <c r="C18" s="71" t="inlineStr">
        <is>
          <t>Eräpäivä</t>
        </is>
      </c>
      <c r="D18" s="73" t="inlineStr">
        <is>
          <t>15.1.2026</t>
        </is>
      </c>
      <c r="E18" s="39" t="n"/>
      <c r="F18" s="39" t="n"/>
      <c r="G18" s="39" t="n"/>
      <c r="H18" s="39" t="n"/>
      <c r="I18" s="39" t="n"/>
      <c r="J18" s="39" t="n"/>
      <c r="K18" s="39" t="n"/>
    </row>
    <row r="19">
      <c r="B19" s="39" t="n"/>
      <c r="C19" s="71" t="inlineStr">
        <is>
          <t>Viivästyskorko</t>
        </is>
      </c>
      <c r="D19" s="72" t="inlineStr">
        <is>
          <t>9,0 %</t>
        </is>
      </c>
      <c r="E19" s="39" t="n"/>
      <c r="F19" s="39" t="n"/>
      <c r="G19" s="39" t="n"/>
      <c r="H19" s="39" t="n"/>
      <c r="I19" s="39" t="n"/>
      <c r="J19" s="39" t="n"/>
      <c r="K19" s="39" t="n"/>
    </row>
    <row r="20">
      <c r="B20" s="39" t="n"/>
      <c r="C20" s="71" t="inlineStr">
        <is>
          <t>Toimituspäivä</t>
        </is>
      </c>
      <c r="D20" s="72" t="inlineStr">
        <is>
          <t>1.1.2026</t>
        </is>
      </c>
      <c r="E20" s="39" t="n"/>
      <c r="F20" s="39" t="n"/>
      <c r="G20" s="39" t="n"/>
      <c r="H20" s="39" t="n"/>
      <c r="I20" s="39" t="n"/>
      <c r="J20" s="39" t="n"/>
      <c r="K20" s="39" t="n"/>
    </row>
    <row r="21">
      <c r="B21" s="39" t="n"/>
      <c r="C21" s="71" t="inlineStr">
        <is>
          <t>Viitenumero</t>
        </is>
      </c>
      <c r="D21" s="72" t="inlineStr">
        <is>
          <t>1234 5678 90</t>
        </is>
      </c>
      <c r="E21" s="39" t="n"/>
      <c r="F21" s="39" t="n"/>
      <c r="G21" s="39" t="n"/>
      <c r="H21" s="39" t="n"/>
      <c r="I21" s="39" t="n"/>
      <c r="J21" s="39" t="n"/>
      <c r="K21" s="39" t="n"/>
    </row>
    <row r="22">
      <c r="B22" s="39" t="n"/>
      <c r="C22" s="39" t="n"/>
      <c r="D22" s="39" t="n"/>
      <c r="E22" s="39" t="n"/>
      <c r="F22" s="39" t="n"/>
      <c r="G22" s="39" t="n"/>
      <c r="H22" s="39" t="n"/>
      <c r="I22" s="39" t="n"/>
      <c r="J22" s="39" t="n"/>
      <c r="K22" s="39" t="n"/>
      <c r="L22" s="56" t="n"/>
    </row>
    <row r="23">
      <c r="B23" s="39" t="n"/>
      <c r="C23" s="39" t="n"/>
      <c r="D23" s="39" t="n"/>
      <c r="E23" s="39" t="n"/>
      <c r="F23" s="39" t="n"/>
      <c r="G23" s="39" t="n"/>
      <c r="H23" s="39" t="n"/>
      <c r="I23" s="39" t="n"/>
      <c r="J23" s="43" t="inlineStr">
        <is>
          <t>Merkitty ennakkoperintärekisteriin</t>
        </is>
      </c>
      <c r="K23" s="30" t="n"/>
      <c r="L23" s="78" t="n"/>
    </row>
    <row r="24">
      <c r="B24" s="39" t="n"/>
      <c r="C24" s="45" t="inlineStr">
        <is>
          <t>Kuvaus</t>
        </is>
      </c>
      <c r="D24" s="46" t="n"/>
      <c r="E24" s="47" t="inlineStr">
        <is>
          <t>Määrä</t>
        </is>
      </c>
      <c r="F24" s="48" t="inlineStr">
        <is>
          <t>Yksikkö</t>
        </is>
      </c>
      <c r="G24" s="47" t="inlineStr">
        <is>
          <t>à-hinta</t>
        </is>
      </c>
      <c r="H24" s="47" t="inlineStr">
        <is>
          <t>Alv</t>
        </is>
      </c>
      <c r="I24" s="47" t="inlineStr">
        <is>
          <t>Alv €</t>
        </is>
      </c>
      <c r="J24" s="47" t="inlineStr">
        <is>
          <t>Yhteensä</t>
        </is>
      </c>
      <c r="K24" s="36" t="n"/>
      <c r="L24" s="78" t="n"/>
    </row>
    <row r="25">
      <c r="B25" s="39" t="n"/>
      <c r="C25" s="37" t="inlineStr">
        <is>
          <t>Massiivipuinen pöytä</t>
        </is>
      </c>
      <c r="D25" s="19" t="n"/>
      <c r="E25" s="3" t="n">
        <v>1</v>
      </c>
      <c r="F25" s="4" t="inlineStr">
        <is>
          <t>kpl</t>
        </is>
      </c>
      <c r="G25" s="79" t="n">
        <v>4000</v>
      </c>
      <c r="H25" s="75" t="n">
        <v>0.255</v>
      </c>
      <c r="I25" s="80">
        <f>IF(ISBLANK(H25),"",IF(G25*H25*E25&gt;0,G25*H25*E25,0))</f>
        <v/>
      </c>
      <c r="J25" s="80">
        <f>IF(SUM(E25*G25,I25)&gt;0,SUM(E25*G25,I25),"")</f>
        <v/>
      </c>
      <c r="K25" s="14" t="n"/>
      <c r="L25" s="78" t="n"/>
    </row>
    <row r="26">
      <c r="B26" s="39" t="n"/>
      <c r="C26" s="18" t="inlineStr">
        <is>
          <t>Työtuoli 123</t>
        </is>
      </c>
      <c r="D26" s="20" t="n"/>
      <c r="E26" s="5" t="n">
        <v>4</v>
      </c>
      <c r="F26" s="6" t="inlineStr">
        <is>
          <t>kpl</t>
        </is>
      </c>
      <c r="G26" s="80" t="n">
        <v>1000</v>
      </c>
      <c r="H26" s="76" t="n">
        <v>0.255</v>
      </c>
      <c r="I26" s="80">
        <f>IF(ISBLANK(H26),"",IF(G26*H26*E26&gt;0,G26*H26*E26,0))</f>
        <v/>
      </c>
      <c r="J26" s="80">
        <f>IF(SUM(E26*G26,I26)&gt;0,SUM(E26*G26,I26),"")</f>
        <v/>
      </c>
      <c r="K26" s="14" t="n"/>
      <c r="L26" s="78" t="n"/>
    </row>
    <row r="27">
      <c r="B27" s="39" t="n"/>
      <c r="C27" s="18" t="n"/>
      <c r="D27" s="20" t="n"/>
      <c r="E27" s="5" t="n"/>
      <c r="F27" s="6" t="n"/>
      <c r="G27" s="80" t="n"/>
      <c r="H27" s="76" t="n"/>
      <c r="I27" s="80">
        <f>IF(ISBLANK(H27),"",IF(G27*H27*E27&gt;0,G27*H27*E27,0))</f>
        <v/>
      </c>
      <c r="J27" s="80">
        <f>IF(SUM(E27*G27,I27)&gt;0,SUM(E27*G27,I27),"")</f>
        <v/>
      </c>
      <c r="K27" s="14" t="n"/>
      <c r="L27" s="78" t="n"/>
    </row>
    <row r="28">
      <c r="B28" s="39" t="n"/>
      <c r="C28" s="18" t="n"/>
      <c r="D28" s="20" t="n"/>
      <c r="E28" s="5" t="n"/>
      <c r="F28" s="6" t="n"/>
      <c r="G28" s="80" t="n"/>
      <c r="H28" s="76" t="n"/>
      <c r="I28" s="80">
        <f>IF(ISBLANK(H28),"",IF(G28*H28*E28&gt;0,G28*H28*E28,0))</f>
        <v/>
      </c>
      <c r="J28" s="80">
        <f>IF(SUM(E28*G28,I28)&gt;0,SUM(E28*G28,I28),"")</f>
        <v/>
      </c>
      <c r="K28" s="14" t="n"/>
      <c r="L28" s="78" t="n"/>
    </row>
    <row r="29">
      <c r="B29" s="39" t="n"/>
      <c r="C29" s="18" t="n"/>
      <c r="D29" s="20" t="n"/>
      <c r="E29" s="5" t="n"/>
      <c r="F29" s="6" t="n"/>
      <c r="G29" s="80" t="n"/>
      <c r="H29" s="76" t="n"/>
      <c r="I29" s="80">
        <f>IF(ISBLANK(H29),"",IF(G29*H29*E29&gt;0,G29*H29*E29,0))</f>
        <v/>
      </c>
      <c r="J29" s="80">
        <f>IF(SUM(E29*G29,I29)&gt;0,SUM(E29*G29,I29),"")</f>
        <v/>
      </c>
      <c r="K29" s="14" t="n"/>
      <c r="L29" s="78" t="n"/>
    </row>
    <row r="30">
      <c r="B30" s="39" t="n"/>
      <c r="C30" s="18" t="n"/>
      <c r="D30" s="20" t="n"/>
      <c r="E30" s="5" t="n"/>
      <c r="F30" s="6" t="n"/>
      <c r="G30" s="80" t="n"/>
      <c r="H30" s="76" t="n"/>
      <c r="I30" s="80">
        <f>IF(ISBLANK(H30),"",IF(G30*H30*E30&gt;0,G30*H30*E30,0))</f>
        <v/>
      </c>
      <c r="J30" s="80">
        <f>IF(SUM(E30*G30,I30)&gt;0,SUM(E30*G30,I30),"")</f>
        <v/>
      </c>
      <c r="K30" s="14" t="n"/>
      <c r="L30" s="78" t="n"/>
    </row>
    <row r="31">
      <c r="B31" s="39" t="n"/>
      <c r="C31" s="18" t="n"/>
      <c r="D31" s="20" t="n"/>
      <c r="E31" s="5" t="n"/>
      <c r="F31" s="6" t="n"/>
      <c r="G31" s="80" t="n"/>
      <c r="H31" s="76" t="n"/>
      <c r="I31" s="80">
        <f>IF(ISBLANK(H31),"",IF(G31*H31*E31&gt;0,G31*H31*E31,0))</f>
        <v/>
      </c>
      <c r="J31" s="80">
        <f>IF(SUM(E31*G31,I31)&gt;0,SUM(E31*G31,I31),"")</f>
        <v/>
      </c>
      <c r="K31" s="14" t="n"/>
      <c r="L31" s="78" t="n"/>
    </row>
    <row r="32">
      <c r="B32" s="39" t="n"/>
      <c r="C32" s="18" t="n"/>
      <c r="D32" s="20" t="n"/>
      <c r="E32" s="5" t="n"/>
      <c r="F32" s="6" t="n"/>
      <c r="G32" s="80" t="n"/>
      <c r="H32" s="76" t="n"/>
      <c r="I32" s="80">
        <f>IF(ISBLANK(H32),"",IF(G32*H32*E32&gt;0,G32*H32*E32,0))</f>
        <v/>
      </c>
      <c r="J32" s="80">
        <f>IF(SUM(E32*G32,I32)&gt;0,SUM(E32*G32,I32),"")</f>
        <v/>
      </c>
      <c r="K32" s="14" t="n"/>
      <c r="L32" s="78" t="n"/>
    </row>
    <row r="33">
      <c r="B33" s="39" t="n"/>
      <c r="C33" s="18" t="n"/>
      <c r="D33" s="20" t="n"/>
      <c r="E33" s="5" t="n"/>
      <c r="F33" s="6" t="n"/>
      <c r="G33" s="80" t="n"/>
      <c r="H33" s="76" t="n"/>
      <c r="I33" s="80">
        <f>IF(ISBLANK(H33),"",IF(G33*H33*E33&gt;0,G33*H33*E33,0))</f>
        <v/>
      </c>
      <c r="J33" s="80">
        <f>IF(SUM(E33*G33,I33)&gt;0,SUM(E33*G33,I33),"")</f>
        <v/>
      </c>
      <c r="K33" s="14" t="n"/>
      <c r="L33" s="78" t="n"/>
    </row>
    <row r="34">
      <c r="B34" s="39" t="n"/>
      <c r="C34" s="18" t="n"/>
      <c r="D34" s="20" t="n"/>
      <c r="E34" s="5" t="n"/>
      <c r="F34" s="6" t="n"/>
      <c r="G34" s="80" t="n"/>
      <c r="H34" s="76" t="n"/>
      <c r="I34" s="80" t="n"/>
      <c r="J34" s="80" t="n"/>
      <c r="K34" s="14" t="n"/>
      <c r="L34" s="78" t="n"/>
    </row>
    <row r="35">
      <c r="B35" s="39" t="n"/>
      <c r="C35" s="18" t="n"/>
      <c r="D35" s="20" t="n"/>
      <c r="E35" s="5" t="n"/>
      <c r="F35" s="6" t="n"/>
      <c r="G35" s="80" t="n"/>
      <c r="H35" s="76" t="n"/>
      <c r="I35" s="80" t="n"/>
      <c r="J35" s="80" t="n"/>
      <c r="K35" s="14" t="n"/>
      <c r="L35" s="78" t="n"/>
    </row>
    <row r="36">
      <c r="B36" s="39" t="n"/>
      <c r="C36" s="18" t="n"/>
      <c r="D36" s="20" t="n"/>
      <c r="E36" s="5" t="n"/>
      <c r="F36" s="6" t="n"/>
      <c r="G36" s="80" t="n"/>
      <c r="H36" s="76" t="n"/>
      <c r="I36" s="80" t="n"/>
      <c r="J36" s="80" t="n"/>
      <c r="K36" s="14" t="n"/>
      <c r="L36" s="78" t="n"/>
    </row>
    <row r="37">
      <c r="B37" s="39" t="n"/>
      <c r="C37" s="18" t="n"/>
      <c r="D37" s="20" t="n"/>
      <c r="E37" s="5" t="n"/>
      <c r="F37" s="6" t="n"/>
      <c r="G37" s="80" t="n"/>
      <c r="H37" s="76" t="n"/>
      <c r="I37" s="80">
        <f>IF(ISBLANK(H37),"",IF(G37*H37*E37&gt;0,G37*H37*E37,0))</f>
        <v/>
      </c>
      <c r="J37" s="80">
        <f>IF(SUM(E37*G37,I37)&gt;0,SUM(E37*G37,I37),"")</f>
        <v/>
      </c>
      <c r="K37" s="14" t="n"/>
      <c r="L37" s="78" t="n"/>
    </row>
    <row r="38">
      <c r="B38" s="39" t="n"/>
      <c r="C38" s="18" t="n"/>
      <c r="D38" s="20" t="n"/>
      <c r="E38" s="5" t="n"/>
      <c r="F38" s="6" t="n"/>
      <c r="G38" s="80" t="n"/>
      <c r="H38" s="76" t="n"/>
      <c r="I38" s="80">
        <f>IF(ISBLANK(H38),"",IF(G38*H38*E38&gt;0,G38*H38*E38,0))</f>
        <v/>
      </c>
      <c r="J38" s="80">
        <f>IF(SUM(E38*G38,I38)&gt;0,SUM(E38*G38,I38),"")</f>
        <v/>
      </c>
      <c r="K38" s="14" t="n"/>
      <c r="L38" s="78" t="n"/>
    </row>
    <row r="39">
      <c r="B39" s="39" t="n"/>
      <c r="C39" s="18" t="n"/>
      <c r="D39" s="20" t="n"/>
      <c r="E39" s="5" t="n"/>
      <c r="F39" s="6" t="n"/>
      <c r="G39" s="80" t="n"/>
      <c r="H39" s="76" t="n"/>
      <c r="I39" s="80">
        <f>IF(ISBLANK(H39),"",IF(G39*H39*E39&gt;0,G39*H39*E39,0))</f>
        <v/>
      </c>
      <c r="J39" s="80">
        <f>IF(SUM(E39*G39,I39)&gt;0,SUM(E39*G39,I39),"")</f>
        <v/>
      </c>
      <c r="K39" s="14" t="n"/>
      <c r="L39" s="78" t="n"/>
    </row>
    <row r="40">
      <c r="B40" s="39" t="n"/>
      <c r="C40" s="18" t="n"/>
      <c r="D40" s="20" t="n"/>
      <c r="E40" s="5" t="n"/>
      <c r="F40" s="6" t="n"/>
      <c r="G40" s="80" t="n"/>
      <c r="H40" s="76" t="n"/>
      <c r="I40" s="80">
        <f>IF(ISBLANK(H40),"",IF(G40*H40*E40&gt;0,G40*H40*E40,0))</f>
        <v/>
      </c>
      <c r="J40" s="80">
        <f>IF(SUM(E40*G40,I40)&gt;0,SUM(E40*G40,I40),"")</f>
        <v/>
      </c>
      <c r="K40" s="14" t="n"/>
      <c r="L40" s="78" t="n"/>
    </row>
    <row r="41">
      <c r="B41" s="39" t="n"/>
      <c r="C41" s="18" t="n"/>
      <c r="D41" s="20" t="n"/>
      <c r="E41" s="5" t="n"/>
      <c r="F41" s="6" t="n"/>
      <c r="G41" s="80" t="n"/>
      <c r="H41" s="76" t="n"/>
      <c r="I41" s="80">
        <f>IF(ISBLANK(H41),"",IF(G41*H41*E41&gt;0,G41*H41*E41,0))</f>
        <v/>
      </c>
      <c r="J41" s="80">
        <f>IF(SUM(E41*G41,I41)&gt;0,SUM(E41*G41,I41),"")</f>
        <v/>
      </c>
      <c r="K41" s="14" t="n"/>
      <c r="L41" s="78" t="n"/>
    </row>
    <row r="42">
      <c r="B42" s="39" t="n"/>
      <c r="C42" s="18" t="n"/>
      <c r="D42" s="20" t="n"/>
      <c r="E42" s="5" t="n"/>
      <c r="F42" s="6" t="n"/>
      <c r="G42" s="80" t="n"/>
      <c r="H42" s="76" t="n"/>
      <c r="I42" s="80">
        <f>IF(ISBLANK(H42),"",IF(G42*H42*E42&gt;0,G42*H42*E42,0))</f>
        <v/>
      </c>
      <c r="J42" s="80">
        <f>IF(SUM(E42*G42,I42)&gt;0,SUM(E42*G42,I42),"")</f>
        <v/>
      </c>
      <c r="K42" s="14" t="n"/>
      <c r="L42" s="78" t="n"/>
    </row>
    <row r="43">
      <c r="B43" s="39" t="n"/>
      <c r="C43" s="18" t="n"/>
      <c r="D43" s="20" t="n"/>
      <c r="E43" s="5" t="n"/>
      <c r="F43" s="6" t="n"/>
      <c r="G43" s="80" t="n"/>
      <c r="H43" s="76" t="n"/>
      <c r="I43" s="80">
        <f>IF(ISBLANK(H43),"",IF(G43*H43*E43&gt;0,G43*H43*E43,0))</f>
        <v/>
      </c>
      <c r="J43" s="80">
        <f>IF(SUM(E43*G43,I43)&gt;0,SUM(E43*G43,I43),"")</f>
        <v/>
      </c>
      <c r="K43" s="14" t="n"/>
    </row>
    <row r="44">
      <c r="B44" s="39" t="n"/>
      <c r="C44" s="21" t="n"/>
      <c r="D44" s="23" t="n"/>
      <c r="E44" s="7" t="n"/>
      <c r="F44" s="8" t="n"/>
      <c r="G44" s="81" t="n"/>
      <c r="H44" s="77" t="n"/>
      <c r="I44" s="81">
        <f>IF(ISBLANK(H44),"",IF(G44*H44*E44&gt;0,G44*H44*E44,0))</f>
        <v/>
      </c>
      <c r="J44" s="81">
        <f>IF(SUM(E44*G44,I44)&gt;0,SUM(E44*G44,I44),"")</f>
        <v/>
      </c>
      <c r="K44" s="14" t="n"/>
      <c r="L44" s="78" t="n"/>
    </row>
    <row r="45">
      <c r="B45" s="39" t="n"/>
      <c r="C45" s="39" t="n"/>
      <c r="D45" s="39" t="n"/>
      <c r="E45" s="13" t="n"/>
      <c r="F45" s="14" t="n"/>
      <c r="G45" s="15" t="n"/>
      <c r="H45" s="14" t="n"/>
      <c r="I45" s="39" t="n"/>
      <c r="J45" s="39" t="n"/>
      <c r="K45" s="39" t="n"/>
      <c r="L45" s="78" t="n"/>
    </row>
    <row r="46">
      <c r="B46" s="39" t="n"/>
      <c r="C46" s="39" t="n"/>
      <c r="D46" s="39" t="n"/>
      <c r="E46" s="39" t="n"/>
      <c r="F46" s="39" t="n"/>
      <c r="G46" s="39" t="n"/>
      <c r="H46" s="52" t="inlineStr">
        <is>
          <t>Veroton yhteensä</t>
        </is>
      </c>
      <c r="I46" s="39" t="n"/>
      <c r="J46" s="14">
        <f>SUM(J25:J44)-SUM(I25:I44)</f>
        <v/>
      </c>
      <c r="K46" s="14" t="n"/>
    </row>
    <row r="47">
      <c r="B47" s="39" t="n"/>
      <c r="C47" s="39" t="n"/>
      <c r="D47" s="39" t="n"/>
      <c r="E47" s="39" t="n"/>
      <c r="F47" s="39" t="n"/>
      <c r="G47" s="39" t="n"/>
      <c r="H47" s="52" t="inlineStr">
        <is>
          <t>Alv yhteensä</t>
        </is>
      </c>
      <c r="I47" s="39" t="n"/>
      <c r="J47" s="14">
        <f>SUM(I25:I44)</f>
        <v/>
      </c>
      <c r="K47" s="14" t="n"/>
    </row>
    <row r="48" ht="17" customHeight="1" thickBot="1">
      <c r="B48" s="39" t="n"/>
      <c r="C48" s="39" t="n"/>
      <c r="D48" s="39" t="n"/>
      <c r="E48" s="39" t="n"/>
      <c r="F48" s="39" t="n"/>
      <c r="G48" s="39" t="n"/>
      <c r="H48" s="40" t="inlineStr">
        <is>
          <t>Senttipyöristys</t>
        </is>
      </c>
      <c r="I48" s="41" t="n"/>
      <c r="J48" s="82">
        <f>ROUND(SUM(J46:J47),0)-SUM(J46:J47)</f>
        <v/>
      </c>
      <c r="K48" s="39" t="n"/>
    </row>
    <row r="49" ht="17" customHeight="1" thickTop="1">
      <c r="B49" s="39" t="n"/>
      <c r="C49" s="39" t="n"/>
      <c r="D49" s="39" t="n"/>
      <c r="E49" s="39" t="n"/>
      <c r="F49" s="39" t="n"/>
      <c r="G49" s="39" t="n"/>
      <c r="H49" s="52" t="n"/>
      <c r="I49" s="39" t="n"/>
      <c r="J49" s="14" t="n"/>
      <c r="K49" s="39" t="n"/>
    </row>
    <row r="50" ht="18" customHeight="1">
      <c r="B50" s="39" t="n"/>
      <c r="C50" s="39" t="n"/>
      <c r="D50" s="39" t="n"/>
      <c r="E50" s="39" t="n"/>
      <c r="F50" s="39" t="n"/>
      <c r="G50" s="39" t="n"/>
      <c r="H50" s="16" t="inlineStr">
        <is>
          <t>Maksettava</t>
        </is>
      </c>
      <c r="I50" s="17" t="n"/>
      <c r="J50" s="83">
        <f>SUM(J25:J44)+J48</f>
        <v/>
      </c>
      <c r="K50" s="83" t="n"/>
    </row>
    <row r="51" ht="18" customHeight="1">
      <c r="B51" s="39" t="n"/>
      <c r="C51" s="39" t="n"/>
      <c r="D51" s="39" t="n"/>
      <c r="E51" s="39" t="n"/>
      <c r="F51" s="39" t="n"/>
      <c r="G51" s="39" t="n"/>
      <c r="H51" s="16" t="n"/>
      <c r="I51" s="17" t="n"/>
      <c r="J51" s="83" t="n"/>
      <c r="K51" s="83" t="n"/>
    </row>
    <row r="52" ht="18" customHeight="1">
      <c r="B52" s="39" t="n"/>
      <c r="C52" s="39" t="n"/>
      <c r="D52" s="39" t="n"/>
      <c r="E52" s="39" t="n"/>
      <c r="F52" s="39" t="n"/>
      <c r="G52" s="39" t="n"/>
      <c r="H52" s="16" t="n"/>
      <c r="I52" s="17" t="n"/>
      <c r="J52" s="83" t="n"/>
      <c r="K52" s="83" t="n"/>
    </row>
    <row r="53">
      <c r="B53" s="39" t="n"/>
      <c r="C53" s="39" t="n"/>
      <c r="D53" s="39" t="n"/>
      <c r="E53" s="39" t="n"/>
      <c r="F53" s="39" t="n"/>
      <c r="G53" s="39" t="n"/>
      <c r="H53" s="39" t="n"/>
      <c r="I53" s="39" t="n"/>
      <c r="J53" s="39" t="n"/>
      <c r="K53" s="39" t="n"/>
    </row>
    <row r="54">
      <c r="B54" s="39" t="n"/>
      <c r="C54" s="39" t="n"/>
      <c r="D54" s="39" t="n"/>
      <c r="E54" s="39" t="n"/>
      <c r="F54" s="39" t="n"/>
      <c r="G54" s="39" t="n"/>
      <c r="H54" s="39" t="n"/>
      <c r="I54" s="39" t="n"/>
      <c r="J54" s="39" t="n"/>
      <c r="K54" s="39" t="n"/>
    </row>
    <row r="55">
      <c r="B55" s="39" t="n"/>
      <c r="C55" s="39" t="n"/>
      <c r="D55" s="39" t="n"/>
      <c r="E55" s="39" t="n"/>
      <c r="F55" s="39" t="n"/>
      <c r="G55" s="39" t="n"/>
      <c r="H55" s="39" t="n"/>
      <c r="I55" s="39" t="n"/>
      <c r="J55" s="39" t="n"/>
      <c r="K55" s="39" t="n"/>
    </row>
    <row r="56">
      <c r="B56" s="39" t="n"/>
      <c r="C56" s="39" t="n"/>
      <c r="D56" s="39" t="n"/>
      <c r="E56" s="39" t="n"/>
      <c r="F56" s="39" t="n"/>
      <c r="G56" s="39" t="n"/>
      <c r="H56" s="39" t="n"/>
      <c r="I56" s="39" t="n"/>
      <c r="J56" s="39" t="n"/>
      <c r="K56" s="39" t="n"/>
    </row>
    <row r="57">
      <c r="B57" s="39" t="n"/>
      <c r="C57" s="39" t="n"/>
      <c r="D57" s="39" t="n"/>
      <c r="E57" s="39" t="n"/>
      <c r="F57" s="39" t="n"/>
      <c r="G57" s="39" t="n"/>
      <c r="H57" s="39" t="n"/>
      <c r="I57" s="39" t="n"/>
      <c r="J57" s="39" t="n"/>
      <c r="K57" s="39" t="n"/>
    </row>
    <row r="58">
      <c r="B58" s="39" t="n"/>
      <c r="C58" s="39" t="n"/>
      <c r="D58" s="39" t="n"/>
      <c r="E58" s="39" t="n"/>
      <c r="F58" s="52" t="n"/>
      <c r="G58" s="39" t="n"/>
      <c r="H58" s="39" t="n"/>
      <c r="I58" s="39" t="n"/>
      <c r="J58" s="39" t="n"/>
      <c r="K58" s="39" t="n"/>
    </row>
    <row r="59" ht="19" customHeight="1">
      <c r="B59" s="39" t="n"/>
      <c r="C59" s="22" t="n"/>
      <c r="D59" s="22" t="n"/>
      <c r="E59" s="22" t="n"/>
      <c r="F59" s="22" t="n"/>
      <c r="G59" s="22" t="n"/>
      <c r="H59" s="22" t="n"/>
      <c r="I59" s="22" t="n"/>
      <c r="J59" s="22" t="n"/>
      <c r="K59" s="39" t="n"/>
    </row>
    <row r="60">
      <c r="B60" s="39" t="n"/>
      <c r="C60" s="60">
        <f>C3</f>
        <v/>
      </c>
      <c r="D60" s="62" t="n"/>
      <c r="E60" s="60" t="inlineStr">
        <is>
          <t>Yhteystiedot</t>
        </is>
      </c>
      <c r="F60" s="62" t="n"/>
      <c r="G60" s="62" t="n"/>
      <c r="H60" s="62" t="n"/>
      <c r="I60" s="63" t="inlineStr">
        <is>
          <t>Maksutiedot</t>
        </is>
      </c>
      <c r="J60" s="62" t="n"/>
      <c r="K60" s="39" t="n"/>
    </row>
    <row r="61" ht="18" customHeight="1">
      <c r="B61" s="39" t="n"/>
      <c r="C61" s="64" t="inlineStr">
        <is>
          <t>Yrityskatu 1</t>
        </is>
      </c>
      <c r="D61" s="62" t="n"/>
      <c r="E61" s="62" t="inlineStr">
        <is>
          <t>Matti Järvinen</t>
        </is>
      </c>
      <c r="F61" s="62" t="n"/>
      <c r="G61" s="62" t="n"/>
      <c r="H61" s="62" t="n"/>
      <c r="I61" s="65" t="inlineStr">
        <is>
          <t>Viitenumero</t>
        </is>
      </c>
      <c r="J61" s="62" t="inlineStr">
        <is>
          <t>1234 5678 90</t>
        </is>
      </c>
      <c r="K61" s="39" t="n"/>
    </row>
    <row r="62">
      <c r="B62" s="39" t="n"/>
      <c r="C62" s="64" t="inlineStr">
        <is>
          <t>00100 Esimerkkikaupunki</t>
        </is>
      </c>
      <c r="D62" s="62" t="n"/>
      <c r="E62" s="62" t="inlineStr">
        <is>
          <t>Puh. 040 123 4567</t>
        </is>
      </c>
      <c r="F62" s="62" t="n"/>
      <c r="G62" s="62" t="n"/>
      <c r="H62" s="62" t="n"/>
      <c r="I62" s="65" t="inlineStr">
        <is>
          <t>Y-tunnus</t>
        </is>
      </c>
      <c r="J62" s="62" t="inlineStr">
        <is>
          <t>1234567-8</t>
        </is>
      </c>
      <c r="K62" s="39" t="n"/>
    </row>
    <row r="63">
      <c r="B63" s="39" t="n"/>
      <c r="C63" s="62" t="inlineStr">
        <is>
          <t>Y-tunnus 1234567-8</t>
        </is>
      </c>
      <c r="D63" s="62" t="n"/>
      <c r="E63" s="62" t="inlineStr">
        <is>
          <t>Sähköposti: matti@esimerkki.fi</t>
        </is>
      </c>
      <c r="F63" s="62" t="n"/>
      <c r="G63" s="62" t="n"/>
      <c r="H63" s="62" t="n"/>
      <c r="I63" s="65" t="inlineStr">
        <is>
          <t>IBAN</t>
        </is>
      </c>
      <c r="J63" s="62" t="inlineStr">
        <is>
          <t>FI12 3456 7890 1234 56</t>
        </is>
      </c>
      <c r="K63" s="39" t="n"/>
    </row>
    <row r="64">
      <c r="B64" s="39" t="n"/>
      <c r="C64" s="62" t="inlineStr">
        <is>
          <t>ALV-tunniste FI12345678</t>
        </is>
      </c>
      <c r="D64" s="62" t="n"/>
      <c r="E64" s="74" t="inlineStr">
        <is>
          <t>www.esimerkki.fi</t>
        </is>
      </c>
      <c r="F64" s="62" t="n"/>
      <c r="G64" s="62" t="n"/>
      <c r="H64" s="62" t="n"/>
      <c r="I64" s="65" t="n"/>
      <c r="J64" s="62" t="n"/>
      <c r="K64" s="39" t="n"/>
    </row>
    <row r="65">
      <c r="B65" s="39" t="n"/>
      <c r="C65" s="39" t="n"/>
      <c r="D65" s="44" t="n"/>
      <c r="E65" s="44" t="n"/>
      <c r="F65" s="44" t="n"/>
      <c r="G65" s="44" t="n"/>
      <c r="H65" s="44" t="n"/>
      <c r="I65" s="44" t="n"/>
      <c r="J65" s="44" t="n"/>
      <c r="K65" s="39" t="n"/>
    </row>
    <row r="66">
      <c r="C66" s="59" t="n"/>
      <c r="D66" s="59" t="n"/>
      <c r="E66" s="59" t="n"/>
      <c r="F66" s="59" t="n"/>
      <c r="G66" s="59" t="n"/>
      <c r="H66" s="59" t="n"/>
      <c r="I66" s="59" t="n"/>
      <c r="J66" s="59" t="n"/>
    </row>
  </sheetData>
  <mergeCells count="2">
    <mergeCell ref="H4:I4"/>
    <mergeCell ref="H3:I3"/>
  </mergeCells>
  <dataValidations count="1">
    <dataValidation sqref="H25:H44" showDropDown="0" showInputMessage="0" showErrorMessage="0" allowBlank="1" type="list">
      <formula1>=Alv!$B$4:$B$7</formula1>
    </dataValidation>
  </dataValidations>
  <hyperlinks>
    <hyperlink xmlns:r="http://schemas.openxmlformats.org/officeDocument/2006/relationships" ref="E64" r:id="rId1"/>
  </hyperlinks>
  <pageMargins left="0.75" right="0.75" top="1" bottom="1" header="0.5" footer="0.5"/>
  <pageSetup orientation="portrait" paperSize="9" scale="73" horizontalDpi="4294967292" verticalDpi="4294967292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E14"/>
  <sheetViews>
    <sheetView workbookViewId="0">
      <selection activeCell="D4" sqref="D4"/>
    </sheetView>
  </sheetViews>
  <sheetFormatPr baseColWidth="10" defaultColWidth="10.83203125" defaultRowHeight="16"/>
  <cols>
    <col width="10.83203125" customWidth="1" style="70" min="1" max="3"/>
    <col width="21.6640625" customWidth="1" style="70" min="4" max="4"/>
    <col width="48.83203125" customWidth="1" style="70" min="5" max="5"/>
    <col width="10.83203125" customWidth="1" style="70" min="6" max="16384"/>
  </cols>
  <sheetData>
    <row r="1">
      <c r="B1" s="70" t="n"/>
    </row>
    <row r="3">
      <c r="B3" s="67" t="inlineStr">
        <is>
          <t>Alv-%</t>
        </is>
      </c>
      <c r="D3" s="70" t="inlineStr">
        <is>
          <t>Älä muuta näitä tietoja.</t>
        </is>
      </c>
    </row>
    <row r="4">
      <c r="B4" s="34" t="n">
        <v>0</v>
      </c>
      <c r="C4" s="66" t="n"/>
    </row>
    <row r="5">
      <c r="B5" s="34" t="n">
        <v>0.1</v>
      </c>
    </row>
    <row r="6">
      <c r="B6" s="34" t="n">
        <v>0.135</v>
      </c>
    </row>
    <row r="7">
      <c r="B7" s="35" t="n">
        <v>0.255</v>
      </c>
    </row>
    <row r="11">
      <c r="B11" s="53" t="n"/>
    </row>
    <row r="13">
      <c r="C13" s="55" t="n"/>
    </row>
    <row r="14">
      <c r="C14" s="55" t="n"/>
    </row>
  </sheetData>
  <mergeCells count="1">
    <mergeCell ref="B1:E1"/>
  </mergeCells>
  <pageMargins left="0.75" right="0.75" top="1" bottom="1" header="0.5" footer="0.5"/>
  <pageSetup orientation="portrait" paperSize="9" horizontalDpi="4294967292" verticalDpi="429496729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Jasmin Åbacka</dc:creator>
  <dc:title xmlns:dc="http://purl.org/dc/elements/1.1/">Fakturamall</dc:title>
  <dc:description xmlns:dc="http://purl.org/dc/elements/1.1/">Pröva på Zervant faktureringsprogram_x000d_http://www.zervant.se</dc:description>
  <dcterms:created xmlns:dcterms="http://purl.org/dc/terms/" xmlns:xsi="http://www.w3.org/2001/XMLSchema-instance" xsi:type="dcterms:W3CDTF">2012-02-01T07:50:18Z</dcterms:created>
  <dcterms:modified xmlns:dcterms="http://purl.org/dc/terms/" xmlns:xsi="http://www.w3.org/2001/XMLSchema-instance" xsi:type="dcterms:W3CDTF">2026-08-17T08:59:34Z</dcterms:modified>
  <cp:lastModifiedBy>Microsoft Office User</cp:lastModifiedBy>
  <cp:category>Faktura, fakturamall</cp:category>
  <cp:keywords>Fakturamall, fakturering, faktura</cp:keywords>
  <cp:lastPrinted>2013-02-26T10:12:10Z</cp:lastPrinted>
</cp:coreProperties>
</file>