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G-L 2/Quarterly Results and Reports/"/>
    </mc:Choice>
  </mc:AlternateContent>
  <xr:revisionPtr revIDLastSave="0" documentId="8_{F86E185E-1922-419E-B635-BC85B8AADD9C}" xr6:coauthVersionLast="46" xr6:coauthVersionMax="46" xr10:uidLastSave="{00000000-0000-0000-0000-000000000000}"/>
  <bookViews>
    <workbookView xWindow="-120" yWindow="-120" windowWidth="29040" windowHeight="15840" firstSheet="6" activeTab="11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" sheetId="15" r:id="rId11"/>
    <sheet name="Return Components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2" l="1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K24" i="15" l="1"/>
  <c r="J24" i="15"/>
  <c r="K23" i="15"/>
  <c r="J23" i="15"/>
  <c r="K22" i="15"/>
  <c r="J22" i="15"/>
  <c r="K21" i="15"/>
  <c r="J21" i="15"/>
  <c r="K19" i="15"/>
  <c r="J19" i="15"/>
  <c r="K18" i="15"/>
  <c r="J18" i="15"/>
  <c r="K17" i="15"/>
  <c r="J17" i="15"/>
  <c r="K15" i="15"/>
  <c r="J15" i="15"/>
  <c r="K13" i="15"/>
  <c r="J13" i="15"/>
  <c r="K12" i="15"/>
  <c r="J12" i="15"/>
  <c r="K11" i="15"/>
  <c r="J11" i="15"/>
  <c r="K10" i="15"/>
  <c r="J10" i="15"/>
  <c r="H9" i="15"/>
  <c r="G9" i="15"/>
  <c r="E9" i="15"/>
  <c r="D9" i="15"/>
  <c r="K7" i="15"/>
  <c r="J7" i="15"/>
  <c r="K9" i="15" l="1"/>
  <c r="J9" i="15"/>
</calcChain>
</file>

<file path=xl/sharedStrings.xml><?xml version="1.0" encoding="utf-8"?>
<sst xmlns="http://schemas.openxmlformats.org/spreadsheetml/2006/main" count="483" uniqueCount="160">
  <si>
    <t>Floating Rate</t>
  </si>
  <si>
    <t>Fixed Rate</t>
  </si>
  <si>
    <t>All Subordinate Loans</t>
  </si>
  <si>
    <t>Mezzanine Loans</t>
  </si>
  <si>
    <t>Leveraged Whole Loans</t>
  </si>
  <si>
    <t>G-L 1 *</t>
  </si>
  <si>
    <t>Investment-Grade CMBS **</t>
  </si>
  <si>
    <t>Corporate Intermediate High-Yield ***</t>
  </si>
  <si>
    <t>Total</t>
  </si>
  <si>
    <t>Income</t>
  </si>
  <si>
    <t>CY 2019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</si>
  <si>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</si>
  <si>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</si>
  <si>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</si>
  <si>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</si>
  <si>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</si>
  <si>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</si>
  <si>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</si>
  <si>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Sources: Bloomberg Barclays Indices; Giliberto-Levy</t>
  </si>
  <si>
    <t>1Q 2020</t>
  </si>
  <si>
    <t>CY 2012</t>
  </si>
  <si>
    <t>ND</t>
  </si>
  <si>
    <t>CY 2013</t>
  </si>
  <si>
    <t>CY 2014</t>
  </si>
  <si>
    <t>CY 2015</t>
  </si>
  <si>
    <t>CY 2016</t>
  </si>
  <si>
    <t>CY 2017</t>
  </si>
  <si>
    <t>CY 2018</t>
  </si>
  <si>
    <t>1 year</t>
  </si>
  <si>
    <t>3 years</t>
  </si>
  <si>
    <t>5 years</t>
  </si>
  <si>
    <t>10 Years</t>
  </si>
  <si>
    <t>G-L 2</t>
  </si>
  <si>
    <t>Other</t>
  </si>
  <si>
    <t>Giliberto-Levy High-Yield Commercial Real Estate Debt Index (G-L 2)</t>
  </si>
  <si>
    <t>Source: Giliberto-Levy</t>
  </si>
  <si>
    <t>Other Subordinate Debt</t>
  </si>
  <si>
    <t>Return inception date</t>
  </si>
  <si>
    <t>Since inception</t>
  </si>
  <si>
    <t>All Loans</t>
  </si>
  <si>
    <t>Office</t>
  </si>
  <si>
    <t>Multifamily</t>
  </si>
  <si>
    <t>Lodging</t>
  </si>
  <si>
    <t>Retail</t>
  </si>
  <si>
    <t>Returns</t>
  </si>
  <si>
    <t>Cash</t>
  </si>
  <si>
    <t>Accrued</t>
  </si>
  <si>
    <t>Net</t>
  </si>
  <si>
    <t>Interest</t>
  </si>
  <si>
    <t>Expense</t>
  </si>
  <si>
    <t>Capital</t>
  </si>
  <si>
    <t>Year</t>
  </si>
  <si>
    <t>Month</t>
  </si>
  <si>
    <t>Count</t>
  </si>
  <si>
    <t>Stabilized</t>
  </si>
  <si>
    <t>Bridge / Transitional</t>
  </si>
  <si>
    <t>Broad Value-Add (1)</t>
  </si>
  <si>
    <t>Narrow Value-Add (2)</t>
  </si>
  <si>
    <t xml:space="preserve">  (1) Broad Value-Add = Narrow Value-Add plus Bridge / Transitional</t>
  </si>
  <si>
    <t xml:space="preserve">  (3) Bridge / Transitional includes activies such as re-leasing to stabilize occupancy</t>
  </si>
  <si>
    <t>Participants designated asset strategies being pursued by borrowers.</t>
  </si>
  <si>
    <t xml:space="preserve">  (2) Narrow Value Add includes activities such as ground-up development</t>
  </si>
  <si>
    <t>Bridge / Transitional (3)</t>
  </si>
  <si>
    <t>Senior Loans</t>
  </si>
  <si>
    <t>Other (1)</t>
  </si>
  <si>
    <t>G-L 2 performance reflects "fully netted" investment return, that is</t>
  </si>
  <si>
    <t>net of any financing applied to an investment. Put another way, returns are</t>
  </si>
  <si>
    <t>based on Net Asset Value (NAV).</t>
  </si>
  <si>
    <t>Leverage is used to "manufacture mezzanine" from senior whole loans.</t>
  </si>
  <si>
    <t>No other investments in G-L 2 have leverage.</t>
  </si>
  <si>
    <t>G-L 2 Segments</t>
  </si>
  <si>
    <t>Segment</t>
  </si>
  <si>
    <t>Included in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</si>
  <si>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</si>
  <si>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</si>
  <si>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</si>
  <si>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</si>
  <si>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</si>
  <si>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</si>
  <si>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</si>
  <si>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</si>
  <si>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</si>
  <si>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</si>
  <si>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</si>
  <si>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</si>
  <si>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</si>
  <si>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</si>
  <si>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</si>
  <si>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</si>
  <si>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</si>
  <si>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</si>
  <si>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</si>
  <si>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</si>
  <si>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</si>
  <si>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</si>
  <si>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G-L 2 Profile: Active Loans</t>
  </si>
  <si>
    <t>Change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</si>
  <si>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</si>
  <si>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</si>
  <si>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</si>
  <si>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</si>
  <si>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</si>
  <si>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</si>
  <si>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</si>
  <si>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</si>
  <si>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</si>
  <si>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</si>
  <si>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</si>
  <si>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Other Value-Add</t>
  </si>
  <si>
    <t>Unspecified</t>
  </si>
  <si>
    <t>* B notes, other and unknown</t>
  </si>
  <si>
    <t>** Second mortgages and preferred equity</t>
  </si>
  <si>
    <t>Return Components (reporting basis: leveraged whole loans amounts are net of leverage)</t>
  </si>
  <si>
    <t>Cash Principal</t>
  </si>
  <si>
    <t>Start</t>
  </si>
  <si>
    <t>End</t>
  </si>
  <si>
    <t>Interest *</t>
  </si>
  <si>
    <t>Expenses</t>
  </si>
  <si>
    <t>Fundings</t>
  </si>
  <si>
    <t>Received</t>
  </si>
  <si>
    <t>Value</t>
  </si>
  <si>
    <t>Principal</t>
  </si>
  <si>
    <t>* Cash interest may include  amounts due to yield or spread maintenance if reported as interest by participants.</t>
  </si>
  <si>
    <t>as of</t>
  </si>
  <si>
    <t>G-L 2 rolling 12-month total returns for all loans</t>
  </si>
  <si>
    <t>Giliberto-Levy High Yield Commercial Real Estate Debt Index (G-L 2)</t>
  </si>
  <si>
    <t>Contents</t>
  </si>
  <si>
    <t>Rolling 12-month Returns and Chart</t>
  </si>
  <si>
    <t>Index Performance (G-L 2 and other fixed-income indices)</t>
  </si>
  <si>
    <t>G-L 2 Broad Categories (overall index, subordinate debt, senior debt)</t>
  </si>
  <si>
    <t>Segments (shows composition of index and availability of sub-indices)</t>
  </si>
  <si>
    <t>G-L 2 Payment Type Breakout</t>
  </si>
  <si>
    <t>Subordinate Debt Components</t>
  </si>
  <si>
    <t>Property Type Results</t>
  </si>
  <si>
    <t>Asset Strategy Type Results</t>
  </si>
  <si>
    <t>G-L 2 Index Profile</t>
  </si>
  <si>
    <t>Historical Component Detail</t>
  </si>
  <si>
    <t>Click on links below to go to sections of this report package</t>
  </si>
  <si>
    <t>Return to Contents</t>
  </si>
  <si>
    <t>2Q 2020</t>
  </si>
  <si>
    <t>Unpaid Principal Balances as reported (see note)</t>
  </si>
  <si>
    <t>Some participants report balances for leveraged whole loans gross of debt; others report net of debt.</t>
  </si>
  <si>
    <t>Amount ($)</t>
  </si>
  <si>
    <t>3Q 2020</t>
  </si>
  <si>
    <t>4Q 2020 G-L 2 Performance Report</t>
  </si>
  <si>
    <t>Investment Performance Report for 4Q 2020</t>
  </si>
  <si>
    <t>Generated on 2/20/2021</t>
  </si>
  <si>
    <t>4Q 2020</t>
  </si>
  <si>
    <t>CY 2020</t>
  </si>
  <si>
    <t>Returns for periods ending 12/31/2020</t>
  </si>
  <si>
    <t>Industrial</t>
  </si>
  <si>
    <t>Other Types</t>
  </si>
  <si>
    <t>Separate Accounts</t>
  </si>
  <si>
    <t>(1) Other includes closed-end funds, lender balance sheets and unknown</t>
  </si>
  <si>
    <t>As of 10/1/2020</t>
  </si>
  <si>
    <t>As of 12/31/2020</t>
  </si>
  <si>
    <t>Loan</t>
  </si>
  <si>
    <t>G-L 2 Capital Sources</t>
  </si>
  <si>
    <t>Open-End Funds</t>
  </si>
  <si>
    <t>For 4Q 2020, all participants reported both gross and net balances.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</si>
</sst>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0" fontId="0" fillId="0" borderId="0" xfId="0" applyAlignment="1">
      <alignment horizontal="center"/>
    </xf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0" fillId="0" borderId="0" xfId="0" applyFont="1" applyAlignment="1">
      <alignment horizontal="center"/>
    </xf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returns'!$A$8:$A$129</c:f>
              <c:numCache>
                <c:formatCode>[$-409]mmm\-yy;@</c:formatCode>
                <c:ptCount val="122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</c:numCache>
            </c:numRef>
          </c:cat>
          <c:val>
            <c:numRef>
              <c:f>'rolling 12-month returns'!$B$8:$B$129</c:f>
              <c:numCache>
                <c:formatCode>0.0%</c:formatCode>
                <c:ptCount val="122"/>
                <c:pt idx="0">
                  <c:v>0.11408773757409474</c:v>
                </c:pt>
                <c:pt idx="1">
                  <c:v>0.10591029429618271</c:v>
                </c:pt>
                <c:pt idx="2">
                  <c:v>9.5057682109697561E-2</c:v>
                </c:pt>
                <c:pt idx="3">
                  <c:v>7.1029768928020598E-2</c:v>
                </c:pt>
                <c:pt idx="4">
                  <c:v>5.2509766913731548E-2</c:v>
                </c:pt>
                <c:pt idx="5">
                  <c:v>3.7129183030228718E-2</c:v>
                </c:pt>
                <c:pt idx="6">
                  <c:v>3.9517991158974253E-2</c:v>
                </c:pt>
                <c:pt idx="7">
                  <c:v>5.2962935391945409E-2</c:v>
                </c:pt>
                <c:pt idx="8">
                  <c:v>8.6095018181497673E-2</c:v>
                </c:pt>
                <c:pt idx="9">
                  <c:v>7.843014013512839E-2</c:v>
                </c:pt>
                <c:pt idx="10">
                  <c:v>7.6300407273828696E-2</c:v>
                </c:pt>
                <c:pt idx="11">
                  <c:v>7.0718480270155926E-2</c:v>
                </c:pt>
                <c:pt idx="12">
                  <c:v>5.5427129164771216E-2</c:v>
                </c:pt>
                <c:pt idx="13">
                  <c:v>5.0219137518723533E-2</c:v>
                </c:pt>
                <c:pt idx="14">
                  <c:v>5.6434060609349412E-2</c:v>
                </c:pt>
                <c:pt idx="15">
                  <c:v>5.652564542967986E-2</c:v>
                </c:pt>
                <c:pt idx="16">
                  <c:v>5.4731403111678567E-2</c:v>
                </c:pt>
                <c:pt idx="17">
                  <c:v>7.1499781189682921E-2</c:v>
                </c:pt>
                <c:pt idx="18">
                  <c:v>6.700432704402548E-2</c:v>
                </c:pt>
                <c:pt idx="19">
                  <c:v>7.2738995725431632E-2</c:v>
                </c:pt>
                <c:pt idx="20">
                  <c:v>8.5012078249082634E-2</c:v>
                </c:pt>
                <c:pt idx="21">
                  <c:v>8.0799217586441596E-2</c:v>
                </c:pt>
                <c:pt idx="22">
                  <c:v>7.8078779709525037E-2</c:v>
                </c:pt>
                <c:pt idx="23">
                  <c:v>8.1624600782697065E-2</c:v>
                </c:pt>
                <c:pt idx="24">
                  <c:v>8.3027326412718594E-2</c:v>
                </c:pt>
                <c:pt idx="25">
                  <c:v>8.0582678863652113E-2</c:v>
                </c:pt>
                <c:pt idx="26">
                  <c:v>8.4164322284123516E-2</c:v>
                </c:pt>
                <c:pt idx="27">
                  <c:v>9.2605299346828263E-2</c:v>
                </c:pt>
                <c:pt idx="28">
                  <c:v>9.5943276227931973E-2</c:v>
                </c:pt>
                <c:pt idx="29">
                  <c:v>8.6185151397724313E-2</c:v>
                </c:pt>
                <c:pt idx="30">
                  <c:v>8.7710933821564474E-2</c:v>
                </c:pt>
                <c:pt idx="31">
                  <c:v>8.764285605253197E-2</c:v>
                </c:pt>
                <c:pt idx="32">
                  <c:v>8.1079479173560953E-2</c:v>
                </c:pt>
                <c:pt idx="33">
                  <c:v>8.9474870298870579E-2</c:v>
                </c:pt>
                <c:pt idx="34">
                  <c:v>9.0634534638335928E-2</c:v>
                </c:pt>
                <c:pt idx="35">
                  <c:v>8.8935590421552968E-2</c:v>
                </c:pt>
                <c:pt idx="36">
                  <c:v>9.8621980063025472E-2</c:v>
                </c:pt>
                <c:pt idx="37">
                  <c:v>0.10490679612621356</c:v>
                </c:pt>
                <c:pt idx="38">
                  <c:v>0.10186827179996283</c:v>
                </c:pt>
                <c:pt idx="39">
                  <c:v>9.7322223212024994E-2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9.5546298824368492E-2</c:v>
                </c:pt>
                <c:pt idx="43">
                  <c:v>0.11560319959359155</c:v>
                </c:pt>
                <c:pt idx="44">
                  <c:v>0.11573067784577407</c:v>
                </c:pt>
                <c:pt idx="45">
                  <c:v>0.11196237865517689</c:v>
                </c:pt>
                <c:pt idx="46">
                  <c:v>0.12070354082595491</c:v>
                </c:pt>
                <c:pt idx="47">
                  <c:v>0.12276945337019574</c:v>
                </c:pt>
                <c:pt idx="48">
                  <c:v>0.10953298438054904</c:v>
                </c:pt>
                <c:pt idx="49">
                  <c:v>0.10758247129813503</c:v>
                </c:pt>
                <c:pt idx="50">
                  <c:v>0.10753187822435706</c:v>
                </c:pt>
                <c:pt idx="51">
                  <c:v>0.10003856978645209</c:v>
                </c:pt>
                <c:pt idx="52">
                  <c:v>9.6187609430341769E-2</c:v>
                </c:pt>
                <c:pt idx="53">
                  <c:v>9.8909922435238107E-2</c:v>
                </c:pt>
                <c:pt idx="54">
                  <c:v>0.10067648608872237</c:v>
                </c:pt>
                <c:pt idx="55">
                  <c:v>8.0243612616672566E-2</c:v>
                </c:pt>
                <c:pt idx="56">
                  <c:v>7.7363011636994106E-2</c:v>
                </c:pt>
                <c:pt idx="57">
                  <c:v>8.2156152581033259E-2</c:v>
                </c:pt>
                <c:pt idx="58">
                  <c:v>7.3203973952734591E-2</c:v>
                </c:pt>
                <c:pt idx="59">
                  <c:v>7.0395732190359661E-2</c:v>
                </c:pt>
                <c:pt idx="60">
                  <c:v>5.9044295005543201E-2</c:v>
                </c:pt>
                <c:pt idx="61">
                  <c:v>6.5510940155623754E-2</c:v>
                </c:pt>
                <c:pt idx="62">
                  <c:v>6.420310387004613E-2</c:v>
                </c:pt>
                <c:pt idx="63">
                  <c:v>7.4274336019467091E-2</c:v>
                </c:pt>
                <c:pt idx="64">
                  <c:v>7.8313830728268696E-2</c:v>
                </c:pt>
                <c:pt idx="65">
                  <c:v>7.6854138297431707E-2</c:v>
                </c:pt>
                <c:pt idx="66">
                  <c:v>8.1594453649445509E-2</c:v>
                </c:pt>
                <c:pt idx="67">
                  <c:v>8.2809464945221123E-2</c:v>
                </c:pt>
                <c:pt idx="68">
                  <c:v>8.9677388059230978E-2</c:v>
                </c:pt>
                <c:pt idx="69">
                  <c:v>9.1111138474668785E-2</c:v>
                </c:pt>
                <c:pt idx="70">
                  <c:v>9.397339126449844E-2</c:v>
                </c:pt>
                <c:pt idx="71">
                  <c:v>9.192471935627422E-2</c:v>
                </c:pt>
                <c:pt idx="72">
                  <c:v>0.10491892426684646</c:v>
                </c:pt>
                <c:pt idx="73">
                  <c:v>9.8146607727219282E-2</c:v>
                </c:pt>
                <c:pt idx="74">
                  <c:v>0.10231754902720347</c:v>
                </c:pt>
                <c:pt idx="75">
                  <c:v>9.9663069079370947E-2</c:v>
                </c:pt>
                <c:pt idx="76">
                  <c:v>0.10136523079376514</c:v>
                </c:pt>
                <c:pt idx="77">
                  <c:v>0.1036346842816076</c:v>
                </c:pt>
                <c:pt idx="78">
                  <c:v>0.10288575023056978</c:v>
                </c:pt>
                <c:pt idx="79">
                  <c:v>0.1038724957093935</c:v>
                </c:pt>
                <c:pt idx="80">
                  <c:v>9.9926659655139805E-2</c:v>
                </c:pt>
                <c:pt idx="81">
                  <c:v>9.9416862753765489E-2</c:v>
                </c:pt>
                <c:pt idx="82">
                  <c:v>9.7685084245966669E-2</c:v>
                </c:pt>
                <c:pt idx="83">
                  <c:v>0.10349493831219969</c:v>
                </c:pt>
                <c:pt idx="84">
                  <c:v>0.10057766075808949</c:v>
                </c:pt>
                <c:pt idx="85">
                  <c:v>0.10075466398560429</c:v>
                </c:pt>
                <c:pt idx="86">
                  <c:v>9.8708130757760637E-2</c:v>
                </c:pt>
                <c:pt idx="87">
                  <c:v>9.8777924831954911E-2</c:v>
                </c:pt>
                <c:pt idx="88">
                  <c:v>9.6323812385415764E-2</c:v>
                </c:pt>
                <c:pt idx="89">
                  <c:v>9.7284249549611346E-2</c:v>
                </c:pt>
                <c:pt idx="90">
                  <c:v>9.739193990735151E-2</c:v>
                </c:pt>
                <c:pt idx="91">
                  <c:v>9.6106140843082999E-2</c:v>
                </c:pt>
                <c:pt idx="92">
                  <c:v>9.8746798938436742E-2</c:v>
                </c:pt>
                <c:pt idx="93">
                  <c:v>0.10371619854361347</c:v>
                </c:pt>
                <c:pt idx="94">
                  <c:v>0.10210522819272949</c:v>
                </c:pt>
                <c:pt idx="95">
                  <c:v>0.10123353678337454</c:v>
                </c:pt>
                <c:pt idx="96">
                  <c:v>0.10329183136743536</c:v>
                </c:pt>
                <c:pt idx="97">
                  <c:v>0.10187801735515989</c:v>
                </c:pt>
                <c:pt idx="98">
                  <c:v>0.10201470073874286</c:v>
                </c:pt>
                <c:pt idx="99">
                  <c:v>9.2167715443806975E-2</c:v>
                </c:pt>
                <c:pt idx="100">
                  <c:v>9.2246930295579732E-2</c:v>
                </c:pt>
                <c:pt idx="101">
                  <c:v>8.8720224934461189E-2</c:v>
                </c:pt>
                <c:pt idx="102">
                  <c:v>8.6477677216138193E-2</c:v>
                </c:pt>
                <c:pt idx="103">
                  <c:v>8.5736284795791651E-2</c:v>
                </c:pt>
                <c:pt idx="104">
                  <c:v>8.3315201797151239E-2</c:v>
                </c:pt>
                <c:pt idx="105">
                  <c:v>7.7236205832428961E-2</c:v>
                </c:pt>
                <c:pt idx="106">
                  <c:v>7.6783409269940428E-2</c:v>
                </c:pt>
                <c:pt idx="107">
                  <c:v>7.466538215598395E-2</c:v>
                </c:pt>
                <c:pt idx="108">
                  <c:v>6.8513291063103887E-2</c:v>
                </c:pt>
                <c:pt idx="109">
                  <c:v>6.7676458316298982E-2</c:v>
                </c:pt>
                <c:pt idx="110">
                  <c:v>6.5819338589773402E-2</c:v>
                </c:pt>
                <c:pt idx="111">
                  <c:v>6.221700375520145E-2</c:v>
                </c:pt>
                <c:pt idx="112">
                  <c:v>6.1521560683618137E-2</c:v>
                </c:pt>
                <c:pt idx="113">
                  <c:v>6.119467748283558E-2</c:v>
                </c:pt>
                <c:pt idx="114">
                  <c:v>5.9138182404312012E-2</c:v>
                </c:pt>
                <c:pt idx="115">
                  <c:v>5.9257141627885312E-2</c:v>
                </c:pt>
                <c:pt idx="116">
                  <c:v>5.8108204241707817E-2</c:v>
                </c:pt>
                <c:pt idx="117">
                  <c:v>4.4975461659041871E-2</c:v>
                </c:pt>
                <c:pt idx="118" formatCode="General">
                  <c:v>4.8217620285020857E-2</c:v>
                </c:pt>
                <c:pt idx="119" formatCode="General">
                  <c:v>4.7857155289982245E-2</c:v>
                </c:pt>
                <c:pt idx="120" formatCode="General">
                  <c:v>5.1164685609595084E-2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0</xdr:rowOff>
    </xdr:from>
    <xdr:to>
      <xdr:col>0</xdr:col>
      <xdr:colOff>6248400</xdr:colOff>
      <xdr:row>35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15</xdr:col>
      <xdr:colOff>542925</xdr:colOff>
      <xdr:row>32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C91905-4969-4C90-8DC7-E9FEEC8CED5C}"/>
            </a:ext>
          </a:extLst>
        </xdr:cNvPr>
        <xdr:cNvSpPr txBox="1"/>
      </xdr:nvSpPr>
      <xdr:spPr>
        <a:xfrm>
          <a:off x="714375" y="6610350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2:A26"/>
  <sheetViews>
    <sheetView workbookViewId="0"/>
  </sheetViews>
  <sheetFormatPr defaultColWidth="0" defaultRowHeight="15" x14ac:dyDescent="0.25"/>
  <cols>
    <col min="1" max="1" width="95.28515625" customWidth="1"/>
    <col min="2" max="16384" width="9.140625" hidden="1"/>
  </cols>
  <sheetData>
    <row r="2" spans="1:1" ht="20.25" thickBot="1" x14ac:dyDescent="0.35">
      <c r="A2" s="41" t="s">
        <v>144</v>
      </c>
    </row>
    <row r="3" spans="1:1" ht="15.75" thickTop="1" x14ac:dyDescent="0.25"/>
    <row r="4" spans="1:1" x14ac:dyDescent="0.25">
      <c r="A4" s="8" t="s">
        <v>65</v>
      </c>
    </row>
    <row r="5" spans="1:1" x14ac:dyDescent="0.25">
      <c r="A5" s="8" t="s">
        <v>66</v>
      </c>
    </row>
    <row r="6" spans="1:1" x14ac:dyDescent="0.25">
      <c r="A6" s="8" t="s">
        <v>67</v>
      </c>
    </row>
    <row r="7" spans="1:1" x14ac:dyDescent="0.25">
      <c r="A7" s="8"/>
    </row>
    <row r="8" spans="1:1" x14ac:dyDescent="0.25">
      <c r="A8" s="8" t="s">
        <v>68</v>
      </c>
    </row>
    <row r="9" spans="1:1" x14ac:dyDescent="0.25">
      <c r="A9" s="8" t="s">
        <v>69</v>
      </c>
    </row>
    <row r="12" spans="1:1" ht="18" thickBot="1" x14ac:dyDescent="0.35">
      <c r="A12" s="42" t="s">
        <v>126</v>
      </c>
    </row>
    <row r="13" spans="1:1" ht="15.75" thickTop="1" x14ac:dyDescent="0.25">
      <c r="A13" s="39" t="s">
        <v>137</v>
      </c>
    </row>
    <row r="14" spans="1:1" x14ac:dyDescent="0.25">
      <c r="A14" s="8"/>
    </row>
    <row r="15" spans="1:1" x14ac:dyDescent="0.25">
      <c r="A15" s="40" t="s">
        <v>130</v>
      </c>
    </row>
    <row r="16" spans="1:1" x14ac:dyDescent="0.25">
      <c r="A16" s="40" t="s">
        <v>127</v>
      </c>
    </row>
    <row r="17" spans="1:1" x14ac:dyDescent="0.25">
      <c r="A17" s="40" t="s">
        <v>128</v>
      </c>
    </row>
    <row r="18" spans="1:1" x14ac:dyDescent="0.25">
      <c r="A18" s="40" t="s">
        <v>129</v>
      </c>
    </row>
    <row r="19" spans="1:1" x14ac:dyDescent="0.25">
      <c r="A19" s="40" t="s">
        <v>131</v>
      </c>
    </row>
    <row r="20" spans="1:1" x14ac:dyDescent="0.25">
      <c r="A20" s="40" t="s">
        <v>132</v>
      </c>
    </row>
    <row r="21" spans="1:1" x14ac:dyDescent="0.25">
      <c r="A21" s="40" t="s">
        <v>133</v>
      </c>
    </row>
    <row r="22" spans="1:1" x14ac:dyDescent="0.25">
      <c r="A22" s="40" t="s">
        <v>134</v>
      </c>
    </row>
    <row r="23" spans="1:1" x14ac:dyDescent="0.25">
      <c r="A23" s="40" t="s">
        <v>157</v>
      </c>
    </row>
    <row r="24" spans="1:1" x14ac:dyDescent="0.25">
      <c r="A24" s="40" t="s">
        <v>135</v>
      </c>
    </row>
    <row r="25" spans="1:1" x14ac:dyDescent="0.25">
      <c r="A25" s="40" t="s">
        <v>136</v>
      </c>
    </row>
    <row r="26" spans="1:1" x14ac:dyDescent="0.25">
      <c r="A26" s="8"/>
    </row>
  </sheetData>
  <hyperlinks>
    <hyperlink ref="A15" location="'G-L 2 Segments'!A1" display="Segments (shows composition of index and availability of sub-indices)" xr:uid="{04F02272-7AD7-4848-8E1C-1E2FE131EC36}"/>
    <hyperlink ref="A16" location="'rolling 12-month returns'!A1" display="Rolling 12-month Returns and Chart" xr:uid="{D2D14C21-A5D8-456D-960D-D785AEBCF518}"/>
    <hyperlink ref="A17" location="'Index Performance'!A1" display="Index Performance (G-L 2 and other fixed-income indices)" xr:uid="{EFCD436E-5668-41E2-8E1B-EAC7F95AE18C}"/>
    <hyperlink ref="A18" location="'G-L 2 Broad Categories'!A1" display="G-L 2 Broad Categories (overall index, subordinate debt, senior debt)" xr:uid="{784944BD-650F-4E74-AB76-E67A8CBC04B6}"/>
    <hyperlink ref="A19" location="'G-L 2 Payment Types'!A1" display="G-L 2 Payment Type Breakout" xr:uid="{4F069290-8F86-4C3A-8839-F9E76B39C7BA}"/>
    <hyperlink ref="A20" location="'G-L 2 Subordinate Debt'!A1" display="Subordinate Debt Components" xr:uid="{6DA3E916-574E-4D07-AC21-F3031C2A34CF}"/>
    <hyperlink ref="A21" location="'G-L 2 Property Sectors'!A1" display="Property Type Results" xr:uid="{4BE5788E-6656-4624-83B6-C1B8DFC158D5}"/>
    <hyperlink ref="A22" location="'G-L 2 Asset Strategies'!A1" display="Asset Strategy Type Results" xr:uid="{879B957F-4E41-4C50-9D96-E167F93EFAA7}"/>
    <hyperlink ref="A23" location="CONTENTS!A1" display="G-L 2 Capital Sources" xr:uid="{7E68795E-E938-46BD-A5FC-A4D095226396}"/>
    <hyperlink ref="A24" location="Profile!A1" display="G-L 2 Index Profile" xr:uid="{CAD5416F-E388-46FF-851A-1CC99B04505E}"/>
    <hyperlink ref="A25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>
      <selection activeCell="R20" sqref="R20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34</v>
      </c>
      <c r="B1" s="7"/>
      <c r="C1" s="7"/>
      <c r="E1" s="38" t="s">
        <v>138</v>
      </c>
    </row>
    <row r="2" spans="1:12" ht="15.75" thickTop="1" x14ac:dyDescent="0.25"/>
    <row r="3" spans="1:12" x14ac:dyDescent="0.25">
      <c r="A3" s="1" t="str">
        <f>'Index Performance'!A3</f>
        <v>Investment Performance Report for 4Q 2020</v>
      </c>
    </row>
    <row r="4" spans="1:12" x14ac:dyDescent="0.25">
      <c r="A4" t="str">
        <f>'Index Performance'!A4</f>
        <v>Generated on 2/20/2021</v>
      </c>
    </row>
    <row r="5" spans="1:12" x14ac:dyDescent="0.25">
      <c r="B5" s="45" t="s">
        <v>39</v>
      </c>
      <c r="C5" s="45"/>
      <c r="D5" s="2"/>
      <c r="E5" s="46" t="s">
        <v>158</v>
      </c>
      <c r="F5" s="46"/>
      <c r="G5" s="8"/>
      <c r="H5" s="46" t="s">
        <v>152</v>
      </c>
      <c r="I5" s="46"/>
      <c r="K5" s="46" t="s">
        <v>64</v>
      </c>
      <c r="L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4Q 2020</v>
      </c>
      <c r="B8" s="10">
        <v>1.6827502374279213E-2</v>
      </c>
      <c r="C8" s="10">
        <v>2.1183736112754481E-2</v>
      </c>
      <c r="E8" s="2">
        <v>1.8081900366916814E-2</v>
      </c>
      <c r="F8" s="2">
        <v>2.0097101777340365E-2</v>
      </c>
      <c r="H8" s="2">
        <v>1.5649931258213456E-2</v>
      </c>
      <c r="I8" s="2">
        <v>1.532864134747558E-2</v>
      </c>
      <c r="J8" s="12"/>
      <c r="K8" s="2">
        <v>1.7320072919740692E-2</v>
      </c>
      <c r="L8" s="2">
        <v>5.8385406710848908E-2</v>
      </c>
    </row>
    <row r="9" spans="1:12" x14ac:dyDescent="0.25">
      <c r="A9" s="15" t="str">
        <f>'Index Performance'!A9</f>
        <v>3Q 2020</v>
      </c>
      <c r="B9" s="16">
        <v>1.6738522532414368E-2</v>
      </c>
      <c r="C9" s="16">
        <v>5.3379416234611288E-3</v>
      </c>
      <c r="D9" s="15"/>
      <c r="E9" s="16">
        <v>1.7822831176250276E-2</v>
      </c>
      <c r="F9" s="16">
        <v>-2.0518826089981346E-3</v>
      </c>
      <c r="G9" s="15"/>
      <c r="H9" s="16">
        <v>1.54741319064573E-2</v>
      </c>
      <c r="I9" s="16">
        <v>8.7753739747162829E-3</v>
      </c>
      <c r="J9" s="15"/>
      <c r="K9" s="16">
        <v>1.8763667077346335E-2</v>
      </c>
      <c r="L9" s="16">
        <v>2.0349567410516078E-2</v>
      </c>
    </row>
    <row r="10" spans="1:12" x14ac:dyDescent="0.25">
      <c r="A10" t="str">
        <f>'Index Performance'!A10</f>
        <v>2Q 2020</v>
      </c>
      <c r="B10" s="10">
        <v>1.6994327563485179E-2</v>
      </c>
      <c r="C10" s="10">
        <v>1.7182838150797686E-2</v>
      </c>
      <c r="E10" s="2">
        <v>1.8048477100319094E-2</v>
      </c>
      <c r="F10" s="2">
        <v>1.1860501195995354E-2</v>
      </c>
      <c r="H10" s="2">
        <v>1.565700415215443E-2</v>
      </c>
      <c r="I10" s="2">
        <v>1.5578197513400616E-2</v>
      </c>
      <c r="K10" s="2">
        <v>1.9715846108002699E-2</v>
      </c>
      <c r="L10" s="2">
        <v>4.923869224897981E-2</v>
      </c>
    </row>
    <row r="11" spans="1:12" x14ac:dyDescent="0.25">
      <c r="A11" s="15" t="str">
        <f>'Index Performance'!A11</f>
        <v>1Q 2020</v>
      </c>
      <c r="B11" s="16">
        <v>1.7870939559513799E-2</v>
      </c>
      <c r="C11" s="16">
        <v>6.5973328961224098E-3</v>
      </c>
      <c r="D11" s="15"/>
      <c r="E11" s="16">
        <v>1.6423075154543776E-2</v>
      </c>
      <c r="F11" s="16">
        <v>-9.9161901940003627E-4</v>
      </c>
      <c r="G11" s="15"/>
      <c r="H11" s="16">
        <v>1.6559504870925723E-2</v>
      </c>
      <c r="I11" s="16">
        <v>1.2318843344924835E-2</v>
      </c>
      <c r="J11" s="15"/>
      <c r="K11" s="16">
        <v>2.9903259007318717E-2</v>
      </c>
      <c r="L11" s="16">
        <v>7.0651508000667551E-3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CY 2020</v>
      </c>
      <c r="B13" s="2">
        <v>7.0207052696227956E-2</v>
      </c>
      <c r="C13" s="2">
        <v>5.1164685609595084E-2</v>
      </c>
      <c r="E13" s="2">
        <v>7.2254505050771245E-2</v>
      </c>
      <c r="F13" s="2">
        <v>2.9056574768187238E-2</v>
      </c>
      <c r="H13" s="2">
        <v>6.4860656422874641E-2</v>
      </c>
      <c r="I13" s="2">
        <v>5.3008310878269516E-2</v>
      </c>
      <c r="K13" s="2">
        <v>8.8445435175734E-2</v>
      </c>
      <c r="L13" s="2">
        <v>0.14110259449600315</v>
      </c>
    </row>
    <row r="14" spans="1:12" x14ac:dyDescent="0.25">
      <c r="A14" s="15" t="str">
        <f>'Index Performance'!A14</f>
        <v>CY 2019</v>
      </c>
      <c r="B14" s="16">
        <v>8.0859589902249729E-2</v>
      </c>
      <c r="C14" s="16">
        <v>6.8513291063104109E-2</v>
      </c>
      <c r="D14" s="15"/>
      <c r="E14" s="16">
        <v>8.1581904884114209E-2</v>
      </c>
      <c r="F14" s="16">
        <v>8.0732571097386518E-2</v>
      </c>
      <c r="G14" s="15"/>
      <c r="H14" s="16">
        <v>7.4462746679131886E-2</v>
      </c>
      <c r="I14" s="16">
        <v>5.8289043241452232E-2</v>
      </c>
      <c r="J14" s="15"/>
      <c r="K14" s="16">
        <v>9.1358423784670295E-2</v>
      </c>
      <c r="L14" s="16">
        <v>7.2889821139568545E-2</v>
      </c>
    </row>
    <row r="15" spans="1:12" x14ac:dyDescent="0.25">
      <c r="A15" t="str">
        <f>'Index Performance'!A15</f>
        <v>CY 2018</v>
      </c>
      <c r="B15" s="2">
        <v>0.1041174156151341</v>
      </c>
      <c r="C15" s="2">
        <v>0.10329183136743558</v>
      </c>
      <c r="E15" s="2">
        <v>9.5795384077827395E-2</v>
      </c>
      <c r="F15" s="2">
        <v>9.9461401167106001E-2</v>
      </c>
      <c r="H15" s="2">
        <v>9.3852034496158199E-2</v>
      </c>
      <c r="I15" s="2">
        <v>9.4516249060880186E-2</v>
      </c>
      <c r="K15" s="2">
        <v>0.11541046683526535</v>
      </c>
      <c r="L15" s="2">
        <v>0.11110638914666837</v>
      </c>
    </row>
    <row r="16" spans="1:12" x14ac:dyDescent="0.25">
      <c r="A16" s="15" t="str">
        <f>'Index Performance'!A16</f>
        <v>CY 2017</v>
      </c>
      <c r="B16" s="16">
        <v>0.10559878174030213</v>
      </c>
      <c r="C16" s="16">
        <v>0.10057766075808994</v>
      </c>
      <c r="D16" s="15"/>
      <c r="E16" s="16" t="s">
        <v>21</v>
      </c>
      <c r="F16" s="16" t="s">
        <v>21</v>
      </c>
      <c r="G16" s="15"/>
      <c r="H16" s="16">
        <v>0.11544223016075472</v>
      </c>
      <c r="I16" s="16">
        <v>0.11730287552683349</v>
      </c>
      <c r="J16" s="15"/>
      <c r="K16" s="16">
        <v>9.923855851275043E-2</v>
      </c>
      <c r="L16" s="16">
        <v>9.3495394091317685E-2</v>
      </c>
    </row>
    <row r="17" spans="1:12" x14ac:dyDescent="0.25">
      <c r="A17" t="str">
        <f>'Index Performance'!A17</f>
        <v>CY 2016</v>
      </c>
      <c r="B17" s="2">
        <v>9.6182397308247625E-2</v>
      </c>
      <c r="C17" s="2">
        <v>0.10491892426684646</v>
      </c>
      <c r="E17" s="2" t="s">
        <v>21</v>
      </c>
      <c r="F17" s="2" t="s">
        <v>21</v>
      </c>
      <c r="H17" s="2">
        <v>0.11614747588606522</v>
      </c>
      <c r="I17" s="2">
        <v>0.11271499785049111</v>
      </c>
      <c r="K17" s="2">
        <v>9.2631817206834111E-2</v>
      </c>
      <c r="L17" s="2">
        <v>0.10360189017547761</v>
      </c>
    </row>
    <row r="18" spans="1:12" x14ac:dyDescent="0.25">
      <c r="A18" s="15" t="str">
        <f>'Index Performance'!A18</f>
        <v>CY 2015</v>
      </c>
      <c r="B18" s="16">
        <v>7.9972998737138701E-2</v>
      </c>
      <c r="C18" s="16">
        <v>5.9044295005542979E-2</v>
      </c>
      <c r="D18" s="15"/>
      <c r="E18" s="16" t="s">
        <v>21</v>
      </c>
      <c r="F18" s="16" t="s">
        <v>21</v>
      </c>
      <c r="G18" s="15"/>
      <c r="H18" s="16">
        <v>0.13299448336336872</v>
      </c>
      <c r="I18" s="16">
        <v>0.12490048423125422</v>
      </c>
      <c r="J18" s="15"/>
      <c r="K18" s="16">
        <v>7.0834565840788732E-2</v>
      </c>
      <c r="L18" s="16">
        <v>4.7845986771120064E-2</v>
      </c>
    </row>
    <row r="19" spans="1:12" x14ac:dyDescent="0.25">
      <c r="A19" t="str">
        <f>'Index Performance'!A19</f>
        <v>CY 2014</v>
      </c>
      <c r="B19" s="2">
        <v>0.10199533763911472</v>
      </c>
      <c r="C19" s="2">
        <v>0.10953298438054948</v>
      </c>
      <c r="E19" s="2" t="s">
        <v>21</v>
      </c>
      <c r="F19" s="2" t="s">
        <v>21</v>
      </c>
      <c r="H19" s="2" t="s">
        <v>21</v>
      </c>
      <c r="I19" s="2" t="s">
        <v>21</v>
      </c>
      <c r="K19" s="2">
        <v>9.4399767502511667E-2</v>
      </c>
      <c r="L19" s="2">
        <v>0.10345114495302732</v>
      </c>
    </row>
    <row r="20" spans="1:12" x14ac:dyDescent="0.25">
      <c r="A20" s="15" t="str">
        <f>'Index Performance'!A20</f>
        <v>CY 2013</v>
      </c>
      <c r="B20" s="16">
        <v>8.5840445502979534E-2</v>
      </c>
      <c r="C20" s="16">
        <v>9.8621980063025472E-2</v>
      </c>
      <c r="D20" s="15"/>
      <c r="E20" s="16" t="s">
        <v>21</v>
      </c>
      <c r="F20" s="16" t="s">
        <v>21</v>
      </c>
      <c r="G20" s="15"/>
      <c r="H20" s="16" t="s">
        <v>21</v>
      </c>
      <c r="I20" s="16" t="s">
        <v>21</v>
      </c>
      <c r="J20" s="15"/>
      <c r="K20" s="16">
        <v>8.1316025155983462E-2</v>
      </c>
      <c r="L20" s="16">
        <v>9.519687224232376E-2</v>
      </c>
    </row>
    <row r="21" spans="1:12" x14ac:dyDescent="0.25">
      <c r="A21" t="str">
        <f>'Index Performance'!A21</f>
        <v>CY 2012</v>
      </c>
      <c r="B21" s="2">
        <v>6.3400304924671858E-2</v>
      </c>
      <c r="C21" s="2">
        <v>8.3027326412718816E-2</v>
      </c>
      <c r="E21" s="2" t="s">
        <v>21</v>
      </c>
      <c r="F21" s="2" t="s">
        <v>21</v>
      </c>
      <c r="H21" s="2" t="s">
        <v>21</v>
      </c>
      <c r="I21" s="2" t="s">
        <v>21</v>
      </c>
      <c r="K21" s="2" t="s">
        <v>21</v>
      </c>
      <c r="L21" s="2" t="s">
        <v>21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12/31/2020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28</v>
      </c>
      <c r="B25" s="2">
        <v>7.0207052696227956E-2</v>
      </c>
      <c r="C25" s="2">
        <v>5.1164685609595084E-2</v>
      </c>
      <c r="E25" s="2">
        <v>7.2254505050771245E-2</v>
      </c>
      <c r="F25" s="2">
        <v>2.9056574768187238E-2</v>
      </c>
      <c r="H25" s="2">
        <v>6.4860656422874641E-2</v>
      </c>
      <c r="I25" s="2">
        <v>5.3008310878269516E-2</v>
      </c>
      <c r="K25" s="2">
        <v>8.8445435175734E-2</v>
      </c>
      <c r="L25" s="2">
        <v>0.14110259449600315</v>
      </c>
    </row>
    <row r="26" spans="1:12" x14ac:dyDescent="0.25">
      <c r="A26" s="15" t="s">
        <v>29</v>
      </c>
      <c r="B26" s="16">
        <v>8.4969300008999049E-2</v>
      </c>
      <c r="C26" s="16">
        <v>7.4105724463251699E-2</v>
      </c>
      <c r="D26" s="15"/>
      <c r="E26" s="16">
        <v>8.3167414340070689E-2</v>
      </c>
      <c r="F26" s="16">
        <v>6.9331827008545233E-2</v>
      </c>
      <c r="G26" s="15"/>
      <c r="H26" s="16">
        <v>7.7657876706639151E-2</v>
      </c>
      <c r="I26" s="16">
        <v>6.844647527168024E-2</v>
      </c>
      <c r="J26" s="15"/>
      <c r="K26" s="16">
        <v>9.8338635966272125E-2</v>
      </c>
      <c r="L26" s="16">
        <v>0.10801376122983375</v>
      </c>
    </row>
    <row r="27" spans="1:12" x14ac:dyDescent="0.25">
      <c r="A27" t="s">
        <v>30</v>
      </c>
      <c r="B27" s="2">
        <v>9.1306004793642481E-2</v>
      </c>
      <c r="C27" s="2">
        <v>8.5471536490919542E-2</v>
      </c>
      <c r="E27" s="2" t="s">
        <v>21</v>
      </c>
      <c r="F27" s="2" t="s">
        <v>21</v>
      </c>
      <c r="H27" s="2">
        <v>9.2753679128316779E-2</v>
      </c>
      <c r="I27" s="2">
        <v>8.6832543148324115E-2</v>
      </c>
      <c r="K27" s="2">
        <v>9.737463083025566E-2</v>
      </c>
      <c r="L27" s="2">
        <v>0.10421329358677922</v>
      </c>
    </row>
    <row r="28" spans="1:12" x14ac:dyDescent="0.25">
      <c r="A28" s="15" t="s">
        <v>31</v>
      </c>
      <c r="B28" s="16">
        <v>8.3299601458408423E-2</v>
      </c>
      <c r="C28" s="16">
        <v>8.3194008944884157E-2</v>
      </c>
      <c r="D28" s="15"/>
      <c r="E28" s="16" t="s">
        <v>21</v>
      </c>
      <c r="F28" s="16" t="s">
        <v>21</v>
      </c>
      <c r="G28" s="15"/>
      <c r="H28" s="16" t="s">
        <v>21</v>
      </c>
      <c r="I28" s="16" t="s">
        <v>21</v>
      </c>
      <c r="J28" s="15"/>
      <c r="K28" s="16" t="s">
        <v>21</v>
      </c>
      <c r="L28" s="16" t="s">
        <v>21</v>
      </c>
    </row>
    <row r="29" spans="1:12" x14ac:dyDescent="0.25">
      <c r="A29" t="s">
        <v>38</v>
      </c>
      <c r="B29" s="2">
        <v>7.9502575209690507E-2</v>
      </c>
      <c r="C29" s="2">
        <v>8.5966767286306922E-2</v>
      </c>
      <c r="E29" s="2">
        <v>9.1429061708991455E-2</v>
      </c>
      <c r="F29" s="2">
        <v>7.5173915453606854E-2</v>
      </c>
      <c r="H29" s="2">
        <v>0.10259552518356241</v>
      </c>
      <c r="I29" s="2">
        <v>9.6757945965400216E-2</v>
      </c>
      <c r="K29" s="2">
        <v>9.1372841198509747E-2</v>
      </c>
      <c r="L29" s="2">
        <v>9.5962131141335671E-2</v>
      </c>
    </row>
    <row r="30" spans="1:12" x14ac:dyDescent="0.25">
      <c r="A30" s="15" t="s">
        <v>37</v>
      </c>
      <c r="B30" s="17">
        <v>40179</v>
      </c>
      <c r="C30" s="17">
        <v>40179</v>
      </c>
      <c r="D30" s="15"/>
      <c r="E30" s="17">
        <v>42948</v>
      </c>
      <c r="F30" s="17">
        <v>42948</v>
      </c>
      <c r="G30" s="15"/>
      <c r="H30" s="17">
        <v>41791</v>
      </c>
      <c r="I30" s="17">
        <v>41791</v>
      </c>
      <c r="J30" s="15"/>
      <c r="K30" s="17">
        <v>41183</v>
      </c>
      <c r="L30" s="17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11</v>
      </c>
      <c r="B32" s="2">
        <v>8.2907397154309889E-3</v>
      </c>
      <c r="C32" s="2">
        <v>2.0935775770698512E-2</v>
      </c>
      <c r="E32" s="2">
        <v>3.2463627244618716E-3</v>
      </c>
      <c r="F32" s="2">
        <v>1.8270102497534274E-2</v>
      </c>
      <c r="H32" s="2">
        <v>1.0492996963005518E-2</v>
      </c>
      <c r="I32" s="2">
        <v>1.1997686746170463E-2</v>
      </c>
      <c r="K32" s="2">
        <v>8.9089852515030887E-3</v>
      </c>
      <c r="L32" s="2">
        <v>1.7715758411996716E-2</v>
      </c>
    </row>
    <row r="34" spans="1:1" x14ac:dyDescent="0.25">
      <c r="A34" t="s">
        <v>153</v>
      </c>
    </row>
    <row r="36" spans="1:1" x14ac:dyDescent="0.25">
      <c r="A36" t="s">
        <v>12</v>
      </c>
    </row>
    <row r="37" spans="1:1" x14ac:dyDescent="0.25">
      <c r="A37" t="s">
        <v>13</v>
      </c>
    </row>
    <row r="38" spans="1:1" x14ac:dyDescent="0.25">
      <c r="A38" t="s">
        <v>14</v>
      </c>
    </row>
    <row r="40" spans="1:1" x14ac:dyDescent="0.25">
      <c r="A40" t="s">
        <v>35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6D5-C635-4738-BCBD-980CF2F273C8}">
  <dimension ref="B1:K31"/>
  <sheetViews>
    <sheetView workbookViewId="0">
      <selection activeCell="C31" sqref="C31"/>
    </sheetView>
  </sheetViews>
  <sheetFormatPr defaultRowHeight="15" x14ac:dyDescent="0.25"/>
  <cols>
    <col min="1" max="1" width="2.140625" customWidth="1"/>
    <col min="3" max="3" width="39.140625" customWidth="1"/>
    <col min="4" max="4" width="19.28515625" style="23" customWidth="1"/>
    <col min="5" max="5" width="9.28515625" style="23" customWidth="1"/>
    <col min="6" max="6" width="2.7109375" customWidth="1"/>
    <col min="7" max="7" width="16.85546875" style="23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95</v>
      </c>
      <c r="D1" s="38" t="s">
        <v>138</v>
      </c>
    </row>
    <row r="2" spans="2:11" x14ac:dyDescent="0.25">
      <c r="C2" t="s">
        <v>140</v>
      </c>
    </row>
    <row r="3" spans="2:11" x14ac:dyDescent="0.25">
      <c r="E3" s="24"/>
      <c r="F3" s="8"/>
    </row>
    <row r="4" spans="2:11" x14ac:dyDescent="0.25">
      <c r="D4" s="47" t="s">
        <v>154</v>
      </c>
      <c r="E4" s="47"/>
      <c r="F4" s="8"/>
      <c r="G4" s="47" t="s">
        <v>155</v>
      </c>
      <c r="H4" s="47"/>
      <c r="J4" s="46" t="s">
        <v>96</v>
      </c>
      <c r="K4" s="46"/>
    </row>
    <row r="5" spans="2:11" x14ac:dyDescent="0.25">
      <c r="D5" s="24" t="s">
        <v>142</v>
      </c>
      <c r="E5" s="24" t="s">
        <v>53</v>
      </c>
      <c r="F5" s="8"/>
      <c r="G5" s="24" t="s">
        <v>142</v>
      </c>
      <c r="H5" s="24" t="s">
        <v>53</v>
      </c>
      <c r="J5" s="24" t="s">
        <v>142</v>
      </c>
      <c r="K5" s="24" t="s">
        <v>53</v>
      </c>
    </row>
    <row r="6" spans="2:11" x14ac:dyDescent="0.25">
      <c r="D6" s="24"/>
      <c r="E6" s="8"/>
      <c r="F6" s="8"/>
      <c r="G6" s="24"/>
      <c r="H6" s="8"/>
    </row>
    <row r="7" spans="2:11" x14ac:dyDescent="0.25">
      <c r="C7" t="s">
        <v>97</v>
      </c>
      <c r="D7" s="25">
        <v>9688649331.847084</v>
      </c>
      <c r="E7" s="25">
        <v>163</v>
      </c>
      <c r="F7" s="26"/>
      <c r="G7" s="25">
        <v>10031153527.63463</v>
      </c>
      <c r="H7" s="25">
        <v>166</v>
      </c>
      <c r="J7" s="27">
        <f>G7-D7</f>
        <v>342504195.78754616</v>
      </c>
      <c r="K7" s="28">
        <f>H7-E7</f>
        <v>3</v>
      </c>
    </row>
    <row r="8" spans="2:11" x14ac:dyDescent="0.25">
      <c r="D8" s="25"/>
      <c r="E8" s="25"/>
      <c r="F8" s="26"/>
      <c r="G8" s="25"/>
      <c r="H8" s="25"/>
      <c r="J8" s="27"/>
      <c r="K8" s="28"/>
    </row>
    <row r="9" spans="2:11" x14ac:dyDescent="0.25">
      <c r="C9" t="s">
        <v>98</v>
      </c>
      <c r="D9" s="25">
        <f t="shared" ref="D9:E9" si="0">SUM(D10:D13)</f>
        <v>7994746480.3147688</v>
      </c>
      <c r="E9" s="25">
        <f t="shared" si="0"/>
        <v>141</v>
      </c>
      <c r="F9" s="26"/>
      <c r="G9" s="25">
        <f t="shared" ref="G9:H9" si="1">SUM(G10:G13)</f>
        <v>8266953785.9023113</v>
      </c>
      <c r="H9" s="25">
        <f t="shared" si="1"/>
        <v>141</v>
      </c>
      <c r="J9" s="27">
        <f t="shared" ref="J9:K15" si="2">G9-D9</f>
        <v>272207305.58754253</v>
      </c>
      <c r="K9" s="28">
        <f t="shared" si="2"/>
        <v>0</v>
      </c>
    </row>
    <row r="10" spans="2:11" x14ac:dyDescent="0.25">
      <c r="B10" s="29"/>
      <c r="C10" t="s">
        <v>99</v>
      </c>
      <c r="D10" s="25">
        <v>2272791205.6160002</v>
      </c>
      <c r="E10" s="25">
        <v>45</v>
      </c>
      <c r="F10" s="26"/>
      <c r="G10" s="25">
        <v>2215934574.2660003</v>
      </c>
      <c r="H10" s="25">
        <v>44</v>
      </c>
      <c r="J10" s="27">
        <f t="shared" si="2"/>
        <v>-56856631.349999905</v>
      </c>
      <c r="K10" s="28">
        <f t="shared" si="2"/>
        <v>-1</v>
      </c>
    </row>
    <row r="11" spans="2:11" x14ac:dyDescent="0.25">
      <c r="B11" s="30" t="s">
        <v>100</v>
      </c>
      <c r="C11" t="s">
        <v>101</v>
      </c>
      <c r="D11" s="25">
        <v>5222127452.5687685</v>
      </c>
      <c r="E11" s="25">
        <v>84</v>
      </c>
      <c r="F11" s="26"/>
      <c r="G11" s="25">
        <v>5546121892.6763124</v>
      </c>
      <c r="H11" s="25">
        <v>84</v>
      </c>
      <c r="J11" s="27">
        <f t="shared" si="2"/>
        <v>323994440.10754395</v>
      </c>
      <c r="K11" s="28">
        <f t="shared" si="2"/>
        <v>0</v>
      </c>
    </row>
    <row r="12" spans="2:11" x14ac:dyDescent="0.25">
      <c r="B12" s="30" t="s">
        <v>102</v>
      </c>
      <c r="C12" t="s">
        <v>103</v>
      </c>
      <c r="D12" s="25">
        <v>118316504.43000001</v>
      </c>
      <c r="E12" s="25">
        <v>4</v>
      </c>
      <c r="F12" s="26"/>
      <c r="G12" s="25">
        <v>118123132.36</v>
      </c>
      <c r="H12" s="25">
        <v>4</v>
      </c>
      <c r="J12" s="27">
        <f t="shared" si="2"/>
        <v>-193372.07000000775</v>
      </c>
      <c r="K12" s="28">
        <f t="shared" si="2"/>
        <v>0</v>
      </c>
    </row>
    <row r="13" spans="2:11" x14ac:dyDescent="0.25">
      <c r="B13" s="30" t="s">
        <v>104</v>
      </c>
      <c r="C13" t="s">
        <v>105</v>
      </c>
      <c r="D13" s="25">
        <v>381511317.69999969</v>
      </c>
      <c r="E13" s="25">
        <v>8</v>
      </c>
      <c r="F13" s="26"/>
      <c r="G13" s="25">
        <v>386774186.59999967</v>
      </c>
      <c r="H13" s="25">
        <v>9</v>
      </c>
      <c r="J13" s="27">
        <f t="shared" si="2"/>
        <v>5262868.8999999762</v>
      </c>
      <c r="K13" s="28">
        <f t="shared" si="2"/>
        <v>1</v>
      </c>
    </row>
    <row r="14" spans="2:11" x14ac:dyDescent="0.25">
      <c r="B14" s="31"/>
      <c r="D14" s="25"/>
      <c r="E14" s="25"/>
      <c r="F14" s="26"/>
      <c r="G14" s="25"/>
      <c r="H14" s="25"/>
      <c r="J14" s="27"/>
      <c r="K14" s="28"/>
    </row>
    <row r="15" spans="2:11" x14ac:dyDescent="0.25">
      <c r="B15" s="32"/>
      <c r="C15" t="s">
        <v>63</v>
      </c>
      <c r="D15" s="25">
        <v>1693902851.532315</v>
      </c>
      <c r="E15" s="25">
        <v>22</v>
      </c>
      <c r="F15" s="26"/>
      <c r="G15" s="25">
        <v>1764199741.7323151</v>
      </c>
      <c r="H15" s="25">
        <v>25</v>
      </c>
      <c r="J15" s="27">
        <f t="shared" si="2"/>
        <v>70296890.200000048</v>
      </c>
      <c r="K15" s="28">
        <f t="shared" si="2"/>
        <v>3</v>
      </c>
    </row>
    <row r="16" spans="2:11" x14ac:dyDescent="0.25">
      <c r="D16" s="25"/>
      <c r="E16" s="25"/>
      <c r="F16" s="26"/>
      <c r="G16" s="25"/>
      <c r="H16" s="25"/>
      <c r="J16" s="27"/>
      <c r="K16" s="28"/>
    </row>
    <row r="17" spans="2:11" x14ac:dyDescent="0.25">
      <c r="B17" s="33" t="s">
        <v>100</v>
      </c>
      <c r="C17" t="s">
        <v>0</v>
      </c>
      <c r="D17" s="25">
        <v>7131177529.8040829</v>
      </c>
      <c r="E17" s="25">
        <v>116</v>
      </c>
      <c r="F17" s="26"/>
      <c r="G17" s="25">
        <v>7517823053.4416275</v>
      </c>
      <c r="H17" s="25">
        <v>118</v>
      </c>
      <c r="J17" s="27">
        <f t="shared" ref="J17:K19" si="3">G17-D17</f>
        <v>386645523.63754463</v>
      </c>
      <c r="K17" s="28">
        <f t="shared" si="3"/>
        <v>2</v>
      </c>
    </row>
    <row r="18" spans="2:11" x14ac:dyDescent="0.25">
      <c r="B18" s="30" t="s">
        <v>102</v>
      </c>
      <c r="C18" t="s">
        <v>1</v>
      </c>
      <c r="D18" s="25">
        <v>2203234647.9499998</v>
      </c>
      <c r="E18" s="25">
        <v>41</v>
      </c>
      <c r="F18" s="26"/>
      <c r="G18" s="25">
        <v>2173403545.5499997</v>
      </c>
      <c r="H18" s="25">
        <v>41</v>
      </c>
      <c r="J18" s="27">
        <f t="shared" si="3"/>
        <v>-29831102.400000095</v>
      </c>
      <c r="K18" s="28">
        <f t="shared" si="3"/>
        <v>0</v>
      </c>
    </row>
    <row r="19" spans="2:11" x14ac:dyDescent="0.25">
      <c r="B19" s="34" t="s">
        <v>104</v>
      </c>
      <c r="C19" t="s">
        <v>106</v>
      </c>
      <c r="D19" s="25">
        <v>354237154.09299982</v>
      </c>
      <c r="E19" s="25">
        <v>6</v>
      </c>
      <c r="F19" s="26"/>
      <c r="G19" s="25">
        <v>339926928.64299971</v>
      </c>
      <c r="H19" s="25">
        <v>7</v>
      </c>
      <c r="J19" s="27">
        <f t="shared" si="3"/>
        <v>-14310225.450000107</v>
      </c>
      <c r="K19" s="28">
        <f t="shared" si="3"/>
        <v>1</v>
      </c>
    </row>
    <row r="20" spans="2:11" x14ac:dyDescent="0.25">
      <c r="E20"/>
      <c r="K20" s="28"/>
    </row>
    <row r="21" spans="2:11" x14ac:dyDescent="0.25">
      <c r="B21" s="29"/>
      <c r="C21" t="s">
        <v>107</v>
      </c>
      <c r="D21" s="35">
        <v>2258518348.816</v>
      </c>
      <c r="E21" s="25">
        <v>38</v>
      </c>
      <c r="G21" s="35">
        <v>2217833709.4159999</v>
      </c>
      <c r="H21" s="25">
        <v>37</v>
      </c>
      <c r="J21" s="27">
        <f t="shared" ref="J21:K24" si="4">G21-D21</f>
        <v>-40684639.400000095</v>
      </c>
      <c r="K21" s="28">
        <f t="shared" si="4"/>
        <v>-1</v>
      </c>
    </row>
    <row r="22" spans="2:11" x14ac:dyDescent="0.25">
      <c r="B22" s="30" t="s">
        <v>100</v>
      </c>
      <c r="C22" t="s">
        <v>55</v>
      </c>
      <c r="D22" s="35">
        <v>5744168044.2380829</v>
      </c>
      <c r="E22" s="25">
        <v>96</v>
      </c>
      <c r="G22" s="35">
        <v>6132497888.7956276</v>
      </c>
      <c r="H22" s="25">
        <v>98</v>
      </c>
      <c r="J22" s="27">
        <f t="shared" si="4"/>
        <v>388329844.55754471</v>
      </c>
      <c r="K22" s="28">
        <f t="shared" si="4"/>
        <v>2</v>
      </c>
    </row>
    <row r="23" spans="2:11" x14ac:dyDescent="0.25">
      <c r="B23" s="30" t="s">
        <v>102</v>
      </c>
      <c r="C23" t="s">
        <v>108</v>
      </c>
      <c r="D23" s="35">
        <v>1533349978.7029996</v>
      </c>
      <c r="E23" s="25">
        <v>25</v>
      </c>
      <c r="G23" s="35">
        <v>1528027341.4029994</v>
      </c>
      <c r="H23" s="25">
        <v>27</v>
      </c>
      <c r="J23" s="27">
        <f t="shared" si="4"/>
        <v>-5322637.3000001907</v>
      </c>
      <c r="K23" s="28">
        <f t="shared" si="4"/>
        <v>2</v>
      </c>
    </row>
    <row r="24" spans="2:11" x14ac:dyDescent="0.25">
      <c r="B24" s="34" t="s">
        <v>104</v>
      </c>
      <c r="C24" t="s">
        <v>109</v>
      </c>
      <c r="D24" s="35">
        <v>152612960.09</v>
      </c>
      <c r="E24" s="25">
        <v>4</v>
      </c>
      <c r="G24" s="35">
        <v>152794588.01999998</v>
      </c>
      <c r="H24" s="25">
        <v>4</v>
      </c>
      <c r="J24" s="27">
        <f t="shared" si="4"/>
        <v>181627.92999997735</v>
      </c>
      <c r="K24" s="28">
        <f t="shared" si="4"/>
        <v>0</v>
      </c>
    </row>
    <row r="26" spans="2:11" x14ac:dyDescent="0.25">
      <c r="C26" t="s">
        <v>110</v>
      </c>
    </row>
    <row r="27" spans="2:11" x14ac:dyDescent="0.25">
      <c r="C27" t="s">
        <v>111</v>
      </c>
    </row>
    <row r="29" spans="2:11" x14ac:dyDescent="0.25">
      <c r="C29" t="s">
        <v>91</v>
      </c>
    </row>
    <row r="30" spans="2:11" x14ac:dyDescent="0.25">
      <c r="C30" t="s">
        <v>141</v>
      </c>
    </row>
    <row r="31" spans="2:11" x14ac:dyDescent="0.25">
      <c r="C31" t="s">
        <v>159</v>
      </c>
    </row>
  </sheetData>
  <mergeCells count="3">
    <mergeCell ref="D4:E4"/>
    <mergeCell ref="G4:H4"/>
    <mergeCell ref="J4:K4"/>
  </mergeCells>
  <hyperlinks>
    <hyperlink ref="D1" location="CONTENTS!A1" display="Return to Contents" xr:uid="{2C8A232A-784D-45DA-9F2A-C1A2A26760C5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46"/>
  <sheetViews>
    <sheetView tabSelected="1" workbookViewId="0">
      <pane ySplit="3900" topLeftCell="A121"/>
      <selection activeCell="E1" sqref="E1"/>
      <selection pane="bottomLeft" activeCell="K135" sqref="K135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8" t="s">
        <v>138</v>
      </c>
    </row>
    <row r="9" spans="1:23" x14ac:dyDescent="0.25">
      <c r="E9" s="46" t="s">
        <v>112</v>
      </c>
      <c r="F9" s="46"/>
      <c r="G9" s="46"/>
      <c r="H9" s="46"/>
      <c r="I9" s="46"/>
      <c r="J9" s="46"/>
      <c r="K9" s="46"/>
      <c r="L9" s="46"/>
      <c r="M9" s="8"/>
      <c r="N9" s="8"/>
      <c r="P9" t="s">
        <v>44</v>
      </c>
    </row>
    <row r="10" spans="1:23" x14ac:dyDescent="0.25">
      <c r="D10" s="43" t="s">
        <v>156</v>
      </c>
      <c r="E10" t="s">
        <v>45</v>
      </c>
      <c r="F10" t="s">
        <v>46</v>
      </c>
      <c r="G10" t="s">
        <v>33</v>
      </c>
      <c r="J10" t="s">
        <v>113</v>
      </c>
      <c r="K10" t="s">
        <v>114</v>
      </c>
      <c r="L10" t="s">
        <v>115</v>
      </c>
      <c r="M10" t="s">
        <v>114</v>
      </c>
      <c r="N10" t="s">
        <v>115</v>
      </c>
      <c r="P10" t="s">
        <v>45</v>
      </c>
      <c r="Q10" t="s">
        <v>46</v>
      </c>
      <c r="R10" t="s">
        <v>33</v>
      </c>
      <c r="S10" t="s">
        <v>9</v>
      </c>
      <c r="U10" t="s">
        <v>47</v>
      </c>
      <c r="V10" t="s">
        <v>50</v>
      </c>
    </row>
    <row r="11" spans="1:23" x14ac:dyDescent="0.25">
      <c r="D11" s="43" t="s">
        <v>53</v>
      </c>
      <c r="E11" t="s">
        <v>116</v>
      </c>
      <c r="F11" t="s">
        <v>48</v>
      </c>
      <c r="G11" t="s">
        <v>9</v>
      </c>
      <c r="H11" t="s">
        <v>117</v>
      </c>
      <c r="I11" t="s">
        <v>118</v>
      </c>
      <c r="J11" t="s">
        <v>119</v>
      </c>
      <c r="K11" t="s">
        <v>120</v>
      </c>
      <c r="L11" t="s">
        <v>120</v>
      </c>
      <c r="M11" t="s">
        <v>121</v>
      </c>
      <c r="N11" t="s">
        <v>121</v>
      </c>
      <c r="P11" t="s">
        <v>48</v>
      </c>
      <c r="Q11" t="s">
        <v>48</v>
      </c>
      <c r="R11" t="s">
        <v>9</v>
      </c>
      <c r="S11" t="s">
        <v>8</v>
      </c>
      <c r="T11" t="s">
        <v>49</v>
      </c>
      <c r="U11" t="s">
        <v>9</v>
      </c>
      <c r="V11" t="s">
        <v>120</v>
      </c>
      <c r="W11" t="s">
        <v>8</v>
      </c>
    </row>
    <row r="12" spans="1:23" x14ac:dyDescent="0.25">
      <c r="A12" t="s">
        <v>51</v>
      </c>
      <c r="B12" t="s">
        <v>52</v>
      </c>
    </row>
    <row r="13" spans="1:23" x14ac:dyDescent="0.25">
      <c r="A13">
        <v>2010</v>
      </c>
      <c r="B13">
        <v>1</v>
      </c>
      <c r="D13">
        <v>47</v>
      </c>
      <c r="E13" s="28">
        <v>6376141.3200000003</v>
      </c>
      <c r="F13" s="28">
        <v>0</v>
      </c>
      <c r="G13" s="28">
        <v>768529.55</v>
      </c>
      <c r="H13" s="28">
        <v>-5473.49</v>
      </c>
      <c r="I13" s="28">
        <v>-33505518.010000002</v>
      </c>
      <c r="J13" s="28">
        <v>34769778.909999996</v>
      </c>
      <c r="K13" s="28">
        <v>1989920150.3099999</v>
      </c>
      <c r="L13" s="28">
        <v>2018152011.5899999</v>
      </c>
      <c r="M13" s="28">
        <v>2223271757.8899999</v>
      </c>
      <c r="N13" s="28">
        <v>2222046316.0999999</v>
      </c>
      <c r="O13" s="28"/>
      <c r="P13" s="13">
        <v>3.1530000000000004E-3</v>
      </c>
      <c r="Q13" s="13">
        <v>0</v>
      </c>
      <c r="R13" s="13">
        <v>3.8000000000000002E-4</v>
      </c>
      <c r="S13" s="13">
        <v>3.5330000000000005E-3</v>
      </c>
      <c r="T13" s="13">
        <v>-2.9999999999999997E-6</v>
      </c>
      <c r="U13" s="13">
        <v>3.5300000000000006E-3</v>
      </c>
      <c r="V13" s="13">
        <v>1.4584999999999999E-2</v>
      </c>
      <c r="W13" s="13">
        <v>1.8115000000000003E-2</v>
      </c>
    </row>
    <row r="14" spans="1:23" x14ac:dyDescent="0.25">
      <c r="B14">
        <v>2</v>
      </c>
      <c r="D14">
        <v>47</v>
      </c>
      <c r="E14" s="28">
        <v>7062002.5999999996</v>
      </c>
      <c r="F14" s="28">
        <v>0</v>
      </c>
      <c r="G14" s="28">
        <v>504924.39</v>
      </c>
      <c r="H14" s="28">
        <v>-5446.28</v>
      </c>
      <c r="I14" s="28">
        <v>-55112069.270000003</v>
      </c>
      <c r="J14" s="28">
        <v>664907.42000000004</v>
      </c>
      <c r="K14" s="28">
        <v>2018152011.5899999</v>
      </c>
      <c r="L14" s="28">
        <v>2086161794.6700001</v>
      </c>
      <c r="M14" s="28">
        <v>2222046316.0999999</v>
      </c>
      <c r="N14" s="28">
        <v>2276532312.0700002</v>
      </c>
      <c r="O14" s="28"/>
      <c r="P14" s="13">
        <v>3.4989999999999999E-3</v>
      </c>
      <c r="Q14" s="13">
        <v>0</v>
      </c>
      <c r="R14" s="13">
        <v>2.5000000000000001E-4</v>
      </c>
      <c r="S14" s="13">
        <v>3.7489999999999997E-3</v>
      </c>
      <c r="T14" s="13">
        <v>-2.9999999999999997E-6</v>
      </c>
      <c r="U14" s="13">
        <v>3.7459999999999998E-3</v>
      </c>
      <c r="V14" s="13">
        <v>6.7200000000000003E-3</v>
      </c>
      <c r="W14" s="13">
        <v>1.0467000000000001E-2</v>
      </c>
    </row>
    <row r="15" spans="1:23" x14ac:dyDescent="0.25">
      <c r="B15">
        <v>3</v>
      </c>
      <c r="D15">
        <v>48</v>
      </c>
      <c r="E15" s="28">
        <v>10839053.41</v>
      </c>
      <c r="F15" s="28">
        <v>0</v>
      </c>
      <c r="G15" s="28">
        <v>298603.67</v>
      </c>
      <c r="H15" s="28">
        <v>-5045.96</v>
      </c>
      <c r="I15" s="28">
        <v>-14602872.720000001</v>
      </c>
      <c r="J15" s="28">
        <v>99575104.609999999</v>
      </c>
      <c r="K15" s="28">
        <v>2086161794.6700001</v>
      </c>
      <c r="L15" s="28">
        <v>2044426890.1800001</v>
      </c>
      <c r="M15" s="28">
        <v>2276532312.0700002</v>
      </c>
      <c r="N15" s="28">
        <v>2191593040.5599999</v>
      </c>
      <c r="O15" s="28"/>
      <c r="P15" s="13">
        <v>5.1959999999999992E-3</v>
      </c>
      <c r="Q15" s="13">
        <v>0</v>
      </c>
      <c r="R15" s="13">
        <v>1.4300000000000001E-4</v>
      </c>
      <c r="S15" s="13">
        <v>5.3389999999999991E-3</v>
      </c>
      <c r="T15" s="13">
        <v>-2.0000000000000003E-6</v>
      </c>
      <c r="U15" s="13">
        <v>5.3369999999999989E-3</v>
      </c>
      <c r="V15" s="13">
        <v>2.0726000000000001E-2</v>
      </c>
      <c r="W15" s="13">
        <v>2.6061999999999998E-2</v>
      </c>
    </row>
    <row r="16" spans="1:23" x14ac:dyDescent="0.25">
      <c r="B16">
        <v>4</v>
      </c>
      <c r="D16">
        <v>46</v>
      </c>
      <c r="E16" s="28">
        <v>6531263.6600000001</v>
      </c>
      <c r="F16" s="28">
        <v>0</v>
      </c>
      <c r="G16" s="28">
        <v>0</v>
      </c>
      <c r="H16" s="28">
        <v>-5454.49</v>
      </c>
      <c r="I16" s="28">
        <v>0</v>
      </c>
      <c r="J16" s="28">
        <v>1026897.69</v>
      </c>
      <c r="K16" s="28">
        <v>2044426890.1800001</v>
      </c>
      <c r="L16" s="28">
        <v>2081119757.75</v>
      </c>
      <c r="M16" s="28">
        <v>2191593040.5599999</v>
      </c>
      <c r="N16" s="28">
        <v>2190599118.3899999</v>
      </c>
      <c r="O16" s="28"/>
      <c r="P16" s="13">
        <v>3.1949999999999999E-3</v>
      </c>
      <c r="Q16" s="13">
        <v>0</v>
      </c>
      <c r="R16" s="13">
        <v>0</v>
      </c>
      <c r="S16" s="13">
        <v>3.1949999999999999E-3</v>
      </c>
      <c r="T16" s="13">
        <v>-2.9999999999999997E-6</v>
      </c>
      <c r="U16" s="13">
        <v>3.192E-3</v>
      </c>
      <c r="V16" s="13">
        <v>1.8450000000000001E-2</v>
      </c>
      <c r="W16" s="13">
        <v>2.1642000000000002E-2</v>
      </c>
    </row>
    <row r="17" spans="1:23" x14ac:dyDescent="0.25">
      <c r="B17">
        <v>5</v>
      </c>
      <c r="D17">
        <v>46</v>
      </c>
      <c r="E17" s="28">
        <v>6053523.1399999997</v>
      </c>
      <c r="F17" s="28">
        <v>0</v>
      </c>
      <c r="G17" s="28">
        <v>0</v>
      </c>
      <c r="H17" s="28">
        <v>-5303.15</v>
      </c>
      <c r="I17" s="28">
        <v>0</v>
      </c>
      <c r="J17" s="28">
        <v>55772175.380000003</v>
      </c>
      <c r="K17" s="28">
        <v>2081119757.75</v>
      </c>
      <c r="L17" s="28">
        <v>2049597583.3599999</v>
      </c>
      <c r="M17" s="28">
        <v>2190599118.3899999</v>
      </c>
      <c r="N17" s="28">
        <v>2134859942.6199999</v>
      </c>
      <c r="O17" s="28"/>
      <c r="P17" s="13">
        <v>2.9090000000000001E-3</v>
      </c>
      <c r="Q17" s="13">
        <v>0</v>
      </c>
      <c r="R17" s="13">
        <v>0</v>
      </c>
      <c r="S17" s="13">
        <v>2.9090000000000001E-3</v>
      </c>
      <c r="T17" s="13">
        <v>-2.9999999999999997E-6</v>
      </c>
      <c r="U17" s="13">
        <v>2.9060000000000002E-3</v>
      </c>
      <c r="V17" s="13">
        <v>1.1652000000000001E-2</v>
      </c>
      <c r="W17" s="13">
        <v>1.4559000000000001E-2</v>
      </c>
    </row>
    <row r="18" spans="1:23" x14ac:dyDescent="0.25">
      <c r="B18">
        <v>6</v>
      </c>
      <c r="D18">
        <v>42</v>
      </c>
      <c r="E18" s="28">
        <v>6227541.2300000004</v>
      </c>
      <c r="F18" s="28">
        <v>0</v>
      </c>
      <c r="G18" s="28">
        <v>0</v>
      </c>
      <c r="H18" s="28">
        <v>-5619.93</v>
      </c>
      <c r="I18" s="28">
        <v>0</v>
      </c>
      <c r="J18" s="28">
        <v>986127.35999999999</v>
      </c>
      <c r="K18" s="28">
        <v>2049597583.3599999</v>
      </c>
      <c r="L18" s="28">
        <v>2055480126.96</v>
      </c>
      <c r="M18" s="28">
        <v>2134859942.6199999</v>
      </c>
      <c r="N18" s="28">
        <v>2133906830.1500001</v>
      </c>
      <c r="O18" s="28"/>
      <c r="P18" s="13">
        <v>3.0380000000000003E-3</v>
      </c>
      <c r="Q18" s="13">
        <v>0</v>
      </c>
      <c r="R18" s="13">
        <v>0</v>
      </c>
      <c r="S18" s="13">
        <v>3.0380000000000003E-3</v>
      </c>
      <c r="T18" s="13">
        <v>-2.9999999999999997E-6</v>
      </c>
      <c r="U18" s="13">
        <v>3.0350000000000004E-3</v>
      </c>
      <c r="V18" s="13">
        <v>3.3510000000000002E-3</v>
      </c>
      <c r="W18" s="13">
        <v>6.3870000000000003E-3</v>
      </c>
    </row>
    <row r="19" spans="1:23" x14ac:dyDescent="0.25">
      <c r="B19">
        <v>7</v>
      </c>
      <c r="D19">
        <v>42</v>
      </c>
      <c r="E19" s="28">
        <v>5748436.5899999999</v>
      </c>
      <c r="F19" s="28">
        <v>0</v>
      </c>
      <c r="G19" s="28">
        <v>499927.08</v>
      </c>
      <c r="H19" s="28">
        <v>-4065.7</v>
      </c>
      <c r="I19" s="28">
        <v>0</v>
      </c>
      <c r="J19" s="28">
        <v>806997.98</v>
      </c>
      <c r="K19" s="28">
        <v>2055480126.96</v>
      </c>
      <c r="L19" s="28">
        <v>2024618737.52</v>
      </c>
      <c r="M19" s="28">
        <v>2133906830.1500001</v>
      </c>
      <c r="N19" s="28">
        <v>2133132871.26</v>
      </c>
      <c r="O19" s="28"/>
      <c r="P19" s="13">
        <v>2.797E-3</v>
      </c>
      <c r="Q19" s="13">
        <v>0</v>
      </c>
      <c r="R19" s="13">
        <v>2.43E-4</v>
      </c>
      <c r="S19" s="13">
        <v>3.0400000000000002E-3</v>
      </c>
      <c r="T19" s="13">
        <v>-2.0000000000000003E-6</v>
      </c>
      <c r="U19" s="13">
        <v>3.0380000000000003E-3</v>
      </c>
      <c r="V19" s="13">
        <v>-1.4622E-2</v>
      </c>
      <c r="W19" s="13">
        <v>-1.1584000000000001E-2</v>
      </c>
    </row>
    <row r="20" spans="1:23" x14ac:dyDescent="0.25">
      <c r="B20">
        <v>8</v>
      </c>
      <c r="D20">
        <v>43</v>
      </c>
      <c r="E20" s="28">
        <v>7608274.4800000004</v>
      </c>
      <c r="F20" s="28">
        <v>0</v>
      </c>
      <c r="G20" s="28">
        <v>13653.4</v>
      </c>
      <c r="H20" s="28">
        <v>-90928.43</v>
      </c>
      <c r="I20" s="28">
        <v>-35000000</v>
      </c>
      <c r="J20" s="28">
        <v>840159.15</v>
      </c>
      <c r="K20" s="28">
        <v>2024618737.52</v>
      </c>
      <c r="L20" s="28">
        <v>1991563536.3199999</v>
      </c>
      <c r="M20" s="28">
        <v>2133132871.26</v>
      </c>
      <c r="N20" s="28">
        <v>2167325766.6199999</v>
      </c>
      <c r="O20" s="28"/>
      <c r="P20" s="13">
        <v>3.7580000000000005E-3</v>
      </c>
      <c r="Q20" s="13">
        <v>0</v>
      </c>
      <c r="R20" s="13">
        <v>6.9999999999999999E-6</v>
      </c>
      <c r="S20" s="13">
        <v>3.7650000000000006E-3</v>
      </c>
      <c r="T20" s="13">
        <v>-4.4999999999999996E-5</v>
      </c>
      <c r="U20" s="13">
        <v>3.7200000000000006E-3</v>
      </c>
      <c r="V20" s="13">
        <v>-3.3198999999999999E-2</v>
      </c>
      <c r="W20" s="13">
        <v>-2.9479000000000002E-2</v>
      </c>
    </row>
    <row r="21" spans="1:23" x14ac:dyDescent="0.25">
      <c r="B21">
        <v>9</v>
      </c>
      <c r="D21">
        <v>43</v>
      </c>
      <c r="E21" s="28">
        <v>6761831.8099999996</v>
      </c>
      <c r="F21" s="28">
        <v>0</v>
      </c>
      <c r="G21" s="28">
        <v>0</v>
      </c>
      <c r="H21" s="28">
        <v>-14929.47</v>
      </c>
      <c r="I21" s="28">
        <v>0</v>
      </c>
      <c r="J21" s="28">
        <v>779235.98</v>
      </c>
      <c r="K21" s="28">
        <v>1991563536.3199999</v>
      </c>
      <c r="L21" s="28">
        <v>2000889412.53</v>
      </c>
      <c r="M21" s="28">
        <v>2167325766.6199999</v>
      </c>
      <c r="N21" s="28">
        <v>2166667217.8899999</v>
      </c>
      <c r="O21" s="28"/>
      <c r="P21" s="13">
        <v>3.3950000000000004E-3</v>
      </c>
      <c r="Q21" s="13">
        <v>0</v>
      </c>
      <c r="R21" s="13">
        <v>0</v>
      </c>
      <c r="S21" s="13">
        <v>3.3950000000000004E-3</v>
      </c>
      <c r="T21" s="13">
        <v>-6.9999999999999999E-6</v>
      </c>
      <c r="U21" s="13">
        <v>3.3880000000000004E-3</v>
      </c>
      <c r="V21" s="13">
        <v>5.0739999999999995E-3</v>
      </c>
      <c r="W21" s="13">
        <v>8.461999999999999E-3</v>
      </c>
    </row>
    <row r="22" spans="1:23" x14ac:dyDescent="0.25">
      <c r="B22">
        <v>10</v>
      </c>
      <c r="D22">
        <v>44</v>
      </c>
      <c r="E22" s="28">
        <v>6527445.3200000003</v>
      </c>
      <c r="F22" s="28">
        <v>1328.64</v>
      </c>
      <c r="G22" s="28">
        <v>150000</v>
      </c>
      <c r="H22" s="28">
        <v>-29630.12</v>
      </c>
      <c r="I22" s="28">
        <v>-1062913.25</v>
      </c>
      <c r="J22" s="28">
        <v>865734.77</v>
      </c>
      <c r="K22" s="28">
        <v>2000889412.53</v>
      </c>
      <c r="L22" s="28">
        <v>2015873042.4000001</v>
      </c>
      <c r="M22" s="28">
        <v>2166667217.8899999</v>
      </c>
      <c r="N22" s="28">
        <v>2166872342.1500001</v>
      </c>
      <c r="O22" s="28"/>
      <c r="P22" s="13">
        <v>3.2620000000000001E-3</v>
      </c>
      <c r="Q22" s="13">
        <v>1.0000000000000002E-6</v>
      </c>
      <c r="R22" s="13">
        <v>7.4999999999999993E-5</v>
      </c>
      <c r="S22" s="13">
        <v>3.3380000000000003E-3</v>
      </c>
      <c r="T22" s="13">
        <v>-1.5E-5</v>
      </c>
      <c r="U22" s="13">
        <v>3.3230000000000004E-3</v>
      </c>
      <c r="V22" s="13">
        <v>7.3889999999999997E-3</v>
      </c>
      <c r="W22" s="13">
        <v>1.0711999999999999E-2</v>
      </c>
    </row>
    <row r="23" spans="1:23" x14ac:dyDescent="0.25">
      <c r="B23">
        <v>11</v>
      </c>
      <c r="D23">
        <v>45</v>
      </c>
      <c r="E23" s="28">
        <v>6298981.6100000003</v>
      </c>
      <c r="F23" s="28">
        <v>13303.02</v>
      </c>
      <c r="G23" s="28">
        <v>0</v>
      </c>
      <c r="H23" s="28">
        <v>-4149.16</v>
      </c>
      <c r="I23" s="28">
        <v>-6000000</v>
      </c>
      <c r="J23" s="28">
        <v>11943281.449999999</v>
      </c>
      <c r="K23" s="28">
        <v>2015873042.4000001</v>
      </c>
      <c r="L23" s="28">
        <v>2023374619.53</v>
      </c>
      <c r="M23" s="28">
        <v>2166872342.1500001</v>
      </c>
      <c r="N23" s="28">
        <v>2160948988.79</v>
      </c>
      <c r="O23" s="28"/>
      <c r="P23" s="13">
        <v>3.1250000000000002E-3</v>
      </c>
      <c r="Q23" s="13">
        <v>6.9999999999999999E-6</v>
      </c>
      <c r="R23" s="13">
        <v>0</v>
      </c>
      <c r="S23" s="13">
        <v>3.1320000000000002E-3</v>
      </c>
      <c r="T23" s="13">
        <v>-2.0000000000000003E-6</v>
      </c>
      <c r="U23" s="13">
        <v>3.1300000000000004E-3</v>
      </c>
      <c r="V23" s="13">
        <v>6.6630000000000005E-3</v>
      </c>
      <c r="W23" s="13">
        <v>9.7920000000000004E-3</v>
      </c>
    </row>
    <row r="24" spans="1:23" x14ac:dyDescent="0.25">
      <c r="B24">
        <v>12</v>
      </c>
      <c r="D24">
        <v>50</v>
      </c>
      <c r="E24" s="28">
        <v>6099538.1200000001</v>
      </c>
      <c r="F24" s="28">
        <v>18733.71</v>
      </c>
      <c r="G24" s="28">
        <v>222096.12</v>
      </c>
      <c r="H24" s="28">
        <v>-3951.25</v>
      </c>
      <c r="I24" s="28">
        <v>-259189307.53999999</v>
      </c>
      <c r="J24" s="28">
        <v>264782713.94999999</v>
      </c>
      <c r="K24" s="28">
        <v>2023374619.53</v>
      </c>
      <c r="L24" s="28">
        <v>2061797186.9000001</v>
      </c>
      <c r="M24" s="28">
        <v>2160948988.79</v>
      </c>
      <c r="N24" s="28">
        <v>2155380949.1599998</v>
      </c>
      <c r="O24" s="28"/>
      <c r="P24" s="13">
        <v>3.0000000000000001E-3</v>
      </c>
      <c r="Q24" s="13">
        <v>9.0000000000000002E-6</v>
      </c>
      <c r="R24" s="13">
        <v>1.0999999999999999E-4</v>
      </c>
      <c r="S24" s="13">
        <v>3.1189999999999998E-3</v>
      </c>
      <c r="T24" s="13">
        <v>-2.0000000000000003E-6</v>
      </c>
      <c r="U24" s="13">
        <v>3.117E-3</v>
      </c>
      <c r="V24" s="13">
        <v>2.1642000000000002E-2</v>
      </c>
      <c r="W24" s="13">
        <v>2.4760000000000001E-2</v>
      </c>
    </row>
    <row r="25" spans="1:23" x14ac:dyDescent="0.25">
      <c r="A25">
        <v>2011</v>
      </c>
      <c r="B25">
        <v>1</v>
      </c>
      <c r="D25">
        <v>47</v>
      </c>
      <c r="E25" s="28">
        <v>6378676.9900000002</v>
      </c>
      <c r="F25" s="28">
        <v>25420.04</v>
      </c>
      <c r="G25" s="28">
        <v>3548</v>
      </c>
      <c r="H25" s="28">
        <v>-61392</v>
      </c>
      <c r="I25" s="28">
        <v>-1861213.62</v>
      </c>
      <c r="J25" s="28">
        <v>23383855.379999999</v>
      </c>
      <c r="K25" s="28">
        <v>2061797186.9000001</v>
      </c>
      <c r="L25" s="28">
        <v>2055898414.22</v>
      </c>
      <c r="M25" s="28">
        <v>2155380949.1599998</v>
      </c>
      <c r="N25" s="28">
        <v>2133888777.8</v>
      </c>
      <c r="O25" s="28"/>
      <c r="P25" s="13">
        <v>3.0930000000000003E-3</v>
      </c>
      <c r="Q25" s="13">
        <v>1.1999999999999999E-5</v>
      </c>
      <c r="R25" s="13">
        <v>2.0000000000000003E-6</v>
      </c>
      <c r="S25" s="13">
        <v>3.107E-3</v>
      </c>
      <c r="T25" s="13">
        <v>-3.0000000000000001E-5</v>
      </c>
      <c r="U25" s="13">
        <v>3.0769999999999999E-3</v>
      </c>
      <c r="V25" s="13">
        <v>7.5639999999999995E-3</v>
      </c>
      <c r="W25" s="13">
        <v>1.0642E-2</v>
      </c>
    </row>
    <row r="26" spans="1:23" x14ac:dyDescent="0.25">
      <c r="B26">
        <v>2</v>
      </c>
      <c r="D26">
        <v>46</v>
      </c>
      <c r="E26" s="28">
        <v>6616743.5999999996</v>
      </c>
      <c r="F26" s="28">
        <v>38234.82</v>
      </c>
      <c r="G26" s="28">
        <v>0</v>
      </c>
      <c r="H26" s="28">
        <v>-3722</v>
      </c>
      <c r="I26" s="28">
        <v>-8077406.1200000001</v>
      </c>
      <c r="J26" s="28">
        <v>130722117.79000001</v>
      </c>
      <c r="K26" s="28">
        <v>2055898414.22</v>
      </c>
      <c r="L26" s="28">
        <v>1927775312.1600001</v>
      </c>
      <c r="M26" s="28">
        <v>2133888777.8</v>
      </c>
      <c r="N26" s="28">
        <v>2011345809.3900001</v>
      </c>
      <c r="O26" s="28"/>
      <c r="P26" s="13">
        <v>3.2160000000000001E-3</v>
      </c>
      <c r="Q26" s="13">
        <v>1.9000000000000001E-5</v>
      </c>
      <c r="R26" s="13">
        <v>0</v>
      </c>
      <c r="S26" s="13">
        <v>3.235E-3</v>
      </c>
      <c r="T26" s="13">
        <v>-2.0000000000000003E-6</v>
      </c>
      <c r="U26" s="13">
        <v>3.2330000000000002E-3</v>
      </c>
      <c r="V26" s="13">
        <v>-2.6810000000000002E-3</v>
      </c>
      <c r="W26" s="13">
        <v>5.5100000000000006E-4</v>
      </c>
    </row>
    <row r="27" spans="1:23" x14ac:dyDescent="0.25">
      <c r="B27">
        <v>3</v>
      </c>
      <c r="D27">
        <v>42</v>
      </c>
      <c r="E27" s="28">
        <v>5423464.4900000002</v>
      </c>
      <c r="F27" s="28">
        <v>38712.75</v>
      </c>
      <c r="G27" s="28">
        <v>0</v>
      </c>
      <c r="H27" s="28">
        <v>-3279</v>
      </c>
      <c r="I27" s="28">
        <v>-3386561.15</v>
      </c>
      <c r="J27" s="28">
        <v>1330349.3400000001</v>
      </c>
      <c r="K27" s="28">
        <v>1927775312.1600001</v>
      </c>
      <c r="L27" s="28">
        <v>1931255108.0599999</v>
      </c>
      <c r="M27" s="28">
        <v>2011345809.3900001</v>
      </c>
      <c r="N27" s="28">
        <v>2013444143.7</v>
      </c>
      <c r="O27" s="28"/>
      <c r="P27" s="13">
        <v>2.8110000000000001E-3</v>
      </c>
      <c r="Q27" s="13">
        <v>2.0000000000000002E-5</v>
      </c>
      <c r="R27" s="13">
        <v>0</v>
      </c>
      <c r="S27" s="13">
        <v>2.8310000000000002E-3</v>
      </c>
      <c r="T27" s="13">
        <v>-2.0000000000000003E-6</v>
      </c>
      <c r="U27" s="13">
        <v>2.8290000000000004E-3</v>
      </c>
      <c r="V27" s="13">
        <v>7.18E-4</v>
      </c>
      <c r="W27" s="13">
        <v>3.5479999999999999E-3</v>
      </c>
    </row>
    <row r="28" spans="1:23" x14ac:dyDescent="0.25">
      <c r="B28">
        <v>4</v>
      </c>
      <c r="D28">
        <v>42</v>
      </c>
      <c r="E28" s="28">
        <v>5899302.0899999999</v>
      </c>
      <c r="F28" s="28">
        <v>39196.660000000003</v>
      </c>
      <c r="G28" s="28">
        <v>0</v>
      </c>
      <c r="H28" s="28">
        <v>-72415</v>
      </c>
      <c r="I28" s="28">
        <v>-1303551.68</v>
      </c>
      <c r="J28" s="28">
        <v>33401340.710000001</v>
      </c>
      <c r="K28" s="28">
        <v>1931255108.0599999</v>
      </c>
      <c r="L28" s="28">
        <v>1901009443.4000001</v>
      </c>
      <c r="M28" s="28">
        <v>2013444143.7</v>
      </c>
      <c r="N28" s="28">
        <v>1981388962.02</v>
      </c>
      <c r="O28" s="28"/>
      <c r="P28" s="13">
        <v>3.055E-3</v>
      </c>
      <c r="Q28" s="13">
        <v>2.0000000000000002E-5</v>
      </c>
      <c r="R28" s="13">
        <v>0</v>
      </c>
      <c r="S28" s="13">
        <v>3.075E-3</v>
      </c>
      <c r="T28" s="13">
        <v>-3.7000000000000005E-5</v>
      </c>
      <c r="U28" s="13">
        <v>3.0379999999999999E-3</v>
      </c>
      <c r="V28" s="13">
        <v>9.3899999999999995E-4</v>
      </c>
      <c r="W28" s="13">
        <v>3.9760000000000004E-3</v>
      </c>
    </row>
    <row r="29" spans="1:23" x14ac:dyDescent="0.25">
      <c r="B29">
        <v>5</v>
      </c>
      <c r="D29">
        <v>42</v>
      </c>
      <c r="E29" s="28">
        <v>5597031.7300000004</v>
      </c>
      <c r="F29" s="28">
        <v>39686.620000000003</v>
      </c>
      <c r="G29" s="28">
        <v>0</v>
      </c>
      <c r="H29" s="28">
        <v>-1023444</v>
      </c>
      <c r="I29" s="28">
        <v>-3656389.68</v>
      </c>
      <c r="J29" s="28">
        <v>182212380.59999999</v>
      </c>
      <c r="K29" s="28">
        <v>1901009443.4000001</v>
      </c>
      <c r="L29" s="28">
        <v>1717371745.7</v>
      </c>
      <c r="M29" s="28">
        <v>1981388962.02</v>
      </c>
      <c r="N29" s="28">
        <v>1802876069.3399999</v>
      </c>
      <c r="O29" s="28"/>
      <c r="P29" s="13">
        <v>2.9409999999999996E-3</v>
      </c>
      <c r="Q29" s="13">
        <v>2.0999999999999999E-5</v>
      </c>
      <c r="R29" s="13">
        <v>0</v>
      </c>
      <c r="S29" s="13">
        <v>2.9619999999999998E-3</v>
      </c>
      <c r="T29" s="13">
        <v>-5.3800000000000007E-4</v>
      </c>
      <c r="U29" s="13">
        <v>2.4239999999999999E-3</v>
      </c>
      <c r="V29" s="13">
        <v>-2.6910000000000002E-3</v>
      </c>
      <c r="W29" s="13">
        <v>-2.6700000000000004E-4</v>
      </c>
    </row>
    <row r="30" spans="1:23" x14ac:dyDescent="0.25">
      <c r="B30">
        <v>6</v>
      </c>
      <c r="D30">
        <v>40</v>
      </c>
      <c r="E30" s="28">
        <v>6360133.7999999998</v>
      </c>
      <c r="F30" s="28">
        <v>40182.699999999997</v>
      </c>
      <c r="G30" s="28">
        <v>0</v>
      </c>
      <c r="H30" s="28">
        <v>-707678</v>
      </c>
      <c r="I30" s="28">
        <v>-5920521.1100000003</v>
      </c>
      <c r="J30" s="28">
        <v>16657946.91</v>
      </c>
      <c r="K30" s="28">
        <v>1717371745.7</v>
      </c>
      <c r="L30" s="28">
        <v>1715949569.51</v>
      </c>
      <c r="M30" s="28">
        <v>1802876069.3399999</v>
      </c>
      <c r="N30" s="28">
        <v>1792182238.8099999</v>
      </c>
      <c r="O30" s="28"/>
      <c r="P30" s="13">
        <v>3.699E-3</v>
      </c>
      <c r="Q30" s="13">
        <v>2.3E-5</v>
      </c>
      <c r="R30" s="13">
        <v>0</v>
      </c>
      <c r="S30" s="13">
        <v>3.722E-3</v>
      </c>
      <c r="T30" s="13">
        <v>-4.1200000000000004E-4</v>
      </c>
      <c r="U30" s="13">
        <v>3.31E-3</v>
      </c>
      <c r="V30" s="13">
        <v>5.3940000000000004E-3</v>
      </c>
      <c r="W30" s="13">
        <v>8.7050000000000009E-3</v>
      </c>
    </row>
    <row r="31" spans="1:23" x14ac:dyDescent="0.25">
      <c r="B31">
        <v>7</v>
      </c>
      <c r="D31">
        <v>40</v>
      </c>
      <c r="E31" s="28">
        <v>4877490.9400000004</v>
      </c>
      <c r="F31" s="28">
        <v>54584.99</v>
      </c>
      <c r="G31" s="28">
        <v>761927</v>
      </c>
      <c r="H31" s="28">
        <v>-5129</v>
      </c>
      <c r="I31" s="28">
        <v>-8035611.3700000001</v>
      </c>
      <c r="J31" s="28">
        <v>14362952.880000001</v>
      </c>
      <c r="K31" s="28">
        <v>1715949569.51</v>
      </c>
      <c r="L31" s="28">
        <v>1706051253.8699999</v>
      </c>
      <c r="M31" s="28">
        <v>1792182238.8099999</v>
      </c>
      <c r="N31" s="28">
        <v>1785912895.79</v>
      </c>
      <c r="O31" s="28"/>
      <c r="P31" s="13">
        <v>2.8370000000000001E-3</v>
      </c>
      <c r="Q31" s="13">
        <v>3.2000000000000005E-5</v>
      </c>
      <c r="R31" s="13">
        <v>4.4299999999999998E-4</v>
      </c>
      <c r="S31" s="13">
        <v>3.3119999999999998E-3</v>
      </c>
      <c r="T31" s="13">
        <v>-2.9999999999999997E-6</v>
      </c>
      <c r="U31" s="13">
        <v>3.3089999999999999E-3</v>
      </c>
      <c r="V31" s="13">
        <v>-2.1090000000000002E-3</v>
      </c>
      <c r="W31" s="13">
        <v>1.1999999999999999E-3</v>
      </c>
    </row>
    <row r="32" spans="1:23" x14ac:dyDescent="0.25">
      <c r="B32">
        <v>8</v>
      </c>
      <c r="D32">
        <v>42</v>
      </c>
      <c r="E32" s="28">
        <v>5026134.75</v>
      </c>
      <c r="F32" s="28">
        <v>22958.5</v>
      </c>
      <c r="G32" s="28">
        <v>0</v>
      </c>
      <c r="H32" s="28">
        <v>-4957</v>
      </c>
      <c r="I32" s="28">
        <v>-103694212</v>
      </c>
      <c r="J32" s="28">
        <v>209841937.72</v>
      </c>
      <c r="K32" s="28">
        <v>1706051253.8699999</v>
      </c>
      <c r="L32" s="28">
        <v>1596688805.3699999</v>
      </c>
      <c r="M32" s="28">
        <v>1785912895.79</v>
      </c>
      <c r="N32" s="28">
        <v>1679773028.0999999</v>
      </c>
      <c r="O32" s="28"/>
      <c r="P32" s="13">
        <v>2.9459999999999998E-3</v>
      </c>
      <c r="Q32" s="13">
        <v>1.2999999999999999E-5</v>
      </c>
      <c r="R32" s="13">
        <v>0</v>
      </c>
      <c r="S32" s="13">
        <v>2.9589999999999998E-3</v>
      </c>
      <c r="T32" s="13">
        <v>-2.9999999999999997E-6</v>
      </c>
      <c r="U32" s="13">
        <v>2.9559999999999999E-3</v>
      </c>
      <c r="V32" s="13">
        <v>-1.8979999999999999E-3</v>
      </c>
      <c r="W32" s="13">
        <v>1.059E-3</v>
      </c>
    </row>
    <row r="33" spans="1:23" x14ac:dyDescent="0.25">
      <c r="B33">
        <v>9</v>
      </c>
      <c r="D33">
        <v>40</v>
      </c>
      <c r="E33" s="28">
        <v>12802745.42</v>
      </c>
      <c r="F33" s="28">
        <v>23302.880000000001</v>
      </c>
      <c r="G33" s="28">
        <v>157429.98000000001</v>
      </c>
      <c r="H33" s="28">
        <v>-5335</v>
      </c>
      <c r="I33" s="28">
        <v>-3713150.64</v>
      </c>
      <c r="J33" s="28">
        <v>69807778.120000005</v>
      </c>
      <c r="K33" s="28">
        <v>1596688805.3699999</v>
      </c>
      <c r="L33" s="28">
        <v>1519788176.8900001</v>
      </c>
      <c r="M33" s="28">
        <v>1679773028.0999999</v>
      </c>
      <c r="N33" s="28">
        <v>1613706107.8199999</v>
      </c>
      <c r="O33" s="28"/>
      <c r="P33" s="13">
        <v>8.0140000000000003E-3</v>
      </c>
      <c r="Q33" s="13">
        <v>1.5E-5</v>
      </c>
      <c r="R33" s="13">
        <v>9.9000000000000008E-5</v>
      </c>
      <c r="S33" s="13">
        <v>8.1279999999999998E-3</v>
      </c>
      <c r="T33" s="13">
        <v>-2.9999999999999997E-6</v>
      </c>
      <c r="U33" s="13">
        <v>8.1250000000000003E-3</v>
      </c>
      <c r="V33" s="13">
        <v>-6.7779999999999993E-3</v>
      </c>
      <c r="W33" s="13">
        <v>1.3450000000000001E-3</v>
      </c>
    </row>
    <row r="34" spans="1:23" x14ac:dyDescent="0.25">
      <c r="B34">
        <v>10</v>
      </c>
      <c r="D34">
        <v>38</v>
      </c>
      <c r="E34" s="28">
        <v>5152121.2699999996</v>
      </c>
      <c r="F34" s="28">
        <v>28219.46</v>
      </c>
      <c r="G34" s="28">
        <v>286740</v>
      </c>
      <c r="H34" s="28">
        <v>-5108</v>
      </c>
      <c r="I34" s="28">
        <v>-6554129.2300000004</v>
      </c>
      <c r="J34" s="28">
        <v>846359.48</v>
      </c>
      <c r="K34" s="28">
        <v>1519788176.8900001</v>
      </c>
      <c r="L34" s="28">
        <v>1533318885.5799999</v>
      </c>
      <c r="M34" s="28">
        <v>1613706107.8199999</v>
      </c>
      <c r="N34" s="28">
        <v>1619444338.0599999</v>
      </c>
      <c r="O34" s="28"/>
      <c r="P34" s="13">
        <v>3.388E-3</v>
      </c>
      <c r="Q34" s="13">
        <v>1.9000000000000001E-5</v>
      </c>
      <c r="R34" s="13">
        <v>1.8900000000000001E-4</v>
      </c>
      <c r="S34" s="13">
        <v>3.5959999999999998E-3</v>
      </c>
      <c r="T34" s="13">
        <v>-2.9999999999999997E-6</v>
      </c>
      <c r="U34" s="13">
        <v>3.5929999999999998E-3</v>
      </c>
      <c r="V34" s="13">
        <v>5.1229999999999999E-3</v>
      </c>
      <c r="W34" s="13">
        <v>8.7159999999999998E-3</v>
      </c>
    </row>
    <row r="35" spans="1:23" x14ac:dyDescent="0.25">
      <c r="B35">
        <v>11</v>
      </c>
      <c r="D35">
        <v>38</v>
      </c>
      <c r="E35" s="28">
        <v>5311085.3</v>
      </c>
      <c r="F35" s="28">
        <v>748247.15</v>
      </c>
      <c r="G35" s="28">
        <v>0</v>
      </c>
      <c r="H35" s="28">
        <v>-5257</v>
      </c>
      <c r="I35" s="28">
        <v>-6748687.6900000004</v>
      </c>
      <c r="J35" s="28">
        <v>20213812.710000001</v>
      </c>
      <c r="K35" s="28">
        <v>1533318885.5799999</v>
      </c>
      <c r="L35" s="28">
        <v>1521495733.3499999</v>
      </c>
      <c r="M35" s="28">
        <v>1619444338.0599999</v>
      </c>
      <c r="N35" s="28">
        <v>1606018444.53</v>
      </c>
      <c r="O35" s="28"/>
      <c r="P35" s="13">
        <v>3.4820000000000003E-3</v>
      </c>
      <c r="Q35" s="13">
        <v>4.9100000000000001E-4</v>
      </c>
      <c r="R35" s="13">
        <v>0</v>
      </c>
      <c r="S35" s="13">
        <v>3.973E-3</v>
      </c>
      <c r="T35" s="13">
        <v>-2.9999999999999997E-6</v>
      </c>
      <c r="U35" s="13">
        <v>3.9699999999999996E-3</v>
      </c>
      <c r="V35" s="13">
        <v>5.8600000000000004E-4</v>
      </c>
      <c r="W35" s="13">
        <v>4.555E-3</v>
      </c>
    </row>
    <row r="36" spans="1:23" x14ac:dyDescent="0.25">
      <c r="B36">
        <v>12</v>
      </c>
      <c r="D36">
        <v>39</v>
      </c>
      <c r="E36" s="28">
        <v>8441458.2300000004</v>
      </c>
      <c r="F36" s="28">
        <v>41015.120000000003</v>
      </c>
      <c r="G36" s="28">
        <v>97500</v>
      </c>
      <c r="H36" s="28">
        <v>-5102</v>
      </c>
      <c r="I36" s="28">
        <v>-34550130.380000003</v>
      </c>
      <c r="J36" s="28">
        <v>964467.68</v>
      </c>
      <c r="K36" s="28">
        <v>1521495733.3499999</v>
      </c>
      <c r="L36" s="28">
        <v>1562081630.8499999</v>
      </c>
      <c r="M36" s="28">
        <v>1606018444.53</v>
      </c>
      <c r="N36" s="28">
        <v>1639647365.27</v>
      </c>
      <c r="O36" s="28"/>
      <c r="P36" s="13">
        <v>5.5030000000000001E-3</v>
      </c>
      <c r="Q36" s="13">
        <v>2.7000000000000002E-5</v>
      </c>
      <c r="R36" s="13">
        <v>6.4000000000000011E-5</v>
      </c>
      <c r="S36" s="13">
        <v>5.594E-3</v>
      </c>
      <c r="T36" s="13">
        <v>-2.9999999999999997E-6</v>
      </c>
      <c r="U36" s="13">
        <v>5.5909999999999996E-3</v>
      </c>
      <c r="V36" s="13">
        <v>4.535E-3</v>
      </c>
      <c r="W36" s="13">
        <v>1.0125E-2</v>
      </c>
    </row>
    <row r="37" spans="1:23" x14ac:dyDescent="0.25">
      <c r="A37">
        <v>2012</v>
      </c>
      <c r="B37">
        <v>1</v>
      </c>
      <c r="D37">
        <v>39</v>
      </c>
      <c r="E37" s="28">
        <v>5119157.6500000004</v>
      </c>
      <c r="F37" s="28">
        <v>66275.33</v>
      </c>
      <c r="G37" s="28">
        <v>105000</v>
      </c>
      <c r="H37" s="28">
        <v>-5181.54</v>
      </c>
      <c r="I37" s="28">
        <v>-6953193.8700000001</v>
      </c>
      <c r="J37" s="28">
        <v>860732.72</v>
      </c>
      <c r="K37" s="28">
        <v>1541327174.8499999</v>
      </c>
      <c r="L37" s="28">
        <v>1550926291.1500001</v>
      </c>
      <c r="M37" s="28">
        <v>1620125593.55</v>
      </c>
      <c r="N37" s="28">
        <v>1626296317.3900001</v>
      </c>
      <c r="O37" s="28"/>
      <c r="P37" s="13">
        <v>3.3179999999999998E-3</v>
      </c>
      <c r="Q37" s="13">
        <v>4.3000000000000002E-5</v>
      </c>
      <c r="R37" s="13">
        <v>6.7999999999999999E-5</v>
      </c>
      <c r="S37" s="13">
        <v>3.4289999999999998E-3</v>
      </c>
      <c r="T37" s="13">
        <v>-2.9999999999999997E-6</v>
      </c>
      <c r="U37" s="13">
        <v>3.4259999999999998E-3</v>
      </c>
      <c r="V37" s="13">
        <v>2.2290000000000001E-3</v>
      </c>
      <c r="W37" s="13">
        <v>5.6550000000000003E-3</v>
      </c>
    </row>
    <row r="38" spans="1:23" x14ac:dyDescent="0.25">
      <c r="B38">
        <v>2</v>
      </c>
      <c r="D38">
        <v>41</v>
      </c>
      <c r="E38" s="28">
        <v>5761359.5899999999</v>
      </c>
      <c r="F38" s="28">
        <v>90719.37</v>
      </c>
      <c r="G38" s="28">
        <v>504361.5</v>
      </c>
      <c r="H38" s="28">
        <v>-5176.96</v>
      </c>
      <c r="I38" s="28">
        <v>-76837873.849999994</v>
      </c>
      <c r="J38" s="28">
        <v>689151.24</v>
      </c>
      <c r="K38" s="28">
        <v>1550926291.1500001</v>
      </c>
      <c r="L38" s="28">
        <v>1630859984.3299999</v>
      </c>
      <c r="M38" s="28">
        <v>1626296317.3900001</v>
      </c>
      <c r="N38" s="28">
        <v>1702535963.45</v>
      </c>
      <c r="O38" s="28"/>
      <c r="P38" s="13">
        <v>3.7130000000000002E-3</v>
      </c>
      <c r="Q38" s="13">
        <v>5.8E-5</v>
      </c>
      <c r="R38" s="13">
        <v>3.2599999999999996E-4</v>
      </c>
      <c r="S38" s="13">
        <v>4.0969999999999999E-3</v>
      </c>
      <c r="T38" s="13">
        <v>-2.9999999999999997E-6</v>
      </c>
      <c r="U38" s="13">
        <v>4.0939999999999995E-3</v>
      </c>
      <c r="V38" s="13">
        <v>2.379E-3</v>
      </c>
      <c r="W38" s="13">
        <v>6.4720000000000003E-3</v>
      </c>
    </row>
    <row r="39" spans="1:23" x14ac:dyDescent="0.25">
      <c r="B39">
        <v>3</v>
      </c>
      <c r="D39">
        <v>41</v>
      </c>
      <c r="E39" s="28">
        <v>5563536.8700000001</v>
      </c>
      <c r="F39" s="28">
        <v>118674.85</v>
      </c>
      <c r="G39" s="28">
        <v>504361.5</v>
      </c>
      <c r="H39" s="28">
        <v>-4866.1499999999996</v>
      </c>
      <c r="I39" s="28">
        <v>-10704196.789999999</v>
      </c>
      <c r="J39" s="28">
        <v>3505180.11</v>
      </c>
      <c r="K39" s="28">
        <v>1630859984.3299999</v>
      </c>
      <c r="L39" s="28">
        <v>1637939996.3399999</v>
      </c>
      <c r="M39" s="28">
        <v>1702535963.45</v>
      </c>
      <c r="N39" s="28">
        <v>1709853859.0599999</v>
      </c>
      <c r="O39" s="28"/>
      <c r="P39" s="13">
        <v>3.4029999999999998E-3</v>
      </c>
      <c r="Q39" s="13">
        <v>7.2999999999999999E-5</v>
      </c>
      <c r="R39" s="13">
        <v>3.0800000000000001E-4</v>
      </c>
      <c r="S39" s="13">
        <v>3.784E-3</v>
      </c>
      <c r="T39" s="13">
        <v>-2.9999999999999997E-6</v>
      </c>
      <c r="U39" s="13">
        <v>3.7810000000000001E-3</v>
      </c>
      <c r="V39" s="13">
        <v>-1.45E-4</v>
      </c>
      <c r="W39" s="13">
        <v>3.6349999999999998E-3</v>
      </c>
    </row>
    <row r="40" spans="1:23" x14ac:dyDescent="0.25">
      <c r="B40">
        <v>4</v>
      </c>
      <c r="D40">
        <v>42</v>
      </c>
      <c r="E40" s="28">
        <v>7082048.5099999998</v>
      </c>
      <c r="F40" s="28">
        <v>149980.22</v>
      </c>
      <c r="G40" s="28">
        <v>0</v>
      </c>
      <c r="H40" s="28">
        <v>-5161.72</v>
      </c>
      <c r="I40" s="28">
        <v>-22068426.850000001</v>
      </c>
      <c r="J40" s="28">
        <v>3243609.48</v>
      </c>
      <c r="K40" s="28">
        <v>1637939996.3399999</v>
      </c>
      <c r="L40" s="28">
        <v>1653440448.5</v>
      </c>
      <c r="M40" s="28">
        <v>1709853859.0599999</v>
      </c>
      <c r="N40" s="28">
        <v>1728828860.6300001</v>
      </c>
      <c r="O40" s="28"/>
      <c r="P40" s="13">
        <v>4.2849999999999997E-3</v>
      </c>
      <c r="Q40" s="13">
        <v>9.1000000000000003E-5</v>
      </c>
      <c r="R40" s="13">
        <v>0</v>
      </c>
      <c r="S40" s="13">
        <v>4.3759999999999997E-3</v>
      </c>
      <c r="T40" s="13">
        <v>-2.9999999999999997E-6</v>
      </c>
      <c r="U40" s="13">
        <v>4.3729999999999993E-3</v>
      </c>
      <c r="V40" s="13">
        <v>-2.1020000000000001E-3</v>
      </c>
      <c r="W40" s="13">
        <v>2.271E-3</v>
      </c>
    </row>
    <row r="41" spans="1:23" x14ac:dyDescent="0.25">
      <c r="B41">
        <v>5</v>
      </c>
      <c r="D41">
        <v>43</v>
      </c>
      <c r="E41" s="28">
        <v>6441860.5800000001</v>
      </c>
      <c r="F41" s="28">
        <v>164837.04999999999</v>
      </c>
      <c r="G41" s="28">
        <v>0</v>
      </c>
      <c r="H41" s="28">
        <v>-4996.68</v>
      </c>
      <c r="I41" s="28">
        <v>-206646907.90000001</v>
      </c>
      <c r="J41" s="28">
        <v>200703637.53999999</v>
      </c>
      <c r="K41" s="28">
        <v>1653440448.5</v>
      </c>
      <c r="L41" s="28">
        <v>1678828007.74</v>
      </c>
      <c r="M41" s="28">
        <v>1728828860.6300001</v>
      </c>
      <c r="N41" s="28">
        <v>1734937172.1199999</v>
      </c>
      <c r="O41" s="28"/>
      <c r="P41" s="13">
        <v>3.8940000000000003E-3</v>
      </c>
      <c r="Q41" s="13">
        <v>1E-4</v>
      </c>
      <c r="R41" s="13">
        <v>0</v>
      </c>
      <c r="S41" s="13">
        <v>3.9940000000000002E-3</v>
      </c>
      <c r="T41" s="13">
        <v>-2.9999999999999997E-6</v>
      </c>
      <c r="U41" s="13">
        <v>3.9909999999999998E-3</v>
      </c>
      <c r="V41" s="13">
        <v>1.1637E-2</v>
      </c>
      <c r="W41" s="13">
        <v>1.5626999999999999E-2</v>
      </c>
    </row>
    <row r="42" spans="1:23" x14ac:dyDescent="0.25">
      <c r="B42">
        <v>6</v>
      </c>
      <c r="D42">
        <v>43</v>
      </c>
      <c r="E42" s="28">
        <v>7828483.6100000003</v>
      </c>
      <c r="F42" s="28">
        <v>179886.82</v>
      </c>
      <c r="G42" s="28">
        <v>0</v>
      </c>
      <c r="H42" s="28">
        <v>-5147.46</v>
      </c>
      <c r="I42" s="28">
        <v>-25111696.120000001</v>
      </c>
      <c r="J42" s="28">
        <v>62549028.369999997</v>
      </c>
      <c r="K42" s="28">
        <v>1678828007.74</v>
      </c>
      <c r="L42" s="28">
        <v>1641086594.8800001</v>
      </c>
      <c r="M42" s="28">
        <v>1734937172.1199999</v>
      </c>
      <c r="N42" s="28">
        <v>1697679930.77</v>
      </c>
      <c r="O42" s="28"/>
      <c r="P42" s="13">
        <v>4.6560000000000004E-3</v>
      </c>
      <c r="Q42" s="13">
        <v>1.07E-4</v>
      </c>
      <c r="R42" s="13">
        <v>0</v>
      </c>
      <c r="S42" s="13">
        <v>4.7630000000000007E-3</v>
      </c>
      <c r="T42" s="13">
        <v>-2.9999999999999997E-6</v>
      </c>
      <c r="U42" s="13">
        <v>4.7600000000000003E-3</v>
      </c>
      <c r="V42" s="13">
        <v>-2.8800000000000001E-4</v>
      </c>
      <c r="W42" s="13">
        <v>4.4729999999999995E-3</v>
      </c>
    </row>
    <row r="43" spans="1:23" x14ac:dyDescent="0.25">
      <c r="B43">
        <v>7</v>
      </c>
      <c r="D43">
        <v>46</v>
      </c>
      <c r="E43" s="28">
        <v>6813964.4199999999</v>
      </c>
      <c r="F43" s="28">
        <v>207170.31</v>
      </c>
      <c r="G43" s="28">
        <v>568819.49</v>
      </c>
      <c r="H43" s="28">
        <v>-4989.53</v>
      </c>
      <c r="I43" s="28">
        <v>-146786150.87</v>
      </c>
      <c r="J43" s="28">
        <v>738451.32</v>
      </c>
      <c r="K43" s="28">
        <v>1641086594.8800001</v>
      </c>
      <c r="L43" s="28">
        <v>1790792863.1700001</v>
      </c>
      <c r="M43" s="28">
        <v>1697679930.77</v>
      </c>
      <c r="N43" s="28">
        <v>1843935004.71</v>
      </c>
      <c r="O43" s="28"/>
      <c r="P43" s="13">
        <v>4.0639999999999999E-3</v>
      </c>
      <c r="Q43" s="13">
        <v>1.2400000000000001E-4</v>
      </c>
      <c r="R43" s="13">
        <v>3.39E-4</v>
      </c>
      <c r="S43" s="13">
        <v>4.5269999999999998E-3</v>
      </c>
      <c r="T43" s="13">
        <v>-2.9999999999999997E-6</v>
      </c>
      <c r="U43" s="13">
        <v>4.5239999999999994E-3</v>
      </c>
      <c r="V43" s="13">
        <v>2.0569999999999998E-3</v>
      </c>
      <c r="W43" s="13">
        <v>6.581E-3</v>
      </c>
    </row>
    <row r="44" spans="1:23" x14ac:dyDescent="0.25">
      <c r="B44">
        <v>8</v>
      </c>
      <c r="D44">
        <v>46</v>
      </c>
      <c r="E44" s="28">
        <v>10177381.16</v>
      </c>
      <c r="F44" s="28">
        <v>234826.66</v>
      </c>
      <c r="G44" s="28">
        <v>222942.78</v>
      </c>
      <c r="H44" s="28">
        <v>-5108.8100000000004</v>
      </c>
      <c r="I44" s="28">
        <v>-4349435.78</v>
      </c>
      <c r="J44" s="28">
        <v>21881400.670000002</v>
      </c>
      <c r="K44" s="28">
        <v>1790792863.1700001</v>
      </c>
      <c r="L44" s="28">
        <v>1785285112.1600001</v>
      </c>
      <c r="M44" s="28">
        <v>1843935004.71</v>
      </c>
      <c r="N44" s="28">
        <v>1826633626.1199999</v>
      </c>
      <c r="O44" s="28"/>
      <c r="P44" s="13">
        <v>5.6840000000000007E-3</v>
      </c>
      <c r="Q44" s="13">
        <v>1.3100000000000001E-4</v>
      </c>
      <c r="R44" s="13">
        <v>1.2400000000000001E-4</v>
      </c>
      <c r="S44" s="13">
        <v>5.9390000000000007E-3</v>
      </c>
      <c r="T44" s="13">
        <v>-2.9999999999999997E-6</v>
      </c>
      <c r="U44" s="13">
        <v>5.9360000000000003E-3</v>
      </c>
      <c r="V44" s="13">
        <v>6.5759999999999994E-3</v>
      </c>
      <c r="W44" s="13">
        <v>1.2512000000000001E-2</v>
      </c>
    </row>
    <row r="45" spans="1:23" x14ac:dyDescent="0.25">
      <c r="B45">
        <v>9</v>
      </c>
      <c r="D45">
        <v>48</v>
      </c>
      <c r="E45" s="28">
        <v>9451484.0500000007</v>
      </c>
      <c r="F45" s="28">
        <v>43312.13</v>
      </c>
      <c r="G45" s="28">
        <v>674500</v>
      </c>
      <c r="H45" s="28">
        <v>-5108.97</v>
      </c>
      <c r="I45" s="28">
        <v>-255979919.84999999</v>
      </c>
      <c r="J45" s="28">
        <v>195605302.78999999</v>
      </c>
      <c r="K45" s="28">
        <v>1785285112.1600001</v>
      </c>
      <c r="L45" s="28">
        <v>1830593798.2</v>
      </c>
      <c r="M45" s="28">
        <v>1826633626.1199999</v>
      </c>
      <c r="N45" s="28">
        <v>1887051759.3900001</v>
      </c>
      <c r="O45" s="28"/>
      <c r="P45" s="13">
        <v>4.8570000000000002E-3</v>
      </c>
      <c r="Q45" s="13">
        <v>2.2000000000000003E-5</v>
      </c>
      <c r="R45" s="13">
        <v>3.4600000000000001E-4</v>
      </c>
      <c r="S45" s="13">
        <v>5.2250000000000005E-3</v>
      </c>
      <c r="T45" s="13">
        <v>-2.9999999999999997E-6</v>
      </c>
      <c r="U45" s="13">
        <v>5.2220000000000001E-3</v>
      </c>
      <c r="V45" s="13">
        <v>-7.7659999999999995E-3</v>
      </c>
      <c r="W45" s="13">
        <v>-2.5430000000000001E-3</v>
      </c>
    </row>
    <row r="46" spans="1:23" x14ac:dyDescent="0.25">
      <c r="B46">
        <v>10</v>
      </c>
      <c r="D46">
        <v>50</v>
      </c>
      <c r="E46" s="28">
        <v>8966605.3100000005</v>
      </c>
      <c r="F46" s="28">
        <v>256429.26</v>
      </c>
      <c r="G46" s="28">
        <v>970000</v>
      </c>
      <c r="H46" s="28">
        <v>-4954.51</v>
      </c>
      <c r="I46" s="28">
        <v>-82584476.920000002</v>
      </c>
      <c r="J46" s="28">
        <v>14158272.1</v>
      </c>
      <c r="K46" s="28">
        <v>1830593798.2</v>
      </c>
      <c r="L46" s="28">
        <v>1900434852.73</v>
      </c>
      <c r="M46" s="28">
        <v>1887051759.3900001</v>
      </c>
      <c r="N46" s="28">
        <v>1955734597.55</v>
      </c>
      <c r="O46" s="28"/>
      <c r="P46" s="13">
        <v>4.8820000000000001E-3</v>
      </c>
      <c r="Q46" s="13">
        <v>1.4000000000000001E-4</v>
      </c>
      <c r="R46" s="13">
        <v>5.2800000000000004E-4</v>
      </c>
      <c r="S46" s="13">
        <v>5.5500000000000002E-3</v>
      </c>
      <c r="T46" s="13">
        <v>-2.9999999999999997E-6</v>
      </c>
      <c r="U46" s="13">
        <v>5.5469999999999998E-3</v>
      </c>
      <c r="V46" s="13">
        <v>6.3000000000000003E-4</v>
      </c>
      <c r="W46" s="13">
        <v>6.1770000000000002E-3</v>
      </c>
    </row>
    <row r="47" spans="1:23" x14ac:dyDescent="0.25">
      <c r="B47">
        <v>11</v>
      </c>
      <c r="D47">
        <v>52</v>
      </c>
      <c r="E47" s="28">
        <v>9706435.9399999995</v>
      </c>
      <c r="F47" s="28">
        <v>292698.07</v>
      </c>
      <c r="G47" s="28">
        <v>2005397.79</v>
      </c>
      <c r="H47" s="28">
        <v>-5072.5600000000004</v>
      </c>
      <c r="I47" s="28">
        <v>-67390448.439999998</v>
      </c>
      <c r="J47" s="28">
        <v>30996492.66</v>
      </c>
      <c r="K47" s="28">
        <v>1900434852.73</v>
      </c>
      <c r="L47" s="28">
        <v>1940229425.3900001</v>
      </c>
      <c r="M47" s="28">
        <v>1955734597.55</v>
      </c>
      <c r="N47" s="28">
        <v>1992421455.48</v>
      </c>
      <c r="O47" s="28"/>
      <c r="P47" s="13">
        <v>5.0509999999999999E-3</v>
      </c>
      <c r="Q47" s="13">
        <v>1.5200000000000001E-4</v>
      </c>
      <c r="R47" s="13">
        <v>1.0430000000000001E-3</v>
      </c>
      <c r="S47" s="13">
        <v>6.2459999999999998E-3</v>
      </c>
      <c r="T47" s="13">
        <v>-2.9999999999999997E-6</v>
      </c>
      <c r="U47" s="13">
        <v>6.2429999999999994E-3</v>
      </c>
      <c r="V47" s="13">
        <v>1.6150000000000001E-3</v>
      </c>
      <c r="W47" s="13">
        <v>7.8590000000000014E-3</v>
      </c>
    </row>
    <row r="48" spans="1:23" x14ac:dyDescent="0.25">
      <c r="B48">
        <v>12</v>
      </c>
      <c r="D48">
        <v>60</v>
      </c>
      <c r="E48" s="28">
        <v>16761173.220000001</v>
      </c>
      <c r="F48" s="28">
        <v>434416.46</v>
      </c>
      <c r="G48" s="28">
        <v>2126519.9700000002</v>
      </c>
      <c r="H48" s="28">
        <v>-3829.7</v>
      </c>
      <c r="I48" s="28">
        <v>-161810686.22999999</v>
      </c>
      <c r="J48" s="28">
        <v>28922647.789999999</v>
      </c>
      <c r="K48" s="28">
        <v>1940229425.3900001</v>
      </c>
      <c r="L48" s="28">
        <v>2076898838.9100001</v>
      </c>
      <c r="M48" s="28">
        <v>1992421455.48</v>
      </c>
      <c r="N48" s="28">
        <v>2125744114.46</v>
      </c>
      <c r="O48" s="28"/>
      <c r="P48" s="13">
        <v>8.4580000000000002E-3</v>
      </c>
      <c r="Q48" s="13">
        <v>2.1900000000000001E-4</v>
      </c>
      <c r="R48" s="13">
        <v>1.0730000000000002E-3</v>
      </c>
      <c r="S48" s="13">
        <v>9.7500000000000017E-3</v>
      </c>
      <c r="T48" s="13">
        <v>-2.0000000000000003E-6</v>
      </c>
      <c r="U48" s="13">
        <v>9.7480000000000015E-3</v>
      </c>
      <c r="V48" s="13">
        <v>1.6869999999999999E-3</v>
      </c>
      <c r="W48" s="13">
        <v>1.1434999999999999E-2</v>
      </c>
    </row>
    <row r="49" spans="1:23" x14ac:dyDescent="0.25">
      <c r="A49">
        <v>2013</v>
      </c>
      <c r="B49">
        <v>1</v>
      </c>
      <c r="D49">
        <v>61</v>
      </c>
      <c r="E49" s="28">
        <v>8809807.9100000001</v>
      </c>
      <c r="F49" s="28">
        <v>483813.41</v>
      </c>
      <c r="G49" s="28">
        <v>147175.6</v>
      </c>
      <c r="H49" s="28">
        <v>-3942.02</v>
      </c>
      <c r="I49" s="28">
        <v>-69902060.829999998</v>
      </c>
      <c r="J49" s="28">
        <v>2349983.2400000002</v>
      </c>
      <c r="K49" s="28">
        <v>2076898838.9100001</v>
      </c>
      <c r="L49" s="28">
        <v>2142527754.1199999</v>
      </c>
      <c r="M49" s="28">
        <v>2125744114.46</v>
      </c>
      <c r="N49" s="28">
        <v>2193780209.54</v>
      </c>
      <c r="O49" s="28"/>
      <c r="P49" s="13">
        <v>4.241E-3</v>
      </c>
      <c r="Q49" s="13">
        <v>2.3300000000000003E-4</v>
      </c>
      <c r="R49" s="13">
        <v>7.1000000000000005E-5</v>
      </c>
      <c r="S49" s="13">
        <v>4.5449999999999996E-3</v>
      </c>
      <c r="T49" s="13">
        <v>-2.0000000000000003E-6</v>
      </c>
      <c r="U49" s="13">
        <v>4.5429999999999993E-3</v>
      </c>
      <c r="V49" s="13">
        <v>-1.158E-3</v>
      </c>
      <c r="W49" s="13">
        <v>3.3850000000000004E-3</v>
      </c>
    </row>
    <row r="50" spans="1:23" x14ac:dyDescent="0.25">
      <c r="B50">
        <v>2</v>
      </c>
      <c r="D50">
        <v>61</v>
      </c>
      <c r="E50" s="28">
        <v>12946852.890000001</v>
      </c>
      <c r="F50" s="28">
        <v>524777.56000000006</v>
      </c>
      <c r="G50" s="28">
        <v>1794355.91</v>
      </c>
      <c r="H50" s="28">
        <v>-128533.42</v>
      </c>
      <c r="I50" s="28">
        <v>-9161698.7699999996</v>
      </c>
      <c r="J50" s="28">
        <v>120838054.19</v>
      </c>
      <c r="K50" s="28">
        <v>2142527754.1199999</v>
      </c>
      <c r="L50" s="28">
        <v>2037244407.0999999</v>
      </c>
      <c r="M50" s="28">
        <v>2193780209.54</v>
      </c>
      <c r="N50" s="28">
        <v>2082628835.76</v>
      </c>
      <c r="O50" s="28"/>
      <c r="P50" s="13">
        <v>6.0489999999999997E-3</v>
      </c>
      <c r="Q50" s="13">
        <v>2.4499999999999999E-4</v>
      </c>
      <c r="R50" s="13">
        <v>8.3699999999999996E-4</v>
      </c>
      <c r="S50" s="13">
        <v>7.1309999999999993E-3</v>
      </c>
      <c r="T50" s="13">
        <v>-6.0000000000000002E-5</v>
      </c>
      <c r="U50" s="13">
        <v>7.0709999999999992E-3</v>
      </c>
      <c r="V50" s="13">
        <v>2.7369999999999998E-3</v>
      </c>
      <c r="W50" s="13">
        <v>9.8080000000000007E-3</v>
      </c>
    </row>
    <row r="51" spans="1:23" x14ac:dyDescent="0.25">
      <c r="B51">
        <v>3</v>
      </c>
      <c r="D51">
        <v>63</v>
      </c>
      <c r="E51" s="28">
        <v>9862458.6999999993</v>
      </c>
      <c r="F51" s="28">
        <v>407578.8</v>
      </c>
      <c r="G51" s="28">
        <v>487500</v>
      </c>
      <c r="H51" s="28">
        <v>-4070.08</v>
      </c>
      <c r="I51" s="28">
        <v>-98417637.170000002</v>
      </c>
      <c r="J51" s="28">
        <v>18578096.649999999</v>
      </c>
      <c r="K51" s="28">
        <v>2037244407.0999999</v>
      </c>
      <c r="L51" s="28">
        <v>2130136282.51</v>
      </c>
      <c r="M51" s="28">
        <v>2082628835.76</v>
      </c>
      <c r="N51" s="28">
        <v>2162875301.54</v>
      </c>
      <c r="O51" s="28"/>
      <c r="P51" s="13">
        <v>4.8320000000000004E-3</v>
      </c>
      <c r="Q51" s="13">
        <v>1.9900000000000001E-4</v>
      </c>
      <c r="R51" s="13">
        <v>2.3800000000000001E-4</v>
      </c>
      <c r="S51" s="13">
        <v>5.2690000000000011E-3</v>
      </c>
      <c r="T51" s="13">
        <v>-2.0000000000000003E-6</v>
      </c>
      <c r="U51" s="13">
        <v>5.2670000000000008E-3</v>
      </c>
      <c r="V51" s="13">
        <v>6.1799999999999997E-3</v>
      </c>
      <c r="W51" s="13">
        <v>1.1449000000000001E-2</v>
      </c>
    </row>
    <row r="52" spans="1:23" x14ac:dyDescent="0.25">
      <c r="B52">
        <v>4</v>
      </c>
      <c r="D52">
        <v>64</v>
      </c>
      <c r="E52" s="28">
        <v>11283519.640000001</v>
      </c>
      <c r="F52" s="28">
        <v>455918.66</v>
      </c>
      <c r="G52" s="28">
        <v>2500</v>
      </c>
      <c r="H52" s="28">
        <v>-3900.72</v>
      </c>
      <c r="I52" s="28">
        <v>-46020977.909999996</v>
      </c>
      <c r="J52" s="28">
        <v>50168561.090000004</v>
      </c>
      <c r="K52" s="28">
        <v>2130136282.51</v>
      </c>
      <c r="L52" s="28">
        <v>2126074585.0599999</v>
      </c>
      <c r="M52" s="28">
        <v>2162875301.54</v>
      </c>
      <c r="N52" s="28">
        <v>2177407901.02</v>
      </c>
      <c r="O52" s="28"/>
      <c r="P52" s="13">
        <v>5.293E-3</v>
      </c>
      <c r="Q52" s="13">
        <v>2.14E-4</v>
      </c>
      <c r="R52" s="13">
        <v>1.0000000000000002E-6</v>
      </c>
      <c r="S52" s="13">
        <v>5.5079999999999999E-3</v>
      </c>
      <c r="T52" s="13">
        <v>-2.0000000000000003E-6</v>
      </c>
      <c r="U52" s="13">
        <v>5.5059999999999996E-3</v>
      </c>
      <c r="V52" s="13">
        <v>-1.73E-4</v>
      </c>
      <c r="W52" s="13">
        <v>5.3330000000000001E-3</v>
      </c>
    </row>
    <row r="53" spans="1:23" x14ac:dyDescent="0.25">
      <c r="B53">
        <v>5</v>
      </c>
      <c r="D53">
        <v>63</v>
      </c>
      <c r="E53" s="28">
        <v>17147051.350000001</v>
      </c>
      <c r="F53" s="28">
        <v>581980.14</v>
      </c>
      <c r="G53" s="28">
        <v>301311.35999999999</v>
      </c>
      <c r="H53" s="28">
        <v>-4312.6899999999996</v>
      </c>
      <c r="I53" s="28">
        <v>-16766097.23</v>
      </c>
      <c r="J53" s="28">
        <v>74932421.719999999</v>
      </c>
      <c r="K53" s="28">
        <v>2126074585.0599999</v>
      </c>
      <c r="L53" s="28">
        <v>2064382940.6400001</v>
      </c>
      <c r="M53" s="28">
        <v>2177407901.02</v>
      </c>
      <c r="N53" s="28">
        <v>2119760846.72</v>
      </c>
      <c r="O53" s="28"/>
      <c r="P53" s="13">
        <v>8.1089999999999999E-3</v>
      </c>
      <c r="Q53" s="13">
        <v>2.7500000000000002E-4</v>
      </c>
      <c r="R53" s="13">
        <v>1.4200000000000001E-4</v>
      </c>
      <c r="S53" s="13">
        <v>8.5259999999999989E-3</v>
      </c>
      <c r="T53" s="13">
        <v>-2.0000000000000003E-6</v>
      </c>
      <c r="U53" s="13">
        <v>8.5239999999999986E-3</v>
      </c>
      <c r="V53" s="13">
        <v>-1.9400000000000001E-3</v>
      </c>
      <c r="W53" s="13">
        <v>6.5839999999999996E-3</v>
      </c>
    </row>
    <row r="54" spans="1:23" x14ac:dyDescent="0.25">
      <c r="B54">
        <v>6</v>
      </c>
      <c r="D54">
        <v>61</v>
      </c>
      <c r="E54" s="28">
        <v>10857469.209999999</v>
      </c>
      <c r="F54" s="28">
        <v>474604.93</v>
      </c>
      <c r="G54" s="28">
        <v>346000</v>
      </c>
      <c r="H54" s="28">
        <v>-3309.83</v>
      </c>
      <c r="I54" s="28">
        <v>-57617451.619999997</v>
      </c>
      <c r="J54" s="28">
        <v>8108056.3399999999</v>
      </c>
      <c r="K54" s="28">
        <v>2064382940.6400001</v>
      </c>
      <c r="L54" s="28">
        <v>2114880266.9100001</v>
      </c>
      <c r="M54" s="28">
        <v>2119760846.72</v>
      </c>
      <c r="N54" s="28">
        <v>2169745051.0100002</v>
      </c>
      <c r="O54" s="28"/>
      <c r="P54" s="13">
        <v>5.2420000000000001E-3</v>
      </c>
      <c r="Q54" s="13">
        <v>2.2900000000000001E-4</v>
      </c>
      <c r="R54" s="13">
        <v>1.6699999999999999E-4</v>
      </c>
      <c r="S54" s="13">
        <v>5.6379999999999998E-3</v>
      </c>
      <c r="T54" s="13">
        <v>-2.0000000000000003E-6</v>
      </c>
      <c r="U54" s="13">
        <v>5.6359999999999995E-3</v>
      </c>
      <c r="V54" s="13">
        <v>2.4800000000000001E-4</v>
      </c>
      <c r="W54" s="13">
        <v>5.8840000000000003E-3</v>
      </c>
    </row>
    <row r="55" spans="1:23" x14ac:dyDescent="0.25">
      <c r="B55">
        <v>7</v>
      </c>
      <c r="D55">
        <v>66</v>
      </c>
      <c r="E55" s="28">
        <v>12722385.140000001</v>
      </c>
      <c r="F55" s="28">
        <v>672707.11</v>
      </c>
      <c r="G55" s="28">
        <v>1775940.05</v>
      </c>
      <c r="H55" s="28">
        <v>-50643.49</v>
      </c>
      <c r="I55" s="28">
        <v>-79105335.640000001</v>
      </c>
      <c r="J55" s="28">
        <v>36452424.340000004</v>
      </c>
      <c r="K55" s="28">
        <v>2114880266.9100001</v>
      </c>
      <c r="L55" s="28">
        <v>2157093578.4099998</v>
      </c>
      <c r="M55" s="28">
        <v>2169745051.0100002</v>
      </c>
      <c r="N55" s="28">
        <v>2213070873.5</v>
      </c>
      <c r="O55" s="28"/>
      <c r="P55" s="13">
        <v>5.9199999999999999E-3</v>
      </c>
      <c r="Q55" s="13">
        <v>3.1300000000000002E-4</v>
      </c>
      <c r="R55" s="13">
        <v>8.250000000000001E-4</v>
      </c>
      <c r="S55" s="13">
        <v>7.058E-3</v>
      </c>
      <c r="T55" s="13">
        <v>-2.3999999999999997E-5</v>
      </c>
      <c r="U55" s="13">
        <v>7.0340000000000003E-3</v>
      </c>
      <c r="V55" s="13">
        <v>-5.1699999999999999E-4</v>
      </c>
      <c r="W55" s="13">
        <v>6.5180000000000004E-3</v>
      </c>
    </row>
    <row r="56" spans="1:23" x14ac:dyDescent="0.25">
      <c r="B56">
        <v>8</v>
      </c>
      <c r="D56">
        <v>65</v>
      </c>
      <c r="E56" s="28">
        <v>13648260.51</v>
      </c>
      <c r="F56" s="28">
        <v>474579.03</v>
      </c>
      <c r="G56" s="28">
        <v>337500</v>
      </c>
      <c r="H56" s="28">
        <v>-4416.07</v>
      </c>
      <c r="I56" s="28">
        <v>-90764967.829999998</v>
      </c>
      <c r="J56" s="28">
        <v>8211584.79</v>
      </c>
      <c r="K56" s="28">
        <v>2157093578.4099998</v>
      </c>
      <c r="L56" s="28">
        <v>2239856103.02</v>
      </c>
      <c r="M56" s="28">
        <v>2213070873.5</v>
      </c>
      <c r="N56" s="28">
        <v>2296099039.6500001</v>
      </c>
      <c r="O56" s="28"/>
      <c r="P56" s="13">
        <v>6.1570000000000001E-3</v>
      </c>
      <c r="Q56" s="13">
        <v>2.14E-4</v>
      </c>
      <c r="R56" s="13">
        <v>1.5200000000000001E-4</v>
      </c>
      <c r="S56" s="13">
        <v>6.5230000000000002E-3</v>
      </c>
      <c r="T56" s="13">
        <v>-2.0000000000000003E-6</v>
      </c>
      <c r="U56" s="13">
        <v>6.5209999999999999E-3</v>
      </c>
      <c r="V56" s="13">
        <v>-1.2E-4</v>
      </c>
      <c r="W56" s="13">
        <v>6.4019999999999997E-3</v>
      </c>
    </row>
    <row r="57" spans="1:23" x14ac:dyDescent="0.25">
      <c r="B57">
        <v>9</v>
      </c>
      <c r="D57">
        <v>68</v>
      </c>
      <c r="E57" s="28">
        <v>12038521.510000002</v>
      </c>
      <c r="F57" s="28">
        <v>741853.94</v>
      </c>
      <c r="G57" s="28">
        <v>0</v>
      </c>
      <c r="H57" s="28">
        <v>-4421.05</v>
      </c>
      <c r="I57" s="28">
        <v>-78020779.439999998</v>
      </c>
      <c r="J57" s="28">
        <v>6602720.5999999996</v>
      </c>
      <c r="K57" s="28">
        <v>2239856103.02</v>
      </c>
      <c r="L57" s="28">
        <v>2310901392.6799998</v>
      </c>
      <c r="M57" s="28">
        <v>2296099039.6500001</v>
      </c>
      <c r="N57" s="28">
        <v>2368259156.5100002</v>
      </c>
      <c r="O57" s="28"/>
      <c r="P57" s="13">
        <v>5.3700000000000006E-3</v>
      </c>
      <c r="Q57" s="13">
        <v>3.3099999999999997E-4</v>
      </c>
      <c r="R57" s="13">
        <v>0</v>
      </c>
      <c r="S57" s="13">
        <v>5.7010000000000003E-3</v>
      </c>
      <c r="T57" s="13">
        <v>-2.0000000000000003E-6</v>
      </c>
      <c r="U57" s="13">
        <v>5.6990000000000001E-3</v>
      </c>
      <c r="V57" s="13">
        <v>-4.9700000000000005E-4</v>
      </c>
      <c r="W57" s="13">
        <v>5.2030000000000002E-3</v>
      </c>
    </row>
    <row r="58" spans="1:23" x14ac:dyDescent="0.25">
      <c r="B58">
        <v>10</v>
      </c>
      <c r="D58">
        <v>73</v>
      </c>
      <c r="E58" s="28">
        <v>13015683.82</v>
      </c>
      <c r="F58" s="28">
        <v>660210.59</v>
      </c>
      <c r="G58" s="28">
        <v>90000</v>
      </c>
      <c r="H58" s="28">
        <v>-4272.6899999999996</v>
      </c>
      <c r="I58" s="28">
        <v>-295642841.35000002</v>
      </c>
      <c r="J58" s="28">
        <v>41503705.609999999</v>
      </c>
      <c r="K58" s="28">
        <v>2310901392.6799998</v>
      </c>
      <c r="L58" s="28">
        <v>2568995436.96</v>
      </c>
      <c r="M58" s="28">
        <v>2368259156.5100002</v>
      </c>
      <c r="N58" s="28">
        <v>2623058706.9200001</v>
      </c>
      <c r="O58" s="28"/>
      <c r="P58" s="13">
        <v>5.5339999999999999E-3</v>
      </c>
      <c r="Q58" s="13">
        <v>2.81E-4</v>
      </c>
      <c r="R58" s="13">
        <v>3.8000000000000002E-5</v>
      </c>
      <c r="S58" s="13">
        <v>5.8529999999999997E-3</v>
      </c>
      <c r="T58" s="13">
        <v>-2.0000000000000003E-6</v>
      </c>
      <c r="U58" s="13">
        <v>5.8509999999999994E-3</v>
      </c>
      <c r="V58" s="13">
        <v>1.3980000000000002E-3</v>
      </c>
      <c r="W58" s="13">
        <v>7.2480000000000001E-3</v>
      </c>
    </row>
    <row r="59" spans="1:23" x14ac:dyDescent="0.25">
      <c r="B59">
        <v>11</v>
      </c>
      <c r="D59">
        <v>72</v>
      </c>
      <c r="E59" s="28">
        <v>19642555.329999998</v>
      </c>
      <c r="F59" s="28">
        <v>836521.4</v>
      </c>
      <c r="G59" s="28">
        <v>150000</v>
      </c>
      <c r="H59" s="28">
        <v>-4148.21</v>
      </c>
      <c r="I59" s="28">
        <v>-22053167.050000001</v>
      </c>
      <c r="J59" s="28">
        <v>113981931.84999999</v>
      </c>
      <c r="K59" s="28">
        <v>2568995436.96</v>
      </c>
      <c r="L59" s="28">
        <v>2473432702.6900001</v>
      </c>
      <c r="M59" s="28">
        <v>2623058706.9200001</v>
      </c>
      <c r="N59" s="28">
        <v>2531966667.5999999</v>
      </c>
      <c r="O59" s="28"/>
      <c r="P59" s="13">
        <v>7.6439999999999998E-3</v>
      </c>
      <c r="Q59" s="13">
        <v>3.2599999999999996E-4</v>
      </c>
      <c r="R59" s="13">
        <v>5.8E-5</v>
      </c>
      <c r="S59" s="13">
        <v>8.0280000000000004E-3</v>
      </c>
      <c r="T59" s="13">
        <v>-2.0000000000000003E-6</v>
      </c>
      <c r="U59" s="13">
        <v>8.0260000000000001E-3</v>
      </c>
      <c r="V59" s="13">
        <v>-1.737E-3</v>
      </c>
      <c r="W59" s="13">
        <v>6.2890000000000003E-3</v>
      </c>
    </row>
    <row r="60" spans="1:23" x14ac:dyDescent="0.25">
      <c r="B60">
        <v>12</v>
      </c>
      <c r="D60">
        <v>72</v>
      </c>
      <c r="E60" s="28">
        <v>31005802.030000001</v>
      </c>
      <c r="F60" s="28">
        <v>941481.19</v>
      </c>
      <c r="G60" s="28">
        <v>363094.88</v>
      </c>
      <c r="H60" s="28">
        <v>-4012.47</v>
      </c>
      <c r="I60" s="28">
        <v>-105112821.86</v>
      </c>
      <c r="J60" s="28">
        <v>258054305.65000001</v>
      </c>
      <c r="K60" s="28">
        <v>2473432702.6900001</v>
      </c>
      <c r="L60" s="28">
        <v>2339998880.3000002</v>
      </c>
      <c r="M60" s="28">
        <v>2531966667.5999999</v>
      </c>
      <c r="N60" s="28">
        <v>2379966869.04</v>
      </c>
      <c r="O60" s="28"/>
      <c r="P60" s="13">
        <v>1.2465E-2</v>
      </c>
      <c r="Q60" s="13">
        <v>3.7800000000000003E-4</v>
      </c>
      <c r="R60" s="13">
        <v>1.46E-4</v>
      </c>
      <c r="S60" s="13">
        <v>1.2989000000000001E-2</v>
      </c>
      <c r="T60" s="13">
        <v>-2.0000000000000003E-6</v>
      </c>
      <c r="U60" s="13">
        <v>1.2987E-2</v>
      </c>
      <c r="V60" s="13">
        <v>7.4450000000000002E-3</v>
      </c>
      <c r="W60" s="13">
        <v>2.0432000000000002E-2</v>
      </c>
    </row>
    <row r="61" spans="1:23" x14ac:dyDescent="0.25">
      <c r="A61">
        <v>2014</v>
      </c>
      <c r="B61">
        <v>1</v>
      </c>
      <c r="D61">
        <v>71</v>
      </c>
      <c r="E61" s="28">
        <v>14639949.34</v>
      </c>
      <c r="F61" s="28">
        <v>915164.66</v>
      </c>
      <c r="G61" s="28">
        <v>3046754.73</v>
      </c>
      <c r="H61" s="28">
        <v>-4144.13</v>
      </c>
      <c r="I61" s="28">
        <v>-14826845.539999999</v>
      </c>
      <c r="J61" s="28">
        <v>62787346.659999996</v>
      </c>
      <c r="K61" s="28">
        <v>2339998880.3000002</v>
      </c>
      <c r="L61" s="28">
        <v>2295573090.4899998</v>
      </c>
      <c r="M61" s="28">
        <v>2379966869.04</v>
      </c>
      <c r="N61" s="28">
        <v>2321256849.54</v>
      </c>
      <c r="O61" s="28"/>
      <c r="P61" s="13">
        <v>6.3E-3</v>
      </c>
      <c r="Q61" s="13">
        <v>3.9399999999999998E-4</v>
      </c>
      <c r="R61" s="13">
        <v>1.3079999999999999E-3</v>
      </c>
      <c r="S61" s="13">
        <v>8.0020000000000004E-3</v>
      </c>
      <c r="T61" s="13">
        <v>-2.0000000000000003E-6</v>
      </c>
      <c r="U61" s="13">
        <v>8.0000000000000002E-3</v>
      </c>
      <c r="V61" s="13">
        <v>1.1250000000000001E-3</v>
      </c>
      <c r="W61" s="13">
        <v>9.1249999999999994E-3</v>
      </c>
    </row>
    <row r="62" spans="1:23" x14ac:dyDescent="0.25">
      <c r="B62">
        <v>2</v>
      </c>
      <c r="D62">
        <v>71</v>
      </c>
      <c r="E62" s="28">
        <v>13077010.59</v>
      </c>
      <c r="F62" s="28">
        <v>537241.52</v>
      </c>
      <c r="G62" s="28">
        <v>4900473.91</v>
      </c>
      <c r="H62" s="28">
        <v>-4142.2</v>
      </c>
      <c r="I62" s="28">
        <v>-76999814.620000005</v>
      </c>
      <c r="J62" s="28">
        <v>49401875.159999996</v>
      </c>
      <c r="K62" s="28">
        <v>2295573090.4899998</v>
      </c>
      <c r="L62" s="28">
        <v>2321404212.8699999</v>
      </c>
      <c r="M62" s="28">
        <v>2321256849.54</v>
      </c>
      <c r="N62" s="28">
        <v>2348882836.02</v>
      </c>
      <c r="O62" s="28"/>
      <c r="P62" s="13">
        <v>5.6750000000000004E-3</v>
      </c>
      <c r="Q62" s="13">
        <v>2.3300000000000003E-4</v>
      </c>
      <c r="R62" s="13">
        <v>2.1220000000000002E-3</v>
      </c>
      <c r="S62" s="13">
        <v>8.0300000000000007E-3</v>
      </c>
      <c r="T62" s="13">
        <v>-2.0000000000000003E-6</v>
      </c>
      <c r="U62" s="13">
        <v>8.0280000000000004E-3</v>
      </c>
      <c r="V62" s="13">
        <v>-9.9700000000000006E-4</v>
      </c>
      <c r="W62" s="13">
        <v>7.0309999999999999E-3</v>
      </c>
    </row>
    <row r="63" spans="1:23" x14ac:dyDescent="0.25">
      <c r="B63">
        <v>3</v>
      </c>
      <c r="D63">
        <v>71</v>
      </c>
      <c r="E63" s="28">
        <v>12332050.729999999</v>
      </c>
      <c r="F63" s="28">
        <v>681181.09</v>
      </c>
      <c r="G63" s="28">
        <v>289000</v>
      </c>
      <c r="H63" s="28">
        <v>-35739.57</v>
      </c>
      <c r="I63" s="28">
        <v>-41575253.689999998</v>
      </c>
      <c r="J63" s="28">
        <v>526252.02</v>
      </c>
      <c r="K63" s="28">
        <v>2321404212.8699999</v>
      </c>
      <c r="L63" s="28">
        <v>2366925612.3800001</v>
      </c>
      <c r="M63" s="28">
        <v>2348882836.02</v>
      </c>
      <c r="N63" s="28">
        <v>2390613018.7800002</v>
      </c>
      <c r="O63" s="28"/>
      <c r="P63" s="13">
        <v>5.2630000000000003E-3</v>
      </c>
      <c r="Q63" s="13">
        <v>2.9100000000000003E-4</v>
      </c>
      <c r="R63" s="13">
        <v>1.2300000000000001E-4</v>
      </c>
      <c r="S63" s="13">
        <v>5.6769999999999998E-3</v>
      </c>
      <c r="T63" s="13">
        <v>-1.5E-5</v>
      </c>
      <c r="U63" s="13">
        <v>5.6619999999999995E-3</v>
      </c>
      <c r="V63" s="13">
        <v>1.6150000000000001E-3</v>
      </c>
      <c r="W63" s="13">
        <v>7.2760000000000003E-3</v>
      </c>
    </row>
    <row r="64" spans="1:23" x14ac:dyDescent="0.25">
      <c r="B64">
        <v>4</v>
      </c>
      <c r="D64">
        <v>72</v>
      </c>
      <c r="E64" s="28">
        <v>14970247.25</v>
      </c>
      <c r="F64" s="28">
        <v>710564.49</v>
      </c>
      <c r="G64" s="28">
        <v>1333705.22</v>
      </c>
      <c r="H64" s="28">
        <v>-4137.75</v>
      </c>
      <c r="I64" s="28">
        <v>-14313991.66</v>
      </c>
      <c r="J64" s="28">
        <v>78812226.609999999</v>
      </c>
      <c r="K64" s="28">
        <v>2366925612.3800001</v>
      </c>
      <c r="L64" s="28">
        <v>2302257225.0599999</v>
      </c>
      <c r="M64" s="28">
        <v>2390613018.7800002</v>
      </c>
      <c r="N64" s="28">
        <v>2326825348.3200002</v>
      </c>
      <c r="O64" s="28"/>
      <c r="P64" s="13">
        <v>6.4290000000000007E-3</v>
      </c>
      <c r="Q64" s="13">
        <v>3.0499999999999999E-4</v>
      </c>
      <c r="R64" s="13">
        <v>5.71E-4</v>
      </c>
      <c r="S64" s="13">
        <v>7.3050000000000007E-3</v>
      </c>
      <c r="T64" s="13">
        <v>-2.0000000000000003E-6</v>
      </c>
      <c r="U64" s="13">
        <v>7.3030000000000005E-3</v>
      </c>
      <c r="V64" s="13">
        <v>-3.77E-4</v>
      </c>
      <c r="W64" s="13">
        <v>6.927E-3</v>
      </c>
    </row>
    <row r="65" spans="1:23" x14ac:dyDescent="0.25">
      <c r="B65">
        <v>5</v>
      </c>
      <c r="D65">
        <v>70</v>
      </c>
      <c r="E65" s="28">
        <v>14971105.300000001</v>
      </c>
      <c r="F65" s="28">
        <v>474820.96</v>
      </c>
      <c r="G65" s="28">
        <v>181090.71</v>
      </c>
      <c r="H65" s="28">
        <v>-1533.94</v>
      </c>
      <c r="I65" s="28">
        <v>-183047304.40000001</v>
      </c>
      <c r="J65" s="28">
        <v>317478467.91000003</v>
      </c>
      <c r="K65" s="28">
        <v>2302257225.0599999</v>
      </c>
      <c r="L65" s="28">
        <v>2166162399.9499998</v>
      </c>
      <c r="M65" s="28">
        <v>2326825348.3200002</v>
      </c>
      <c r="N65" s="28">
        <v>2173009471.3499999</v>
      </c>
      <c r="O65" s="28"/>
      <c r="P65" s="13">
        <v>6.5080000000000008E-3</v>
      </c>
      <c r="Q65" s="13">
        <v>2.0600000000000002E-4</v>
      </c>
      <c r="R65" s="13">
        <v>7.9000000000000009E-5</v>
      </c>
      <c r="S65" s="13">
        <v>6.7930000000000013E-3</v>
      </c>
      <c r="T65" s="13">
        <v>-1.0000000000000002E-6</v>
      </c>
      <c r="U65" s="13">
        <v>6.7920000000000012E-3</v>
      </c>
      <c r="V65" s="13">
        <v>-9.2800000000000001E-4</v>
      </c>
      <c r="W65" s="13">
        <v>5.8640000000000003E-3</v>
      </c>
    </row>
    <row r="66" spans="1:23" x14ac:dyDescent="0.25">
      <c r="B66">
        <v>6</v>
      </c>
      <c r="D66">
        <v>73</v>
      </c>
      <c r="E66" s="28">
        <v>12730532.74</v>
      </c>
      <c r="F66" s="28">
        <v>732258.87</v>
      </c>
      <c r="G66" s="28">
        <v>1076638.74</v>
      </c>
      <c r="H66" s="28">
        <v>-154454.12</v>
      </c>
      <c r="I66" s="28">
        <v>-270307371.58999997</v>
      </c>
      <c r="J66" s="28">
        <v>11975939.23</v>
      </c>
      <c r="K66" s="28">
        <v>2166162399.9499998</v>
      </c>
      <c r="L66" s="28">
        <v>2418202078.52</v>
      </c>
      <c r="M66" s="28">
        <v>2173009471.3499999</v>
      </c>
      <c r="N66" s="28">
        <v>2432073162.5900002</v>
      </c>
      <c r="O66" s="28"/>
      <c r="P66" s="13">
        <v>5.8469999999999998E-3</v>
      </c>
      <c r="Q66" s="13">
        <v>3.3700000000000001E-4</v>
      </c>
      <c r="R66" s="13">
        <v>4.9399999999999997E-4</v>
      </c>
      <c r="S66" s="13">
        <v>6.677999999999999E-3</v>
      </c>
      <c r="T66" s="13">
        <v>-7.1000000000000005E-5</v>
      </c>
      <c r="U66" s="13">
        <v>6.6069999999999992E-3</v>
      </c>
      <c r="V66" s="13">
        <v>-3.2229999999999997E-3</v>
      </c>
      <c r="W66" s="13">
        <v>3.3839999999999999E-3</v>
      </c>
    </row>
    <row r="67" spans="1:23" x14ac:dyDescent="0.25">
      <c r="B67">
        <v>7</v>
      </c>
      <c r="D67">
        <v>73</v>
      </c>
      <c r="E67" s="28">
        <v>49770776.25</v>
      </c>
      <c r="F67" s="28">
        <v>727257.15</v>
      </c>
      <c r="G67" s="28">
        <v>385000</v>
      </c>
      <c r="H67" s="28">
        <v>-39952.18</v>
      </c>
      <c r="I67" s="28">
        <v>-33935151.18</v>
      </c>
      <c r="J67" s="28">
        <v>251193275.27000001</v>
      </c>
      <c r="K67" s="28">
        <v>2418202078.52</v>
      </c>
      <c r="L67" s="28">
        <v>2211180740.4299998</v>
      </c>
      <c r="M67" s="28">
        <v>2432073162.5900002</v>
      </c>
      <c r="N67" s="28">
        <v>2215576016.6500001</v>
      </c>
      <c r="O67" s="28"/>
      <c r="P67" s="13">
        <v>2.0579E-2</v>
      </c>
      <c r="Q67" s="13">
        <v>3.01E-4</v>
      </c>
      <c r="R67" s="13">
        <v>1.5900000000000002E-4</v>
      </c>
      <c r="S67" s="13">
        <v>2.1038999999999999E-2</v>
      </c>
      <c r="T67" s="13">
        <v>-1.6000000000000003E-5</v>
      </c>
      <c r="U67" s="13">
        <v>2.1023E-2</v>
      </c>
      <c r="V67" s="13">
        <v>3.9230000000000003E-3</v>
      </c>
      <c r="W67" s="13">
        <v>2.4944999999999998E-2</v>
      </c>
    </row>
    <row r="68" spans="1:23" x14ac:dyDescent="0.25">
      <c r="B68">
        <v>8</v>
      </c>
      <c r="D68">
        <v>72</v>
      </c>
      <c r="E68" s="28">
        <v>14562657.780000001</v>
      </c>
      <c r="F68" s="28">
        <v>585583.98</v>
      </c>
      <c r="G68" s="28">
        <v>0</v>
      </c>
      <c r="H68" s="28">
        <v>-161.44999999999999</v>
      </c>
      <c r="I68" s="28">
        <v>-35436127.740000002</v>
      </c>
      <c r="J68" s="28">
        <v>71517327.450000003</v>
      </c>
      <c r="K68" s="28">
        <v>2211180740.4299998</v>
      </c>
      <c r="L68" s="28">
        <v>2174940723.46</v>
      </c>
      <c r="M68" s="28">
        <v>2215576016.6500001</v>
      </c>
      <c r="N68" s="28">
        <v>2180080400.9200001</v>
      </c>
      <c r="O68" s="28"/>
      <c r="P68" s="13">
        <v>6.588000000000001E-3</v>
      </c>
      <c r="Q68" s="13">
        <v>2.6499999999999999E-4</v>
      </c>
      <c r="R68" s="13">
        <v>0</v>
      </c>
      <c r="S68" s="13">
        <v>6.8530000000000006E-3</v>
      </c>
      <c r="T68" s="13">
        <v>0</v>
      </c>
      <c r="U68" s="13">
        <v>6.8530000000000006E-3</v>
      </c>
      <c r="V68" s="13">
        <v>-3.3599999999999998E-4</v>
      </c>
      <c r="W68" s="13">
        <v>6.5169999999999994E-3</v>
      </c>
    </row>
    <row r="69" spans="1:23" x14ac:dyDescent="0.25">
      <c r="B69">
        <v>9</v>
      </c>
      <c r="D69">
        <v>75</v>
      </c>
      <c r="E69" s="28">
        <v>13008431.379999999</v>
      </c>
      <c r="F69" s="28">
        <v>647139.01</v>
      </c>
      <c r="G69" s="28">
        <v>656250</v>
      </c>
      <c r="H69" s="28">
        <v>-58900.84</v>
      </c>
      <c r="I69" s="28">
        <v>-239488286.93000001</v>
      </c>
      <c r="J69" s="28">
        <v>81405413</v>
      </c>
      <c r="K69" s="28">
        <v>2174940723.46</v>
      </c>
      <c r="L69" s="28">
        <v>2323388641.3499999</v>
      </c>
      <c r="M69" s="28">
        <v>2180080400.9200001</v>
      </c>
      <c r="N69" s="28">
        <v>2338810413.8600001</v>
      </c>
      <c r="O69" s="28"/>
      <c r="P69" s="13">
        <v>5.9150000000000001E-3</v>
      </c>
      <c r="Q69" s="13">
        <v>2.9500000000000001E-4</v>
      </c>
      <c r="R69" s="13">
        <v>2.9800000000000003E-4</v>
      </c>
      <c r="S69" s="13">
        <v>6.5079999999999999E-3</v>
      </c>
      <c r="T69" s="13">
        <v>-2.7000000000000002E-5</v>
      </c>
      <c r="U69" s="13">
        <v>6.4809999999999998E-3</v>
      </c>
      <c r="V69" s="13">
        <v>-4.6730000000000001E-3</v>
      </c>
      <c r="W69" s="13">
        <v>1.8079999999999999E-3</v>
      </c>
    </row>
    <row r="70" spans="1:23" x14ac:dyDescent="0.25">
      <c r="B70">
        <v>10</v>
      </c>
      <c r="D70">
        <v>75</v>
      </c>
      <c r="E70" s="28">
        <v>14018845.529999999</v>
      </c>
      <c r="F70" s="28">
        <v>1892519.14</v>
      </c>
      <c r="G70" s="28">
        <v>-126075</v>
      </c>
      <c r="H70" s="28">
        <v>-156.24</v>
      </c>
      <c r="I70" s="28">
        <v>-55227753.439999998</v>
      </c>
      <c r="J70" s="28">
        <v>388828.11</v>
      </c>
      <c r="K70" s="28">
        <v>2323388641.3499999</v>
      </c>
      <c r="L70" s="28">
        <v>2399638320.4499998</v>
      </c>
      <c r="M70" s="28">
        <v>2338810413.8600001</v>
      </c>
      <c r="N70" s="28">
        <v>2395541857.8899999</v>
      </c>
      <c r="O70" s="28"/>
      <c r="P70" s="13">
        <v>6.0390000000000001E-3</v>
      </c>
      <c r="Q70" s="13">
        <v>8.1300000000000003E-4</v>
      </c>
      <c r="R70" s="13">
        <v>-5.4000000000000005E-5</v>
      </c>
      <c r="S70" s="13">
        <v>6.7980000000000002E-3</v>
      </c>
      <c r="T70" s="13">
        <v>0</v>
      </c>
      <c r="U70" s="13">
        <v>6.7980000000000002E-3</v>
      </c>
      <c r="V70" s="13">
        <v>8.3680000000000004E-3</v>
      </c>
      <c r="W70" s="13">
        <v>1.5166000000000001E-2</v>
      </c>
    </row>
    <row r="71" spans="1:23" x14ac:dyDescent="0.25">
      <c r="B71">
        <v>11</v>
      </c>
      <c r="D71">
        <v>81</v>
      </c>
      <c r="E71" s="28">
        <v>14228085.130000001</v>
      </c>
      <c r="F71" s="28">
        <v>1976109.1</v>
      </c>
      <c r="G71" s="28">
        <v>1213448</v>
      </c>
      <c r="H71" s="28">
        <v>-2284.5700000000002</v>
      </c>
      <c r="I71" s="28">
        <v>-146817024.69</v>
      </c>
      <c r="J71" s="28">
        <v>21758386.670000002</v>
      </c>
      <c r="K71" s="28">
        <v>2399638320.4499998</v>
      </c>
      <c r="L71" s="28">
        <v>2529061536.6100001</v>
      </c>
      <c r="M71" s="28">
        <v>2395541857.8899999</v>
      </c>
      <c r="N71" s="28">
        <v>2522626044.0100002</v>
      </c>
      <c r="O71" s="28"/>
      <c r="P71" s="13">
        <v>5.8540000000000007E-3</v>
      </c>
      <c r="Q71" s="13">
        <v>8.1300000000000003E-4</v>
      </c>
      <c r="R71" s="13">
        <v>4.9799999999999996E-4</v>
      </c>
      <c r="S71" s="13">
        <v>7.1650000000000012E-3</v>
      </c>
      <c r="T71" s="13">
        <v>-1.0000000000000002E-6</v>
      </c>
      <c r="U71" s="13">
        <v>7.1640000000000011E-3</v>
      </c>
      <c r="V71" s="13">
        <v>9.7999999999999997E-4</v>
      </c>
      <c r="W71" s="13">
        <v>8.1440000000000002E-3</v>
      </c>
    </row>
    <row r="72" spans="1:23" x14ac:dyDescent="0.25">
      <c r="B72">
        <v>12</v>
      </c>
      <c r="D72">
        <v>82</v>
      </c>
      <c r="E72" s="28">
        <v>14563666.960000001</v>
      </c>
      <c r="F72" s="28">
        <v>1985229.07</v>
      </c>
      <c r="G72" s="28">
        <v>1027771.47</v>
      </c>
      <c r="H72" s="28">
        <v>-138109.20000000001</v>
      </c>
      <c r="I72" s="28">
        <v>-27965009.510000002</v>
      </c>
      <c r="J72" s="28">
        <v>55321696.07</v>
      </c>
      <c r="K72" s="28">
        <v>2529061536.6100001</v>
      </c>
      <c r="L72" s="28">
        <v>2507507215.75</v>
      </c>
      <c r="M72" s="28">
        <v>2522626044.0100002</v>
      </c>
      <c r="N72" s="28">
        <v>2497254586.29</v>
      </c>
      <c r="O72" s="28"/>
      <c r="P72" s="13">
        <v>5.7599999999999995E-3</v>
      </c>
      <c r="Q72" s="13">
        <v>7.85E-4</v>
      </c>
      <c r="R72" s="13">
        <v>4.06E-4</v>
      </c>
      <c r="S72" s="13">
        <v>6.9509999999999997E-3</v>
      </c>
      <c r="T72" s="13">
        <v>-5.4000000000000005E-5</v>
      </c>
      <c r="U72" s="13">
        <v>6.8969999999999995E-3</v>
      </c>
      <c r="V72" s="13">
        <v>1.505E-3</v>
      </c>
      <c r="W72" s="13">
        <v>8.4019999999999997E-3</v>
      </c>
    </row>
    <row r="73" spans="1:23" x14ac:dyDescent="0.25">
      <c r="A73">
        <v>2015</v>
      </c>
      <c r="B73">
        <v>1</v>
      </c>
      <c r="D73">
        <v>79</v>
      </c>
      <c r="E73" s="28">
        <v>14942644.039999999</v>
      </c>
      <c r="F73" s="28">
        <v>1923311.13</v>
      </c>
      <c r="G73" s="28">
        <v>78952.740000000005</v>
      </c>
      <c r="H73" s="28">
        <v>-161.46</v>
      </c>
      <c r="I73" s="28">
        <v>-17419229.010000002</v>
      </c>
      <c r="J73" s="28">
        <v>66670697.009999998</v>
      </c>
      <c r="K73" s="28">
        <v>2507507215.75</v>
      </c>
      <c r="L73" s="28">
        <v>2461348988.4099998</v>
      </c>
      <c r="M73" s="28">
        <v>2497254586.29</v>
      </c>
      <c r="N73" s="28">
        <v>2449926429.4099998</v>
      </c>
      <c r="O73" s="28"/>
      <c r="P73" s="13">
        <v>6.0650000000000009E-3</v>
      </c>
      <c r="Q73" s="13">
        <v>7.7999999999999999E-4</v>
      </c>
      <c r="R73" s="13">
        <v>3.2000000000000005E-5</v>
      </c>
      <c r="S73" s="13">
        <v>6.8770000000000012E-3</v>
      </c>
      <c r="T73" s="13">
        <v>0</v>
      </c>
      <c r="U73" s="13">
        <v>6.8770000000000012E-3</v>
      </c>
      <c r="V73" s="13">
        <v>4.7399999999999997E-4</v>
      </c>
      <c r="W73" s="13">
        <v>7.3509999999999999E-3</v>
      </c>
    </row>
    <row r="74" spans="1:23" x14ac:dyDescent="0.25">
      <c r="B74">
        <v>2</v>
      </c>
      <c r="D74">
        <v>80</v>
      </c>
      <c r="E74" s="28">
        <v>15216581.98</v>
      </c>
      <c r="F74" s="28">
        <v>1683764.68</v>
      </c>
      <c r="G74" s="28">
        <v>551810</v>
      </c>
      <c r="H74" s="28">
        <v>-1404.66</v>
      </c>
      <c r="I74" s="28">
        <v>-535654137.17000002</v>
      </c>
      <c r="J74" s="28">
        <v>94319027.849999994</v>
      </c>
      <c r="K74" s="28">
        <v>2461348988.4099998</v>
      </c>
      <c r="L74" s="28">
        <v>2904076844.73</v>
      </c>
      <c r="M74" s="28">
        <v>2449926429.4099998</v>
      </c>
      <c r="N74" s="28">
        <v>2892013882.4899998</v>
      </c>
      <c r="O74" s="28"/>
      <c r="P74" s="13">
        <v>6.1939999999999999E-3</v>
      </c>
      <c r="Q74" s="13">
        <v>6.8500000000000006E-4</v>
      </c>
      <c r="R74" s="13">
        <v>2.24E-4</v>
      </c>
      <c r="S74" s="13">
        <v>7.1029999999999999E-3</v>
      </c>
      <c r="T74" s="13">
        <v>-1.0000000000000002E-6</v>
      </c>
      <c r="U74" s="13">
        <v>7.1019999999999998E-3</v>
      </c>
      <c r="V74" s="13">
        <v>-1.18E-4</v>
      </c>
      <c r="W74" s="13">
        <v>6.9849999999999999E-3</v>
      </c>
    </row>
    <row r="75" spans="1:23" x14ac:dyDescent="0.25">
      <c r="B75">
        <v>3</v>
      </c>
      <c r="D75">
        <v>76</v>
      </c>
      <c r="E75" s="28">
        <v>14756893.640000001</v>
      </c>
      <c r="F75" s="28">
        <v>1874668.87</v>
      </c>
      <c r="G75" s="28">
        <v>6761</v>
      </c>
      <c r="H75" s="28">
        <v>-145.83000000000001</v>
      </c>
      <c r="I75" s="28">
        <v>-16841264.300000001</v>
      </c>
      <c r="J75" s="28">
        <v>108492847.12</v>
      </c>
      <c r="K75" s="28">
        <v>2904076844.73</v>
      </c>
      <c r="L75" s="28">
        <v>2798997057.5</v>
      </c>
      <c r="M75" s="28">
        <v>2892013882.4899998</v>
      </c>
      <c r="N75" s="28">
        <v>2802236968.54</v>
      </c>
      <c r="O75" s="28"/>
      <c r="P75" s="13">
        <v>5.0810000000000004E-3</v>
      </c>
      <c r="Q75" s="13">
        <v>6.469999999999999E-4</v>
      </c>
      <c r="R75" s="13">
        <v>2.0000000000000003E-6</v>
      </c>
      <c r="S75" s="13">
        <v>5.7300000000000007E-3</v>
      </c>
      <c r="T75" s="13">
        <v>0</v>
      </c>
      <c r="U75" s="13">
        <v>5.7300000000000007E-3</v>
      </c>
      <c r="V75" s="13">
        <v>-5.2690000000000002E-3</v>
      </c>
      <c r="W75" s="13">
        <v>4.6100000000000004E-4</v>
      </c>
    </row>
    <row r="76" spans="1:23" x14ac:dyDescent="0.25">
      <c r="B76">
        <v>4</v>
      </c>
      <c r="D76">
        <v>74</v>
      </c>
      <c r="E76" s="28">
        <v>13026526.58</v>
      </c>
      <c r="F76" s="28">
        <v>1909840.97</v>
      </c>
      <c r="G76" s="28">
        <v>208000</v>
      </c>
      <c r="H76" s="28">
        <v>0.01</v>
      </c>
      <c r="I76" s="28">
        <v>-37475420.659999996</v>
      </c>
      <c r="J76" s="28">
        <v>45946859.359999999</v>
      </c>
      <c r="K76" s="28">
        <v>2798997057.5</v>
      </c>
      <c r="L76" s="28">
        <v>2786767213.71</v>
      </c>
      <c r="M76" s="28">
        <v>2802236968.54</v>
      </c>
      <c r="N76" s="28">
        <v>2795675370.8099999</v>
      </c>
      <c r="O76" s="28"/>
      <c r="P76" s="13">
        <v>4.6740000000000002E-3</v>
      </c>
      <c r="Q76" s="13">
        <v>6.8599999999999998E-4</v>
      </c>
      <c r="R76" s="13">
        <v>7.4999999999999993E-5</v>
      </c>
      <c r="S76" s="13">
        <v>5.4350000000000006E-3</v>
      </c>
      <c r="T76" s="13">
        <v>0</v>
      </c>
      <c r="U76" s="13">
        <v>5.4350000000000006E-3</v>
      </c>
      <c r="V76" s="13">
        <v>-2.032E-3</v>
      </c>
      <c r="W76" s="13">
        <v>3.4020000000000001E-3</v>
      </c>
    </row>
    <row r="77" spans="1:23" x14ac:dyDescent="0.25">
      <c r="B77">
        <v>5</v>
      </c>
      <c r="D77">
        <v>77</v>
      </c>
      <c r="E77" s="28">
        <v>15644620.880000001</v>
      </c>
      <c r="F77" s="28">
        <v>1852160.86</v>
      </c>
      <c r="G77" s="28">
        <v>723994</v>
      </c>
      <c r="H77" s="28">
        <v>0</v>
      </c>
      <c r="I77" s="28">
        <v>-89317814.780000001</v>
      </c>
      <c r="J77" s="28">
        <v>35919591.509999998</v>
      </c>
      <c r="K77" s="28">
        <v>2786767213.71</v>
      </c>
      <c r="L77" s="28">
        <v>2847189890.0599999</v>
      </c>
      <c r="M77" s="28">
        <v>2795675370.8099999</v>
      </c>
      <c r="N77" s="28">
        <v>2850925754.9400001</v>
      </c>
      <c r="O77" s="28"/>
      <c r="P77" s="13">
        <v>5.5960000000000003E-3</v>
      </c>
      <c r="Q77" s="13">
        <v>6.6199999999999994E-4</v>
      </c>
      <c r="R77" s="13">
        <v>2.5799999999999998E-4</v>
      </c>
      <c r="S77" s="13">
        <v>6.516000000000001E-3</v>
      </c>
      <c r="T77" s="13">
        <v>0</v>
      </c>
      <c r="U77" s="13">
        <v>6.516000000000001E-3</v>
      </c>
      <c r="V77" s="13">
        <v>1.846E-3</v>
      </c>
      <c r="W77" s="13">
        <v>8.3620000000000014E-3</v>
      </c>
    </row>
    <row r="78" spans="1:23" x14ac:dyDescent="0.25">
      <c r="B78">
        <v>6</v>
      </c>
      <c r="D78">
        <v>77</v>
      </c>
      <c r="E78" s="28">
        <v>17212920.960000001</v>
      </c>
      <c r="F78" s="28">
        <v>2162657.34</v>
      </c>
      <c r="G78" s="28">
        <v>426699.5</v>
      </c>
      <c r="H78" s="28">
        <v>0</v>
      </c>
      <c r="I78" s="28">
        <v>880254.32</v>
      </c>
      <c r="J78" s="28">
        <v>693835.46</v>
      </c>
      <c r="K78" s="28">
        <v>2847189890.0599999</v>
      </c>
      <c r="L78" s="28">
        <v>2842214844.2199998</v>
      </c>
      <c r="M78" s="28">
        <v>2850925754.9400001</v>
      </c>
      <c r="N78" s="28">
        <v>2851549224.5</v>
      </c>
      <c r="O78" s="28"/>
      <c r="P78" s="13">
        <v>6.038E-3</v>
      </c>
      <c r="Q78" s="13">
        <v>7.5900000000000002E-4</v>
      </c>
      <c r="R78" s="13">
        <v>1.4900000000000002E-4</v>
      </c>
      <c r="S78" s="13">
        <v>6.9459999999999999E-3</v>
      </c>
      <c r="T78" s="13">
        <v>0</v>
      </c>
      <c r="U78" s="13">
        <v>6.9459999999999999E-3</v>
      </c>
      <c r="V78" s="13">
        <v>-1.949E-3</v>
      </c>
      <c r="W78" s="13">
        <v>4.9969999999999997E-3</v>
      </c>
    </row>
    <row r="79" spans="1:23" x14ac:dyDescent="0.25">
      <c r="B79">
        <v>7</v>
      </c>
      <c r="D79">
        <v>77</v>
      </c>
      <c r="E79" s="28">
        <v>15559046.34</v>
      </c>
      <c r="F79" s="28">
        <v>2362033.81</v>
      </c>
      <c r="G79" s="28">
        <v>0</v>
      </c>
      <c r="H79" s="28">
        <v>0.03</v>
      </c>
      <c r="I79" s="28">
        <v>-9132665.2300000004</v>
      </c>
      <c r="J79" s="28">
        <v>62803544.219999999</v>
      </c>
      <c r="K79" s="28">
        <v>2842214844.2199998</v>
      </c>
      <c r="L79" s="28">
        <v>2789744655.5</v>
      </c>
      <c r="M79" s="28">
        <v>2851549224.5</v>
      </c>
      <c r="N79" s="28">
        <v>2800240379.3200002</v>
      </c>
      <c r="O79" s="28"/>
      <c r="P79" s="13">
        <v>5.4930000000000005E-3</v>
      </c>
      <c r="Q79" s="13">
        <v>8.34E-4</v>
      </c>
      <c r="R79" s="13">
        <v>0</v>
      </c>
      <c r="S79" s="13">
        <v>6.3270000000000002E-3</v>
      </c>
      <c r="T79" s="13">
        <v>0</v>
      </c>
      <c r="U79" s="13">
        <v>6.3270000000000002E-3</v>
      </c>
      <c r="V79" s="13">
        <v>-4.0900000000000002E-4</v>
      </c>
      <c r="W79" s="13">
        <v>5.9179999999999996E-3</v>
      </c>
    </row>
    <row r="80" spans="1:23" x14ac:dyDescent="0.25">
      <c r="B80">
        <v>8</v>
      </c>
      <c r="D80">
        <v>75</v>
      </c>
      <c r="E80" s="28">
        <v>12792759.08</v>
      </c>
      <c r="F80" s="28">
        <v>2389266.4700000002</v>
      </c>
      <c r="G80" s="28">
        <v>168300</v>
      </c>
      <c r="H80" s="28">
        <v>0.01</v>
      </c>
      <c r="I80" s="28">
        <v>-19953275.609999999</v>
      </c>
      <c r="J80" s="28">
        <v>43566248.280000001</v>
      </c>
      <c r="K80" s="28">
        <v>2789744655.5</v>
      </c>
      <c r="L80" s="28">
        <v>2763852767.0700002</v>
      </c>
      <c r="M80" s="28">
        <v>2800240379.3200002</v>
      </c>
      <c r="N80" s="28">
        <v>2779016672.8400002</v>
      </c>
      <c r="O80" s="28"/>
      <c r="P80" s="13">
        <v>4.5869999999999999E-3</v>
      </c>
      <c r="Q80" s="13">
        <v>8.5700000000000001E-4</v>
      </c>
      <c r="R80" s="13">
        <v>6.0000000000000002E-5</v>
      </c>
      <c r="S80" s="13">
        <v>5.5040000000000002E-3</v>
      </c>
      <c r="T80" s="13">
        <v>0</v>
      </c>
      <c r="U80" s="13">
        <v>5.5040000000000002E-3</v>
      </c>
      <c r="V80" s="13">
        <v>-1.6719999999999999E-3</v>
      </c>
      <c r="W80" s="13">
        <v>3.833E-3</v>
      </c>
    </row>
    <row r="81" spans="1:23" x14ac:dyDescent="0.25">
      <c r="B81">
        <v>9</v>
      </c>
      <c r="D81">
        <v>76</v>
      </c>
      <c r="E81" s="28">
        <v>17048492.629999999</v>
      </c>
      <c r="F81" s="28">
        <v>2339901.4700000002</v>
      </c>
      <c r="G81" s="28">
        <v>938750</v>
      </c>
      <c r="H81" s="28">
        <v>-0.02</v>
      </c>
      <c r="I81" s="28">
        <v>-99877107</v>
      </c>
      <c r="J81" s="28">
        <v>3014733.96</v>
      </c>
      <c r="K81" s="28">
        <v>2763852767.0700002</v>
      </c>
      <c r="L81" s="28">
        <v>2860048822.1700001</v>
      </c>
      <c r="M81" s="28">
        <v>2779016672.8400002</v>
      </c>
      <c r="N81" s="28">
        <v>2878218947.5599999</v>
      </c>
      <c r="O81" s="28"/>
      <c r="P81" s="13">
        <v>6.1650000000000003E-3</v>
      </c>
      <c r="Q81" s="13">
        <v>8.4599999999999996E-4</v>
      </c>
      <c r="R81" s="13">
        <v>3.39E-4</v>
      </c>
      <c r="S81" s="13">
        <v>7.3499999999999998E-3</v>
      </c>
      <c r="T81" s="13">
        <v>0</v>
      </c>
      <c r="U81" s="13">
        <v>7.3499999999999998E-3</v>
      </c>
      <c r="V81" s="13">
        <v>-1.0859999999999999E-3</v>
      </c>
      <c r="W81" s="13">
        <v>6.2649999999999997E-3</v>
      </c>
    </row>
    <row r="82" spans="1:23" x14ac:dyDescent="0.25">
      <c r="B82">
        <v>10</v>
      </c>
      <c r="D82">
        <v>77</v>
      </c>
      <c r="E82" s="28">
        <v>14548162.49</v>
      </c>
      <c r="F82" s="28">
        <v>2362954.13</v>
      </c>
      <c r="G82" s="28">
        <v>693549.86</v>
      </c>
      <c r="H82" s="28">
        <v>-0.01</v>
      </c>
      <c r="I82" s="28">
        <v>13005180.18</v>
      </c>
      <c r="J82" s="28">
        <v>12686072.35</v>
      </c>
      <c r="K82" s="28">
        <v>2860048822.1700001</v>
      </c>
      <c r="L82" s="28">
        <v>2838430404.0999999</v>
      </c>
      <c r="M82" s="28">
        <v>2878218947.5599999</v>
      </c>
      <c r="N82" s="28">
        <v>2854890649.1700001</v>
      </c>
      <c r="O82" s="28"/>
      <c r="P82" s="13">
        <v>5.0990000000000002E-3</v>
      </c>
      <c r="Q82" s="13">
        <v>8.2799999999999996E-4</v>
      </c>
      <c r="R82" s="13">
        <v>2.43E-4</v>
      </c>
      <c r="S82" s="13">
        <v>6.1700000000000001E-3</v>
      </c>
      <c r="T82" s="13">
        <v>0</v>
      </c>
      <c r="U82" s="13">
        <v>6.1700000000000001E-3</v>
      </c>
      <c r="V82" s="13">
        <v>5.9800000000000001E-4</v>
      </c>
      <c r="W82" s="13">
        <v>6.7679999999999997E-3</v>
      </c>
    </row>
    <row r="83" spans="1:23" x14ac:dyDescent="0.25">
      <c r="B83">
        <v>11</v>
      </c>
      <c r="D83">
        <v>81</v>
      </c>
      <c r="E83" s="28">
        <v>12454081.1</v>
      </c>
      <c r="F83" s="28">
        <v>2400795.4</v>
      </c>
      <c r="G83" s="28">
        <v>1697956.28</v>
      </c>
      <c r="H83" s="28">
        <v>0</v>
      </c>
      <c r="I83" s="28">
        <v>-102078464.58</v>
      </c>
      <c r="J83" s="28">
        <v>42394900.100000001</v>
      </c>
      <c r="K83" s="28">
        <v>2838430404.0999999</v>
      </c>
      <c r="L83" s="28">
        <v>2899719142.6100001</v>
      </c>
      <c r="M83" s="28">
        <v>2854890649.1700001</v>
      </c>
      <c r="N83" s="28">
        <v>2916975009.0500002</v>
      </c>
      <c r="O83" s="28"/>
      <c r="P83" s="13">
        <v>4.352E-3</v>
      </c>
      <c r="Q83" s="13">
        <v>8.3900000000000001E-4</v>
      </c>
      <c r="R83" s="13">
        <v>5.9200000000000008E-4</v>
      </c>
      <c r="S83" s="13">
        <v>5.7829999999999999E-3</v>
      </c>
      <c r="T83" s="13">
        <v>0</v>
      </c>
      <c r="U83" s="13">
        <v>5.7829999999999999E-3</v>
      </c>
      <c r="V83" s="13">
        <v>-2.7799999999999998E-4</v>
      </c>
      <c r="W83" s="13">
        <v>5.5059999999999996E-3</v>
      </c>
    </row>
    <row r="84" spans="1:23" x14ac:dyDescent="0.25">
      <c r="B84">
        <v>12</v>
      </c>
      <c r="D84">
        <v>79</v>
      </c>
      <c r="E84" s="28">
        <v>19573055.059999999</v>
      </c>
      <c r="F84" s="28">
        <v>2566739.44</v>
      </c>
      <c r="G84" s="28">
        <v>-590441.1</v>
      </c>
      <c r="H84" s="28">
        <v>-0.01</v>
      </c>
      <c r="I84" s="28">
        <v>42369818.869999997</v>
      </c>
      <c r="J84" s="28">
        <v>87937263.769999996</v>
      </c>
      <c r="K84" s="28">
        <v>2899719142.6100001</v>
      </c>
      <c r="L84" s="28">
        <v>2743819231.6700001</v>
      </c>
      <c r="M84" s="28">
        <v>2916975009.0500002</v>
      </c>
      <c r="N84" s="28">
        <v>2789234665.8499999</v>
      </c>
      <c r="O84" s="28"/>
      <c r="P84" s="13">
        <v>6.7600000000000004E-3</v>
      </c>
      <c r="Q84" s="13">
        <v>8.8999999999999995E-4</v>
      </c>
      <c r="R84" s="13">
        <v>-2.0400000000000003E-4</v>
      </c>
      <c r="S84" s="13">
        <v>7.4460000000000004E-3</v>
      </c>
      <c r="T84" s="13">
        <v>0</v>
      </c>
      <c r="U84" s="13">
        <v>7.4460000000000004E-3</v>
      </c>
      <c r="V84" s="13">
        <v>-9.7380000000000001E-3</v>
      </c>
      <c r="W84" s="13">
        <v>-2.2919999999999998E-3</v>
      </c>
    </row>
    <row r="85" spans="1:23" x14ac:dyDescent="0.25">
      <c r="A85">
        <v>2016</v>
      </c>
      <c r="B85">
        <v>1</v>
      </c>
      <c r="D85">
        <v>79</v>
      </c>
      <c r="E85" s="28">
        <v>31170476.719999999</v>
      </c>
      <c r="F85" s="28">
        <v>2610141.29</v>
      </c>
      <c r="G85" s="28">
        <v>641327.64</v>
      </c>
      <c r="H85" s="28">
        <v>0</v>
      </c>
      <c r="I85" s="28">
        <v>-74269904.040000007</v>
      </c>
      <c r="J85" s="28">
        <v>363632.91</v>
      </c>
      <c r="K85" s="28">
        <v>2743819231.6700001</v>
      </c>
      <c r="L85" s="28">
        <v>2822912894.8000002</v>
      </c>
      <c r="M85" s="28">
        <v>2789234665.8499999</v>
      </c>
      <c r="N85" s="28">
        <v>2865655726.3400002</v>
      </c>
      <c r="O85" s="28"/>
      <c r="P85" s="13">
        <v>1.1377E-2</v>
      </c>
      <c r="Q85" s="13">
        <v>9.5299999999999996E-4</v>
      </c>
      <c r="R85" s="13">
        <v>2.3400000000000002E-4</v>
      </c>
      <c r="S85" s="13">
        <v>1.2564000000000001E-2</v>
      </c>
      <c r="T85" s="13">
        <v>0</v>
      </c>
      <c r="U85" s="13">
        <v>1.2564000000000001E-2</v>
      </c>
      <c r="V85" s="13">
        <v>9.3899999999999995E-4</v>
      </c>
      <c r="W85" s="13">
        <v>1.3502E-2</v>
      </c>
    </row>
    <row r="86" spans="1:23" x14ac:dyDescent="0.25">
      <c r="B86">
        <v>2</v>
      </c>
      <c r="D86">
        <v>82</v>
      </c>
      <c r="E86" s="28">
        <v>16463124.189999999</v>
      </c>
      <c r="F86" s="28">
        <v>2444534.63</v>
      </c>
      <c r="G86" s="28">
        <v>225500</v>
      </c>
      <c r="H86" s="28">
        <v>0</v>
      </c>
      <c r="I86" s="28">
        <v>-27432785.07</v>
      </c>
      <c r="J86" s="28">
        <v>20166616.98</v>
      </c>
      <c r="K86" s="28">
        <v>2822912894.8000002</v>
      </c>
      <c r="L86" s="28">
        <v>2829690535.4899998</v>
      </c>
      <c r="M86" s="28">
        <v>2865655726.3400002</v>
      </c>
      <c r="N86" s="28">
        <v>2875366429.0599999</v>
      </c>
      <c r="O86" s="28"/>
      <c r="P86" s="13">
        <v>5.8409999999999998E-3</v>
      </c>
      <c r="Q86" s="13">
        <v>8.6700000000000004E-4</v>
      </c>
      <c r="R86" s="13">
        <v>8.0000000000000007E-5</v>
      </c>
      <c r="S86" s="13">
        <v>6.7879999999999998E-3</v>
      </c>
      <c r="T86" s="13">
        <v>0</v>
      </c>
      <c r="U86" s="13">
        <v>6.7879999999999998E-3</v>
      </c>
      <c r="V86" s="13">
        <v>-1.039E-3</v>
      </c>
      <c r="W86" s="13">
        <v>5.7489999999999998E-3</v>
      </c>
    </row>
    <row r="87" spans="1:23" x14ac:dyDescent="0.25">
      <c r="B87">
        <v>3</v>
      </c>
      <c r="D87">
        <v>82</v>
      </c>
      <c r="E87" s="28">
        <v>19193563.84</v>
      </c>
      <c r="F87" s="28">
        <v>2519417.33</v>
      </c>
      <c r="G87" s="28">
        <v>-61250</v>
      </c>
      <c r="H87" s="28">
        <v>0</v>
      </c>
      <c r="I87" s="28">
        <v>2321164.7799999998</v>
      </c>
      <c r="J87" s="28">
        <v>29402688.52</v>
      </c>
      <c r="K87" s="28">
        <v>2829690535.4899998</v>
      </c>
      <c r="L87" s="28">
        <v>2806670823.7199998</v>
      </c>
      <c r="M87" s="28">
        <v>2875366429.0599999</v>
      </c>
      <c r="N87" s="28">
        <v>2846161993.0900002</v>
      </c>
      <c r="O87" s="28"/>
      <c r="P87" s="13">
        <v>6.8500000000000011E-3</v>
      </c>
      <c r="Q87" s="13">
        <v>8.9899999999999995E-4</v>
      </c>
      <c r="R87" s="13">
        <v>-2.2000000000000003E-5</v>
      </c>
      <c r="S87" s="13">
        <v>7.7270000000000004E-3</v>
      </c>
      <c r="T87" s="13">
        <v>0</v>
      </c>
      <c r="U87" s="13">
        <v>7.7270000000000004E-3</v>
      </c>
      <c r="V87" s="13">
        <v>2.2030000000000001E-3</v>
      </c>
      <c r="W87" s="13">
        <v>9.9290000000000003E-3</v>
      </c>
    </row>
    <row r="88" spans="1:23" x14ac:dyDescent="0.25">
      <c r="B88">
        <v>4</v>
      </c>
      <c r="D88">
        <v>85</v>
      </c>
      <c r="E88" s="28">
        <v>13649064.190000001</v>
      </c>
      <c r="F88" s="28">
        <v>2407493.71</v>
      </c>
      <c r="G88" s="28">
        <v>1072475</v>
      </c>
      <c r="H88" s="28">
        <v>0</v>
      </c>
      <c r="I88" s="28">
        <v>-89619871.450000003</v>
      </c>
      <c r="J88" s="28">
        <v>368642.76</v>
      </c>
      <c r="K88" s="28">
        <v>2806670823.7199998</v>
      </c>
      <c r="L88" s="28">
        <v>2901432239.71</v>
      </c>
      <c r="M88" s="28">
        <v>2846161993.0900002</v>
      </c>
      <c r="N88" s="28">
        <v>2937820715.4899998</v>
      </c>
      <c r="O88" s="28"/>
      <c r="P88" s="13">
        <v>4.8430000000000001E-3</v>
      </c>
      <c r="Q88" s="13">
        <v>8.5400000000000005E-4</v>
      </c>
      <c r="R88" s="13">
        <v>3.8000000000000002E-4</v>
      </c>
      <c r="S88" s="13">
        <v>6.0769999999999999E-3</v>
      </c>
      <c r="T88" s="13">
        <v>0</v>
      </c>
      <c r="U88" s="13">
        <v>6.0769999999999999E-3</v>
      </c>
      <c r="V88" s="13">
        <v>1.0989999999999999E-3</v>
      </c>
      <c r="W88" s="13">
        <v>7.1750000000000008E-3</v>
      </c>
    </row>
    <row r="89" spans="1:23" x14ac:dyDescent="0.25">
      <c r="B89">
        <v>5</v>
      </c>
      <c r="D89">
        <v>87</v>
      </c>
      <c r="E89" s="28">
        <v>16928868.220000003</v>
      </c>
      <c r="F89" s="28">
        <v>2622608.0099999998</v>
      </c>
      <c r="G89" s="28">
        <v>280500</v>
      </c>
      <c r="H89" s="28">
        <v>0</v>
      </c>
      <c r="I89" s="28">
        <v>-41838857.149999999</v>
      </c>
      <c r="J89" s="28">
        <v>17356608.07</v>
      </c>
      <c r="K89" s="28">
        <v>2901432239.71</v>
      </c>
      <c r="L89" s="28">
        <v>2929061419.4099998</v>
      </c>
      <c r="M89" s="28">
        <v>2937820715.4899998</v>
      </c>
      <c r="N89" s="28">
        <v>2964925572.5799999</v>
      </c>
      <c r="O89" s="28"/>
      <c r="P89" s="13">
        <v>5.8189999999999995E-3</v>
      </c>
      <c r="Q89" s="13">
        <v>9.01E-4</v>
      </c>
      <c r="R89" s="13">
        <v>9.5999999999999989E-5</v>
      </c>
      <c r="S89" s="13">
        <v>6.8159999999999991E-3</v>
      </c>
      <c r="T89" s="13">
        <v>0</v>
      </c>
      <c r="U89" s="13">
        <v>6.8159999999999991E-3</v>
      </c>
      <c r="V89" s="13">
        <v>1.7999999999999998E-4</v>
      </c>
      <c r="W89" s="13">
        <v>6.9969999999999997E-3</v>
      </c>
    </row>
    <row r="90" spans="1:23" x14ac:dyDescent="0.25">
      <c r="B90">
        <v>6</v>
      </c>
      <c r="D90">
        <v>90</v>
      </c>
      <c r="E90" s="28">
        <v>20141696.98</v>
      </c>
      <c r="F90" s="28">
        <v>2614136.65</v>
      </c>
      <c r="G90" s="28">
        <v>715000</v>
      </c>
      <c r="H90" s="28">
        <v>0</v>
      </c>
      <c r="I90" s="28">
        <v>-108530659.59</v>
      </c>
      <c r="J90" s="28">
        <v>331728269.95999998</v>
      </c>
      <c r="K90" s="28">
        <v>2929061419.4099998</v>
      </c>
      <c r="L90" s="28">
        <v>2712595814.8499999</v>
      </c>
      <c r="M90" s="28">
        <v>2964925572.5799999</v>
      </c>
      <c r="N90" s="28">
        <v>2744342098.8600001</v>
      </c>
      <c r="O90" s="28"/>
      <c r="P90" s="13">
        <v>6.8799999999999998E-3</v>
      </c>
      <c r="Q90" s="13">
        <v>8.9300000000000002E-4</v>
      </c>
      <c r="R90" s="13">
        <v>2.4400000000000002E-4</v>
      </c>
      <c r="S90" s="13">
        <v>8.0169999999999998E-3</v>
      </c>
      <c r="T90" s="13">
        <v>0</v>
      </c>
      <c r="U90" s="13">
        <v>8.0169999999999998E-3</v>
      </c>
      <c r="V90" s="13">
        <v>1.4040000000000001E-3</v>
      </c>
      <c r="W90" s="13">
        <v>9.4210000000000006E-3</v>
      </c>
    </row>
    <row r="91" spans="1:23" x14ac:dyDescent="0.25">
      <c r="B91">
        <v>7</v>
      </c>
      <c r="D91">
        <v>88</v>
      </c>
      <c r="E91" s="28">
        <v>12626826.4</v>
      </c>
      <c r="F91" s="28">
        <v>2356038.64</v>
      </c>
      <c r="G91" s="28">
        <v>40422</v>
      </c>
      <c r="H91" s="28">
        <v>-5000</v>
      </c>
      <c r="I91" s="28">
        <v>-12571091.52</v>
      </c>
      <c r="J91" s="28">
        <v>9006669.3100000005</v>
      </c>
      <c r="K91" s="28">
        <v>2712595814.8499999</v>
      </c>
      <c r="L91" s="28">
        <v>2722600894.5</v>
      </c>
      <c r="M91" s="28">
        <v>2744342098.8600001</v>
      </c>
      <c r="N91" s="28">
        <v>2750262559.71</v>
      </c>
      <c r="O91" s="28"/>
      <c r="P91" s="13">
        <v>4.6610000000000002E-3</v>
      </c>
      <c r="Q91" s="13">
        <v>8.6900000000000009E-4</v>
      </c>
      <c r="R91" s="13">
        <v>1.5E-5</v>
      </c>
      <c r="S91" s="13">
        <v>5.5450000000000004E-3</v>
      </c>
      <c r="T91" s="13">
        <v>-2.0000000000000003E-6</v>
      </c>
      <c r="U91" s="13">
        <v>5.5430000000000002E-3</v>
      </c>
      <c r="V91" s="13">
        <v>1.5040000000000001E-3</v>
      </c>
      <c r="W91" s="13">
        <v>7.0479999999999996E-3</v>
      </c>
    </row>
    <row r="92" spans="1:23" x14ac:dyDescent="0.25">
      <c r="B92">
        <v>8</v>
      </c>
      <c r="D92">
        <v>88</v>
      </c>
      <c r="E92" s="28">
        <v>24147216.020000003</v>
      </c>
      <c r="F92" s="28">
        <v>2317498.2000000002</v>
      </c>
      <c r="G92" s="28">
        <v>0</v>
      </c>
      <c r="H92" s="28">
        <v>-2260.42</v>
      </c>
      <c r="I92" s="28">
        <v>-21493482.469999999</v>
      </c>
      <c r="J92" s="28">
        <v>90948713.260000005</v>
      </c>
      <c r="K92" s="28">
        <v>2722600894.5</v>
      </c>
      <c r="L92" s="28">
        <v>2656500282.1599998</v>
      </c>
      <c r="M92" s="28">
        <v>2750262559.71</v>
      </c>
      <c r="N92" s="28">
        <v>2694362810.0999999</v>
      </c>
      <c r="O92" s="28"/>
      <c r="P92" s="13">
        <v>8.9570000000000014E-3</v>
      </c>
      <c r="Q92" s="13">
        <v>8.5999999999999998E-4</v>
      </c>
      <c r="R92" s="13">
        <v>0</v>
      </c>
      <c r="S92" s="13">
        <v>9.8170000000000011E-3</v>
      </c>
      <c r="T92" s="13">
        <v>-1.0000000000000002E-6</v>
      </c>
      <c r="U92" s="13">
        <v>9.8160000000000018E-3</v>
      </c>
      <c r="V92" s="13">
        <v>3.8399999999999996E-4</v>
      </c>
      <c r="W92" s="13">
        <v>1.0200000000000001E-2</v>
      </c>
    </row>
    <row r="93" spans="1:23" x14ac:dyDescent="0.25">
      <c r="B93">
        <v>9</v>
      </c>
      <c r="D93">
        <v>92</v>
      </c>
      <c r="E93" s="28">
        <v>16926672.599999998</v>
      </c>
      <c r="F93" s="28">
        <v>2239282.19</v>
      </c>
      <c r="G93" s="28">
        <v>655600</v>
      </c>
      <c r="H93" s="28">
        <v>-2260.42</v>
      </c>
      <c r="I93" s="28">
        <v>-147288307.72</v>
      </c>
      <c r="J93" s="28">
        <v>127280348.59999999</v>
      </c>
      <c r="K93" s="28">
        <v>2656500282.1599998</v>
      </c>
      <c r="L93" s="28">
        <v>2679109521.4500003</v>
      </c>
      <c r="M93" s="28">
        <v>2694362810.0999999</v>
      </c>
      <c r="N93" s="28">
        <v>2717798016.9200001</v>
      </c>
      <c r="O93" s="28"/>
      <c r="P93" s="13">
        <v>6.366000000000001E-3</v>
      </c>
      <c r="Q93" s="13">
        <v>8.4199999999999998E-4</v>
      </c>
      <c r="R93" s="13">
        <v>2.4600000000000002E-4</v>
      </c>
      <c r="S93" s="13">
        <v>7.4540000000000006E-3</v>
      </c>
      <c r="T93" s="13">
        <v>-1.0000000000000002E-6</v>
      </c>
      <c r="U93" s="13">
        <v>7.4530000000000004E-3</v>
      </c>
      <c r="V93" s="13">
        <v>1.36E-4</v>
      </c>
      <c r="W93" s="13">
        <v>7.5890000000000003E-3</v>
      </c>
    </row>
    <row r="94" spans="1:23" x14ac:dyDescent="0.25">
      <c r="B94">
        <v>10</v>
      </c>
      <c r="D94">
        <v>89</v>
      </c>
      <c r="E94" s="28">
        <v>18142202.129999999</v>
      </c>
      <c r="F94" s="28">
        <v>2289334.9500000002</v>
      </c>
      <c r="G94" s="28">
        <v>1993308.07</v>
      </c>
      <c r="H94" s="28">
        <v>-2187.5</v>
      </c>
      <c r="I94" s="28">
        <v>-46972769.349999994</v>
      </c>
      <c r="J94" s="28">
        <v>55203816.649999999</v>
      </c>
      <c r="K94" s="28">
        <v>2679109521.4500003</v>
      </c>
      <c r="L94" s="28">
        <v>2675913771.5</v>
      </c>
      <c r="M94" s="28">
        <v>2717798016.9200001</v>
      </c>
      <c r="N94" s="28">
        <v>2714327212.6999998</v>
      </c>
      <c r="O94" s="28"/>
      <c r="P94" s="13">
        <v>6.7850000000000002E-3</v>
      </c>
      <c r="Q94" s="13">
        <v>8.5599999999999999E-4</v>
      </c>
      <c r="R94" s="13">
        <v>7.4399999999999998E-4</v>
      </c>
      <c r="S94" s="13">
        <v>8.3850000000000001E-3</v>
      </c>
      <c r="T94" s="13">
        <v>-1.0000000000000002E-6</v>
      </c>
      <c r="U94" s="13">
        <v>8.3840000000000008E-3</v>
      </c>
      <c r="V94" s="13">
        <v>1.0249999999999999E-3</v>
      </c>
      <c r="W94" s="13">
        <v>9.408999999999999E-3</v>
      </c>
    </row>
    <row r="95" spans="1:23" x14ac:dyDescent="0.25">
      <c r="B95">
        <v>11</v>
      </c>
      <c r="D95">
        <v>88</v>
      </c>
      <c r="E95" s="28">
        <v>16077165.48</v>
      </c>
      <c r="F95" s="28">
        <v>2287627.8199999998</v>
      </c>
      <c r="G95" s="28">
        <v>-269725</v>
      </c>
      <c r="H95" s="28">
        <v>-2260.42</v>
      </c>
      <c r="I95" s="28">
        <v>20545761.32</v>
      </c>
      <c r="J95" s="28">
        <v>357155.07</v>
      </c>
      <c r="K95" s="28">
        <v>2675913771.5</v>
      </c>
      <c r="L95" s="28">
        <v>2648906353.75</v>
      </c>
      <c r="M95" s="28">
        <v>2714327212.6999998</v>
      </c>
      <c r="N95" s="28">
        <v>2697822795.3299999</v>
      </c>
      <c r="O95" s="28"/>
      <c r="P95" s="13">
        <v>5.999E-3</v>
      </c>
      <c r="Q95" s="13">
        <v>8.5400000000000005E-4</v>
      </c>
      <c r="R95" s="13">
        <v>-1.01E-4</v>
      </c>
      <c r="S95" s="13">
        <v>6.7519999999999993E-3</v>
      </c>
      <c r="T95" s="13">
        <v>-1.0000000000000002E-6</v>
      </c>
      <c r="U95" s="13">
        <v>6.7509999999999992E-3</v>
      </c>
      <c r="V95" s="13">
        <v>-3.1290000000000003E-3</v>
      </c>
      <c r="W95" s="13">
        <v>3.6230000000000004E-3</v>
      </c>
    </row>
    <row r="96" spans="1:23" x14ac:dyDescent="0.25">
      <c r="B96">
        <v>12</v>
      </c>
      <c r="D96">
        <v>92</v>
      </c>
      <c r="E96" s="28">
        <v>13384634.75</v>
      </c>
      <c r="F96" s="28">
        <v>2349180.02</v>
      </c>
      <c r="G96" s="28">
        <v>809300</v>
      </c>
      <c r="H96" s="28">
        <v>-2187.5</v>
      </c>
      <c r="I96" s="28">
        <v>-129941550.69000001</v>
      </c>
      <c r="J96" s="28">
        <v>43734967.969999999</v>
      </c>
      <c r="K96" s="28">
        <v>2648906353.75</v>
      </c>
      <c r="L96" s="28">
        <v>2746219591</v>
      </c>
      <c r="M96" s="28">
        <v>2697822795.3299999</v>
      </c>
      <c r="N96" s="28">
        <v>2792117932.0599999</v>
      </c>
      <c r="O96" s="28"/>
      <c r="P96" s="13">
        <v>5.0749999999999997E-3</v>
      </c>
      <c r="Q96" s="13">
        <v>8.8999999999999995E-4</v>
      </c>
      <c r="R96" s="13">
        <v>3.0600000000000001E-4</v>
      </c>
      <c r="S96" s="13">
        <v>6.2709999999999997E-3</v>
      </c>
      <c r="T96" s="13">
        <v>-1.0000000000000002E-6</v>
      </c>
      <c r="U96" s="13">
        <v>6.2699999999999995E-3</v>
      </c>
      <c r="V96" s="13">
        <v>3.3110000000000001E-3</v>
      </c>
      <c r="W96" s="13">
        <v>9.5809999999999992E-3</v>
      </c>
    </row>
    <row r="97" spans="1:23" x14ac:dyDescent="0.25">
      <c r="A97">
        <v>2017</v>
      </c>
      <c r="B97">
        <v>1</v>
      </c>
      <c r="D97">
        <v>87</v>
      </c>
      <c r="E97" s="28">
        <v>12278753.479999999</v>
      </c>
      <c r="F97" s="28">
        <v>2616865.42</v>
      </c>
      <c r="G97" s="28">
        <v>-376500</v>
      </c>
      <c r="H97" s="28">
        <v>-2260.42</v>
      </c>
      <c r="I97" s="28">
        <v>50920282.780000001</v>
      </c>
      <c r="J97" s="28">
        <v>105818.18</v>
      </c>
      <c r="K97" s="28">
        <v>2049137315.2</v>
      </c>
      <c r="L97" s="28">
        <v>2000942603.95</v>
      </c>
      <c r="M97" s="28">
        <v>2069619084.51</v>
      </c>
      <c r="N97" s="28">
        <v>2049001671.0999999</v>
      </c>
      <c r="P97" s="13">
        <v>6.0760000000000007E-3</v>
      </c>
      <c r="Q97" s="13">
        <v>1.2950000000000001E-3</v>
      </c>
      <c r="R97" s="13">
        <v>-1.8599999999999999E-4</v>
      </c>
      <c r="S97" s="13">
        <v>7.1850000000000004E-3</v>
      </c>
      <c r="T97" s="13">
        <v>-1.0000000000000002E-6</v>
      </c>
      <c r="U97" s="13">
        <v>7.1840000000000003E-3</v>
      </c>
      <c r="V97" s="13">
        <v>1.06E-4</v>
      </c>
      <c r="W97" s="13">
        <v>7.2899999999999996E-3</v>
      </c>
    </row>
    <row r="98" spans="1:23" x14ac:dyDescent="0.25">
      <c r="B98">
        <v>2</v>
      </c>
      <c r="D98">
        <v>89</v>
      </c>
      <c r="E98" s="28">
        <v>13351173.02</v>
      </c>
      <c r="F98" s="28">
        <v>2623065.38</v>
      </c>
      <c r="G98" s="28">
        <v>2215000</v>
      </c>
      <c r="H98" s="28">
        <v>-2260.42</v>
      </c>
      <c r="I98" s="28">
        <v>-49284673.759999998</v>
      </c>
      <c r="J98" s="28">
        <v>47097041.530000001</v>
      </c>
      <c r="K98" s="28">
        <v>2000942603.95</v>
      </c>
      <c r="L98" s="28">
        <v>2006404844.4200001</v>
      </c>
      <c r="M98" s="28">
        <v>2049001671.0999999</v>
      </c>
      <c r="N98" s="28">
        <v>2054515879.03</v>
      </c>
      <c r="P98" s="13">
        <v>6.7850000000000002E-3</v>
      </c>
      <c r="Q98" s="13">
        <v>1.3320000000000001E-3</v>
      </c>
      <c r="R98" s="13">
        <v>1.1230000000000001E-3</v>
      </c>
      <c r="S98" s="13">
        <v>9.2400000000000017E-3</v>
      </c>
      <c r="T98" s="13">
        <v>-1.0000000000000002E-6</v>
      </c>
      <c r="U98" s="13">
        <v>9.2390000000000024E-3</v>
      </c>
      <c r="V98" s="13">
        <v>3.3E-4</v>
      </c>
      <c r="W98" s="13">
        <v>9.5689999999999994E-3</v>
      </c>
    </row>
    <row r="99" spans="1:23" x14ac:dyDescent="0.25">
      <c r="B99">
        <v>3</v>
      </c>
      <c r="D99">
        <v>90</v>
      </c>
      <c r="E99" s="28">
        <v>12636185.42</v>
      </c>
      <c r="F99" s="28">
        <v>2752671.29</v>
      </c>
      <c r="G99" s="28">
        <v>57960.18</v>
      </c>
      <c r="H99" s="28">
        <v>-2041.67</v>
      </c>
      <c r="I99" s="28">
        <v>-14303347.860000001</v>
      </c>
      <c r="J99" s="28">
        <v>9466909.5600000005</v>
      </c>
      <c r="K99" s="28">
        <v>2006404844.4200001</v>
      </c>
      <c r="L99" s="28">
        <v>2013584583.5799999</v>
      </c>
      <c r="M99" s="28">
        <v>2054529803.6800001</v>
      </c>
      <c r="N99" s="28">
        <v>2064317884.21</v>
      </c>
      <c r="P99" s="13">
        <v>6.3E-3</v>
      </c>
      <c r="Q99" s="13">
        <v>1.372E-3</v>
      </c>
      <c r="R99" s="13">
        <v>2.9E-5</v>
      </c>
      <c r="S99" s="13">
        <v>7.7010000000000004E-3</v>
      </c>
      <c r="T99" s="13">
        <v>-1.0000000000000002E-6</v>
      </c>
      <c r="U99" s="13">
        <v>7.7000000000000002E-3</v>
      </c>
      <c r="V99" s="13">
        <v>-2.0400000000000003E-4</v>
      </c>
      <c r="W99" s="13">
        <v>7.4970000000000002E-3</v>
      </c>
    </row>
    <row r="100" spans="1:23" x14ac:dyDescent="0.25">
      <c r="B100">
        <v>4</v>
      </c>
      <c r="D100">
        <v>93</v>
      </c>
      <c r="E100" s="28">
        <v>12255286.58</v>
      </c>
      <c r="F100" s="28">
        <v>2772638.95</v>
      </c>
      <c r="G100" s="28">
        <v>240000</v>
      </c>
      <c r="H100" s="28">
        <v>-2260.42</v>
      </c>
      <c r="I100" s="28">
        <v>-42716411.670000002</v>
      </c>
      <c r="J100" s="28">
        <v>20656190.5</v>
      </c>
      <c r="K100" s="28">
        <v>2013584583.5799999</v>
      </c>
      <c r="L100" s="28">
        <v>2040928705.8899999</v>
      </c>
      <c r="M100" s="28">
        <v>2064317884.21</v>
      </c>
      <c r="N100" s="28">
        <v>2101795470.8299999</v>
      </c>
      <c r="P100" s="13">
        <v>6.0240000000000007E-3</v>
      </c>
      <c r="Q100" s="13">
        <v>1.3619999999999999E-3</v>
      </c>
      <c r="R100" s="13">
        <v>1.18E-4</v>
      </c>
      <c r="S100" s="13">
        <v>7.5040000000000003E-3</v>
      </c>
      <c r="T100" s="13">
        <v>-1.0000000000000002E-6</v>
      </c>
      <c r="U100" s="13">
        <v>7.5030000000000001E-3</v>
      </c>
      <c r="V100" s="13">
        <v>1.2310000000000001E-3</v>
      </c>
      <c r="W100" s="13">
        <v>8.7340000000000004E-3</v>
      </c>
    </row>
    <row r="101" spans="1:23" x14ac:dyDescent="0.25">
      <c r="B101">
        <v>5</v>
      </c>
      <c r="D101">
        <v>96</v>
      </c>
      <c r="E101" s="28">
        <v>12683506.110000001</v>
      </c>
      <c r="F101" s="28">
        <v>2877536.08</v>
      </c>
      <c r="G101" s="28">
        <v>1464850.04</v>
      </c>
      <c r="H101" s="28">
        <v>-2187.5</v>
      </c>
      <c r="I101" s="28">
        <v>-59078545.649999991</v>
      </c>
      <c r="J101" s="28">
        <v>67874025.329999998</v>
      </c>
      <c r="K101" s="28">
        <v>2040928705.8899999</v>
      </c>
      <c r="L101" s="28">
        <v>2036118472.6600001</v>
      </c>
      <c r="M101" s="28">
        <v>2101795470.8299999</v>
      </c>
      <c r="N101" s="28">
        <v>2133868717.05</v>
      </c>
      <c r="P101" s="13">
        <v>6.3490000000000005E-3</v>
      </c>
      <c r="Q101" s="13">
        <v>1.4399999999999999E-3</v>
      </c>
      <c r="R101" s="13">
        <v>7.3200000000000001E-4</v>
      </c>
      <c r="S101" s="13">
        <v>8.5210000000000008E-3</v>
      </c>
      <c r="T101" s="13">
        <v>-1.0000000000000002E-6</v>
      </c>
      <c r="U101" s="13">
        <v>8.5200000000000015E-3</v>
      </c>
      <c r="V101" s="13">
        <v>5.53E-4</v>
      </c>
      <c r="W101" s="13">
        <v>9.0720000000000002E-3</v>
      </c>
    </row>
    <row r="102" spans="1:23" x14ac:dyDescent="0.25">
      <c r="B102">
        <v>6</v>
      </c>
      <c r="D102">
        <v>99</v>
      </c>
      <c r="E102" s="28">
        <v>13768990.110000001</v>
      </c>
      <c r="F102" s="28">
        <v>2835765.45</v>
      </c>
      <c r="G102" s="28">
        <v>943519.5</v>
      </c>
      <c r="H102" s="28">
        <v>-2260.42</v>
      </c>
      <c r="I102" s="28">
        <v>-150854249.49000001</v>
      </c>
      <c r="J102" s="28">
        <v>78844027.409999996</v>
      </c>
      <c r="K102" s="28">
        <v>2036118472.6600001</v>
      </c>
      <c r="L102" s="28">
        <v>2111553650.1300001</v>
      </c>
      <c r="M102" s="28">
        <v>2133868717.05</v>
      </c>
      <c r="N102" s="28">
        <v>2249987682.3600001</v>
      </c>
      <c r="P102" s="13">
        <v>6.6340000000000001E-3</v>
      </c>
      <c r="Q102" s="13">
        <v>1.366E-3</v>
      </c>
      <c r="R102" s="13">
        <v>4.5400000000000003E-4</v>
      </c>
      <c r="S102" s="13">
        <v>8.4539999999999997E-3</v>
      </c>
      <c r="T102" s="13">
        <v>-1.0000000000000002E-6</v>
      </c>
      <c r="U102" s="13">
        <v>8.4530000000000004E-3</v>
      </c>
      <c r="V102" s="13">
        <v>2.8299999999999999E-4</v>
      </c>
      <c r="W102" s="13">
        <v>8.7360000000000007E-3</v>
      </c>
    </row>
    <row r="103" spans="1:23" x14ac:dyDescent="0.25">
      <c r="B103">
        <v>7</v>
      </c>
      <c r="D103">
        <v>99</v>
      </c>
      <c r="E103" s="28">
        <v>12982473.74</v>
      </c>
      <c r="F103" s="28">
        <v>2899088.6</v>
      </c>
      <c r="G103" s="28">
        <v>1201045.8899999999</v>
      </c>
      <c r="H103" s="28">
        <v>-2187.5</v>
      </c>
      <c r="I103" s="28">
        <v>-79914567.189999998</v>
      </c>
      <c r="J103" s="28">
        <v>15213219.24</v>
      </c>
      <c r="K103" s="28">
        <v>2111553650.1300001</v>
      </c>
      <c r="L103" s="28">
        <v>2178868093.6100001</v>
      </c>
      <c r="M103" s="28">
        <v>2249987682.3600001</v>
      </c>
      <c r="N103" s="28">
        <v>2349095863.29</v>
      </c>
      <c r="P103" s="13">
        <v>6.1460000000000004E-3</v>
      </c>
      <c r="Q103" s="13">
        <v>1.372E-3</v>
      </c>
      <c r="R103" s="13">
        <v>5.6700000000000001E-4</v>
      </c>
      <c r="S103" s="13">
        <v>8.0850000000000002E-3</v>
      </c>
      <c r="T103" s="13">
        <v>-1.0000000000000002E-6</v>
      </c>
      <c r="U103" s="13">
        <v>8.0840000000000009E-3</v>
      </c>
      <c r="V103" s="13">
        <v>-1.35E-4</v>
      </c>
      <c r="W103" s="13">
        <v>7.9490000000000012E-3</v>
      </c>
    </row>
    <row r="104" spans="1:23" x14ac:dyDescent="0.25">
      <c r="B104">
        <v>8</v>
      </c>
      <c r="D104">
        <v>103</v>
      </c>
      <c r="E104" s="28">
        <v>21325312.02</v>
      </c>
      <c r="F104" s="28">
        <v>1139989.0900000001</v>
      </c>
      <c r="G104" s="28">
        <v>1966522.38</v>
      </c>
      <c r="H104" s="28">
        <v>-2260.42</v>
      </c>
      <c r="I104" s="28">
        <v>-378351343.25</v>
      </c>
      <c r="J104" s="28">
        <v>322669870.72000003</v>
      </c>
      <c r="K104" s="28">
        <v>2178868093.6100001</v>
      </c>
      <c r="L104" s="28">
        <v>2225806512.48</v>
      </c>
      <c r="M104" s="28">
        <v>2349095863.29</v>
      </c>
      <c r="N104" s="28">
        <v>2399632374.5</v>
      </c>
      <c r="P104" s="13">
        <v>9.6460000000000001E-3</v>
      </c>
      <c r="Q104" s="13">
        <v>5.1599999999999997E-4</v>
      </c>
      <c r="R104" s="13">
        <v>8.8499999999999994E-4</v>
      </c>
      <c r="S104" s="13">
        <v>1.1047000000000001E-2</v>
      </c>
      <c r="T104" s="13">
        <v>-1.0000000000000002E-6</v>
      </c>
      <c r="U104" s="13">
        <v>1.1046000000000002E-2</v>
      </c>
      <c r="V104" s="13">
        <v>-4.457E-3</v>
      </c>
      <c r="W104" s="13">
        <v>6.5890000000000002E-3</v>
      </c>
    </row>
    <row r="105" spans="1:23" x14ac:dyDescent="0.25">
      <c r="B105">
        <v>9</v>
      </c>
      <c r="D105">
        <v>102</v>
      </c>
      <c r="E105" s="28">
        <v>14635642.940000001</v>
      </c>
      <c r="F105" s="28">
        <v>1544685.26</v>
      </c>
      <c r="G105" s="28">
        <v>2863952.65</v>
      </c>
      <c r="H105" s="28">
        <v>-2260.42</v>
      </c>
      <c r="I105" s="28">
        <v>-148143318.85000002</v>
      </c>
      <c r="J105" s="28">
        <v>38193307.729999997</v>
      </c>
      <c r="K105" s="28">
        <v>2225806512.48</v>
      </c>
      <c r="L105" s="28">
        <v>2334715399.1799998</v>
      </c>
      <c r="M105" s="28">
        <v>2399632374.5</v>
      </c>
      <c r="N105" s="28">
        <v>2595143185.2199998</v>
      </c>
      <c r="P105" s="13">
        <v>6.3349999999999995E-3</v>
      </c>
      <c r="Q105" s="13">
        <v>6.69E-4</v>
      </c>
      <c r="R105" s="13">
        <v>1.2360000000000001E-3</v>
      </c>
      <c r="S105" s="13">
        <v>8.2400000000000008E-3</v>
      </c>
      <c r="T105" s="13">
        <v>-1.0000000000000002E-6</v>
      </c>
      <c r="U105" s="13">
        <v>8.2390000000000015E-3</v>
      </c>
      <c r="V105" s="13">
        <v>-1.116E-3</v>
      </c>
      <c r="W105" s="13">
        <v>7.1220000000000007E-3</v>
      </c>
    </row>
    <row r="106" spans="1:23" x14ac:dyDescent="0.25">
      <c r="B106">
        <v>10</v>
      </c>
      <c r="D106">
        <v>104</v>
      </c>
      <c r="E106" s="28">
        <v>14806363.09</v>
      </c>
      <c r="F106" s="28">
        <v>1556730.23</v>
      </c>
      <c r="G106" s="28">
        <v>1770195.86</v>
      </c>
      <c r="H106" s="28">
        <v>-11323.2</v>
      </c>
      <c r="I106" s="28">
        <v>-63534925.449999988</v>
      </c>
      <c r="J106" s="28">
        <v>1725352.64</v>
      </c>
      <c r="K106" s="28">
        <v>2313503288.73</v>
      </c>
      <c r="L106" s="28">
        <v>2377026291.8599997</v>
      </c>
      <c r="M106" s="28">
        <v>2575143185.2199998</v>
      </c>
      <c r="N106" s="28">
        <v>2738157960.8600001</v>
      </c>
      <c r="P106" s="13">
        <v>6.3370000000000006E-3</v>
      </c>
      <c r="Q106" s="13">
        <v>6.6600000000000003E-4</v>
      </c>
      <c r="R106" s="13">
        <v>7.5500000000000003E-4</v>
      </c>
      <c r="S106" s="13">
        <v>7.758000000000001E-3</v>
      </c>
      <c r="T106" s="13">
        <v>-5.0000000000000004E-6</v>
      </c>
      <c r="U106" s="13">
        <v>7.7530000000000012E-3</v>
      </c>
      <c r="V106" s="13">
        <v>6.7000000000000002E-5</v>
      </c>
      <c r="W106" s="13">
        <v>7.8190000000000013E-3</v>
      </c>
    </row>
    <row r="107" spans="1:23" x14ac:dyDescent="0.25">
      <c r="B107">
        <v>11</v>
      </c>
      <c r="D107">
        <v>110</v>
      </c>
      <c r="E107" s="28">
        <v>16484661.870000001</v>
      </c>
      <c r="F107" s="28">
        <v>1259399.6000000001</v>
      </c>
      <c r="G107" s="28">
        <v>4748846.58</v>
      </c>
      <c r="H107" s="28">
        <v>-5796.94</v>
      </c>
      <c r="I107" s="28">
        <v>-171394150.34</v>
      </c>
      <c r="J107" s="28">
        <v>28566989.940000001</v>
      </c>
      <c r="K107" s="28">
        <v>2376914376.1999998</v>
      </c>
      <c r="L107" s="28">
        <v>2520463122.1399999</v>
      </c>
      <c r="M107" s="28">
        <v>2738157960.8600001</v>
      </c>
      <c r="N107" s="28">
        <v>2961725332.21</v>
      </c>
      <c r="P107" s="13">
        <v>6.7169999999999999E-3</v>
      </c>
      <c r="Q107" s="13">
        <v>5.13E-4</v>
      </c>
      <c r="R107" s="13">
        <v>1.926E-3</v>
      </c>
      <c r="S107" s="13">
        <v>9.1560000000000009E-3</v>
      </c>
      <c r="T107" s="13">
        <v>-2.0000000000000003E-6</v>
      </c>
      <c r="U107" s="13">
        <v>9.1540000000000007E-3</v>
      </c>
      <c r="V107" s="13">
        <v>-2.1800000000000001E-4</v>
      </c>
      <c r="W107" s="13">
        <v>8.9350000000000002E-3</v>
      </c>
    </row>
    <row r="108" spans="1:23" x14ac:dyDescent="0.25">
      <c r="B108">
        <v>12</v>
      </c>
      <c r="D108">
        <v>116</v>
      </c>
      <c r="E108" s="28">
        <v>17352530.620000001</v>
      </c>
      <c r="F108" s="28">
        <v>1387189.25</v>
      </c>
      <c r="G108" s="28">
        <v>2634051.0299999998</v>
      </c>
      <c r="H108" s="28">
        <v>-5506.95</v>
      </c>
      <c r="I108" s="28">
        <v>-223240558.55999997</v>
      </c>
      <c r="J108" s="28">
        <v>3742622.6</v>
      </c>
      <c r="K108" s="28">
        <v>2520463122.1399999</v>
      </c>
      <c r="L108" s="28">
        <v>2738573890.3099999</v>
      </c>
      <c r="M108" s="28">
        <v>2961725332.21</v>
      </c>
      <c r="N108" s="28">
        <v>3324054459.3499999</v>
      </c>
      <c r="P108" s="13">
        <v>6.45E-3</v>
      </c>
      <c r="Q108" s="13">
        <v>5.1599999999999997E-4</v>
      </c>
      <c r="R108" s="13">
        <v>9.7500000000000006E-4</v>
      </c>
      <c r="S108" s="13">
        <v>7.9410000000000001E-3</v>
      </c>
      <c r="T108" s="13">
        <v>-2.0000000000000003E-6</v>
      </c>
      <c r="U108" s="13">
        <v>7.9389999999999999E-3</v>
      </c>
      <c r="V108" s="13">
        <v>-1.0269999999999999E-3</v>
      </c>
      <c r="W108" s="13">
        <v>6.9120000000000006E-3</v>
      </c>
    </row>
    <row r="109" spans="1:23" x14ac:dyDescent="0.25">
      <c r="A109">
        <v>2018</v>
      </c>
      <c r="B109">
        <v>1</v>
      </c>
      <c r="D109">
        <v>121</v>
      </c>
      <c r="E109" s="28">
        <v>18098015.75</v>
      </c>
      <c r="F109" s="28">
        <v>1586831.63</v>
      </c>
      <c r="G109" s="28">
        <v>1733315</v>
      </c>
      <c r="H109" s="28">
        <v>-106350.19</v>
      </c>
      <c r="I109" s="28">
        <v>-77869495.00999999</v>
      </c>
      <c r="J109" s="28">
        <v>19194244.100000001</v>
      </c>
      <c r="K109" s="28">
        <v>2743872251.8400002</v>
      </c>
      <c r="L109" s="28">
        <v>2803858246.0699997</v>
      </c>
      <c r="M109" s="28">
        <v>3329052370.3600001</v>
      </c>
      <c r="N109" s="28">
        <v>3465059802.6100001</v>
      </c>
      <c r="P109" s="13">
        <v>6.4130000000000003E-3</v>
      </c>
      <c r="Q109" s="13">
        <v>5.62E-4</v>
      </c>
      <c r="R109" s="13">
        <v>6.1200000000000002E-4</v>
      </c>
      <c r="S109" s="13">
        <v>7.587E-3</v>
      </c>
      <c r="T109" s="13">
        <v>-3.8000000000000002E-5</v>
      </c>
      <c r="U109" s="13">
        <v>7.5490000000000002E-3</v>
      </c>
      <c r="V109" s="13">
        <v>-9.7E-5</v>
      </c>
      <c r="W109" s="13">
        <v>7.4520000000000003E-3</v>
      </c>
    </row>
    <row r="110" spans="1:23" x14ac:dyDescent="0.25">
      <c r="B110">
        <v>2</v>
      </c>
      <c r="D110">
        <v>125</v>
      </c>
      <c r="E110" s="28">
        <v>20549257.989999998</v>
      </c>
      <c r="F110" s="28">
        <v>1407340.52</v>
      </c>
      <c r="G110" s="28">
        <v>1351676.1</v>
      </c>
      <c r="H110" s="28">
        <v>-5688.19</v>
      </c>
      <c r="I110" s="28">
        <v>-99996132.510000005</v>
      </c>
      <c r="J110" s="28">
        <v>55752106.990000002</v>
      </c>
      <c r="K110" s="28">
        <v>2803858246.0699997</v>
      </c>
      <c r="L110" s="28">
        <v>2847707756.25</v>
      </c>
      <c r="M110" s="28">
        <v>3465059802.6100001</v>
      </c>
      <c r="N110" s="28">
        <v>3519381878.9099998</v>
      </c>
      <c r="P110" s="13">
        <v>7.3509999999999999E-3</v>
      </c>
      <c r="Q110" s="13">
        <v>5.04E-4</v>
      </c>
      <c r="R110" s="13">
        <v>4.8200000000000001E-4</v>
      </c>
      <c r="S110" s="13">
        <v>8.3369999999999989E-3</v>
      </c>
      <c r="T110" s="13">
        <v>-2.0000000000000003E-6</v>
      </c>
      <c r="U110" s="13">
        <v>8.3349999999999987E-3</v>
      </c>
      <c r="V110" s="13">
        <v>-6.4199999999999999E-4</v>
      </c>
      <c r="W110" s="13">
        <v>7.6920000000000001E-3</v>
      </c>
    </row>
    <row r="111" spans="1:23" x14ac:dyDescent="0.25">
      <c r="B111">
        <v>3</v>
      </c>
      <c r="D111">
        <v>130</v>
      </c>
      <c r="E111" s="28">
        <v>19348521.16</v>
      </c>
      <c r="F111" s="28">
        <v>1618841.75</v>
      </c>
      <c r="G111" s="28">
        <v>1473925</v>
      </c>
      <c r="H111" s="28">
        <v>-5144.4399999999996</v>
      </c>
      <c r="I111" s="28">
        <v>-198451137.08000004</v>
      </c>
      <c r="J111" s="28">
        <v>25635219.370000001</v>
      </c>
      <c r="K111" s="28">
        <v>2847707756.25</v>
      </c>
      <c r="L111" s="28">
        <v>3022032195.3199997</v>
      </c>
      <c r="M111" s="28">
        <v>3519381878.9099998</v>
      </c>
      <c r="N111" s="28">
        <v>3794109860.75</v>
      </c>
      <c r="P111" s="13">
        <v>6.5550000000000001E-3</v>
      </c>
      <c r="Q111" s="13">
        <v>5.4799999999999998E-4</v>
      </c>
      <c r="R111" s="13">
        <v>4.9700000000000005E-4</v>
      </c>
      <c r="S111" s="13">
        <v>7.6E-3</v>
      </c>
      <c r="T111" s="13">
        <v>-2.0000000000000003E-6</v>
      </c>
      <c r="U111" s="13">
        <v>7.5979999999999997E-3</v>
      </c>
      <c r="V111" s="13">
        <v>-3.7000000000000005E-5</v>
      </c>
      <c r="W111" s="13">
        <v>7.561E-3</v>
      </c>
    </row>
    <row r="112" spans="1:23" x14ac:dyDescent="0.25">
      <c r="B112">
        <v>4</v>
      </c>
      <c r="D112">
        <v>131</v>
      </c>
      <c r="E112" s="28">
        <v>20302067.759999998</v>
      </c>
      <c r="F112" s="28">
        <v>1804333.8</v>
      </c>
      <c r="G112" s="28">
        <v>705600</v>
      </c>
      <c r="H112" s="28">
        <v>-5688.19</v>
      </c>
      <c r="I112" s="28">
        <v>-71141139.150000006</v>
      </c>
      <c r="J112" s="28">
        <v>35650830.659999996</v>
      </c>
      <c r="K112" s="28">
        <v>3022032195.3199997</v>
      </c>
      <c r="L112" s="28">
        <v>3055991195.0099998</v>
      </c>
      <c r="M112" s="28">
        <v>3794109860.75</v>
      </c>
      <c r="N112" s="28">
        <v>3853651951.54</v>
      </c>
      <c r="P112" s="13">
        <v>6.7540000000000005E-3</v>
      </c>
      <c r="Q112" s="13">
        <v>6.0099999999999997E-4</v>
      </c>
      <c r="R112" s="13">
        <v>2.3400000000000002E-4</v>
      </c>
      <c r="S112" s="13">
        <v>7.5890000000000003E-3</v>
      </c>
      <c r="T112" s="13">
        <v>-2.0000000000000003E-6</v>
      </c>
      <c r="U112" s="13">
        <v>7.587E-3</v>
      </c>
      <c r="V112" s="13">
        <v>-1.106E-3</v>
      </c>
      <c r="W112" s="13">
        <v>6.4810000000000006E-3</v>
      </c>
    </row>
    <row r="113" spans="1:23" x14ac:dyDescent="0.25">
      <c r="B113">
        <v>5</v>
      </c>
      <c r="D113">
        <v>133</v>
      </c>
      <c r="E113" s="28">
        <v>22856933.010000002</v>
      </c>
      <c r="F113" s="28">
        <v>-141158.88</v>
      </c>
      <c r="G113" s="28">
        <v>5062716.37</v>
      </c>
      <c r="H113" s="28">
        <v>-56716.95</v>
      </c>
      <c r="I113" s="28">
        <v>-223930069.19999999</v>
      </c>
      <c r="J113" s="28">
        <v>91717586.430000007</v>
      </c>
      <c r="K113" s="28">
        <v>3055991195.0099998</v>
      </c>
      <c r="L113" s="28">
        <v>3191420020.7200003</v>
      </c>
      <c r="M113" s="28">
        <v>3853651951.54</v>
      </c>
      <c r="N113" s="28">
        <v>4167450336.3200002</v>
      </c>
      <c r="P113" s="13">
        <v>7.3340000000000002E-3</v>
      </c>
      <c r="Q113" s="13">
        <v>-4.4999999999999996E-5</v>
      </c>
      <c r="R113" s="13">
        <v>1.616E-3</v>
      </c>
      <c r="S113" s="13">
        <v>8.9049999999999997E-3</v>
      </c>
      <c r="T113" s="13">
        <v>-1.8E-5</v>
      </c>
      <c r="U113" s="13">
        <v>8.8869999999999991E-3</v>
      </c>
      <c r="V113" s="13">
        <v>1.0710000000000001E-3</v>
      </c>
      <c r="W113" s="13">
        <v>9.9560000000000013E-3</v>
      </c>
    </row>
    <row r="114" spans="1:23" x14ac:dyDescent="0.25">
      <c r="B114">
        <v>6</v>
      </c>
      <c r="D114">
        <v>136</v>
      </c>
      <c r="E114" s="28">
        <v>22959323.73</v>
      </c>
      <c r="F114" s="28">
        <v>1428661.15</v>
      </c>
      <c r="G114" s="28">
        <v>5073208.46</v>
      </c>
      <c r="H114" s="28">
        <v>-5688.19</v>
      </c>
      <c r="I114" s="28">
        <v>-427209653.67000002</v>
      </c>
      <c r="J114" s="28">
        <v>131653643.44</v>
      </c>
      <c r="K114" s="28">
        <v>3191420020.7200003</v>
      </c>
      <c r="L114" s="28">
        <v>3487969502.5799999</v>
      </c>
      <c r="M114" s="28">
        <v>4167450335.8200002</v>
      </c>
      <c r="N114" s="28">
        <v>4464796795.1999998</v>
      </c>
      <c r="P114" s="13">
        <v>6.9950000000000003E-3</v>
      </c>
      <c r="Q114" s="13">
        <v>4.35E-4</v>
      </c>
      <c r="R114" s="13">
        <v>1.5379999999999999E-3</v>
      </c>
      <c r="S114" s="13">
        <v>8.9680000000000003E-3</v>
      </c>
      <c r="T114" s="13">
        <v>-2.0000000000000003E-6</v>
      </c>
      <c r="U114" s="13">
        <v>8.966E-3</v>
      </c>
      <c r="V114" s="13">
        <v>-1.3200000000000001E-4</v>
      </c>
      <c r="W114" s="13">
        <v>8.8349999999999991E-3</v>
      </c>
    </row>
    <row r="115" spans="1:23" x14ac:dyDescent="0.25">
      <c r="B115">
        <v>7</v>
      </c>
      <c r="D115">
        <v>135</v>
      </c>
      <c r="E115" s="28">
        <v>21912099.16</v>
      </c>
      <c r="F115" s="28">
        <v>2480044.06</v>
      </c>
      <c r="G115" s="28">
        <v>-513452</v>
      </c>
      <c r="H115" s="28">
        <v>-14446.95</v>
      </c>
      <c r="I115" s="28">
        <v>42759986.710000001</v>
      </c>
      <c r="J115" s="28">
        <v>58973792.619999997</v>
      </c>
      <c r="K115" s="28">
        <v>3487969502.5799999</v>
      </c>
      <c r="L115" s="28">
        <v>3388110535.04</v>
      </c>
      <c r="M115" s="28">
        <v>4464796795.1999998</v>
      </c>
      <c r="N115" s="28">
        <v>4368431557.0100002</v>
      </c>
      <c r="P115" s="13">
        <v>6.3739999999999995E-3</v>
      </c>
      <c r="Q115" s="13">
        <v>7.2199999999999999E-4</v>
      </c>
      <c r="R115" s="13">
        <v>-1.4900000000000002E-4</v>
      </c>
      <c r="S115" s="13">
        <v>6.9470000000000001E-3</v>
      </c>
      <c r="T115" s="13">
        <v>-4.0000000000000007E-6</v>
      </c>
      <c r="U115" s="13">
        <v>6.9430000000000004E-3</v>
      </c>
      <c r="V115" s="13">
        <v>-1.7500000000000003E-4</v>
      </c>
      <c r="W115" s="13">
        <v>6.7679999999999997E-3</v>
      </c>
    </row>
    <row r="116" spans="1:23" x14ac:dyDescent="0.25">
      <c r="B116">
        <v>8</v>
      </c>
      <c r="D116">
        <v>142</v>
      </c>
      <c r="E116" s="28">
        <v>24457414.559999999</v>
      </c>
      <c r="F116" s="28">
        <v>1573674.21</v>
      </c>
      <c r="G116" s="28">
        <v>4533009.09</v>
      </c>
      <c r="H116" s="28">
        <v>-14230.41</v>
      </c>
      <c r="I116" s="28">
        <v>-329420641.23000002</v>
      </c>
      <c r="J116" s="28">
        <v>149006127.19999999</v>
      </c>
      <c r="K116" s="28">
        <v>3388110535.04</v>
      </c>
      <c r="L116" s="28">
        <v>3570723448.3099995</v>
      </c>
      <c r="M116" s="28">
        <v>4368431557.0100002</v>
      </c>
      <c r="N116" s="28">
        <v>4719849187.5200005</v>
      </c>
      <c r="P116" s="13">
        <v>7.077E-3</v>
      </c>
      <c r="Q116" s="13">
        <v>4.55E-4</v>
      </c>
      <c r="R116" s="13">
        <v>1.3050000000000002E-3</v>
      </c>
      <c r="S116" s="13">
        <v>8.8369999999999994E-3</v>
      </c>
      <c r="T116" s="13">
        <v>-4.0000000000000007E-6</v>
      </c>
      <c r="U116" s="13">
        <v>8.8329999999999988E-3</v>
      </c>
      <c r="V116" s="13">
        <v>1.7999999999999998E-4</v>
      </c>
      <c r="W116" s="13">
        <v>9.0139999999999994E-3</v>
      </c>
    </row>
    <row r="117" spans="1:23" x14ac:dyDescent="0.25">
      <c r="B117">
        <v>9</v>
      </c>
      <c r="D117">
        <v>144</v>
      </c>
      <c r="E117" s="28">
        <v>24486015.979999997</v>
      </c>
      <c r="F117" s="28">
        <v>1230577.18</v>
      </c>
      <c r="G117" s="28">
        <v>14286591.289999999</v>
      </c>
      <c r="H117" s="28">
        <v>-14544.78</v>
      </c>
      <c r="I117" s="28">
        <v>-187329265.08999997</v>
      </c>
      <c r="J117" s="28">
        <v>94065627.719999999</v>
      </c>
      <c r="K117" s="28">
        <v>3570723448.3099995</v>
      </c>
      <c r="L117" s="28">
        <v>3666968225.1199999</v>
      </c>
      <c r="M117" s="28">
        <v>4719849187.5200005</v>
      </c>
      <c r="N117" s="28">
        <v>4917443402.0699997</v>
      </c>
      <c r="P117" s="13">
        <v>6.868E-3</v>
      </c>
      <c r="Q117" s="13">
        <v>3.4400000000000001E-4</v>
      </c>
      <c r="R117" s="13">
        <v>3.9820000000000003E-3</v>
      </c>
      <c r="S117" s="13">
        <v>1.1193999999999999E-2</v>
      </c>
      <c r="T117" s="13">
        <v>-4.0000000000000007E-6</v>
      </c>
      <c r="U117" s="13">
        <v>1.1189999999999999E-2</v>
      </c>
      <c r="V117" s="13">
        <v>4.86E-4</v>
      </c>
      <c r="W117" s="13">
        <v>1.1677E-2</v>
      </c>
    </row>
    <row r="118" spans="1:23" x14ac:dyDescent="0.25">
      <c r="B118">
        <v>10</v>
      </c>
      <c r="D118">
        <v>149</v>
      </c>
      <c r="E118" s="28">
        <v>26805715.190000001</v>
      </c>
      <c r="F118" s="28">
        <v>2251728.46</v>
      </c>
      <c r="G118" s="28">
        <v>1794764.95</v>
      </c>
      <c r="H118" s="28">
        <v>-13478.34</v>
      </c>
      <c r="I118" s="28">
        <v>-114457595.18000001</v>
      </c>
      <c r="J118" s="28">
        <v>77907250.049999997</v>
      </c>
      <c r="K118" s="28">
        <v>3716974376.9800005</v>
      </c>
      <c r="L118" s="28">
        <v>3748453982.5500002</v>
      </c>
      <c r="M118" s="28">
        <v>4899121915.1899996</v>
      </c>
      <c r="N118" s="28">
        <v>5006823988.7799997</v>
      </c>
      <c r="P118" s="13">
        <v>7.2290000000000002E-3</v>
      </c>
      <c r="Q118" s="13">
        <v>6.0800000000000003E-4</v>
      </c>
      <c r="R118" s="13">
        <v>4.8200000000000001E-4</v>
      </c>
      <c r="S118" s="13">
        <v>8.319E-3</v>
      </c>
      <c r="T118" s="13">
        <v>-4.0000000000000007E-6</v>
      </c>
      <c r="U118" s="13">
        <v>8.3149999999999995E-3</v>
      </c>
      <c r="V118" s="13">
        <v>-1.9680000000000001E-3</v>
      </c>
      <c r="W118" s="13">
        <v>6.3480000000000003E-3</v>
      </c>
    </row>
    <row r="119" spans="1:23" x14ac:dyDescent="0.25">
      <c r="B119">
        <v>11</v>
      </c>
      <c r="D119">
        <v>158</v>
      </c>
      <c r="E119" s="28">
        <v>27188294.890000001</v>
      </c>
      <c r="F119" s="28">
        <v>1396966.58</v>
      </c>
      <c r="G119" s="28">
        <v>1783812.45</v>
      </c>
      <c r="H119" s="28">
        <v>-14246.88</v>
      </c>
      <c r="I119" s="28">
        <v>-464573830.16999996</v>
      </c>
      <c r="J119" s="28">
        <v>121582943.2</v>
      </c>
      <c r="K119" s="28">
        <v>3748453982.5500002</v>
      </c>
      <c r="L119" s="28">
        <v>4094303531.2600002</v>
      </c>
      <c r="M119" s="28">
        <v>5006823988.7799997</v>
      </c>
      <c r="N119" s="28">
        <v>5541222092.3299999</v>
      </c>
      <c r="P119" s="13">
        <v>6.9569999999999996E-3</v>
      </c>
      <c r="Q119" s="13">
        <v>3.5700000000000006E-4</v>
      </c>
      <c r="R119" s="13">
        <v>4.55E-4</v>
      </c>
      <c r="S119" s="13">
        <v>7.768999999999999E-3</v>
      </c>
      <c r="T119" s="13">
        <v>-4.0000000000000007E-6</v>
      </c>
      <c r="U119" s="13">
        <v>7.7649999999999993E-3</v>
      </c>
      <c r="V119" s="13">
        <v>3.7199999999999999E-4</v>
      </c>
      <c r="W119" s="13">
        <v>8.1370000000000001E-3</v>
      </c>
    </row>
    <row r="120" spans="1:23" x14ac:dyDescent="0.25">
      <c r="B120">
        <v>12</v>
      </c>
      <c r="D120">
        <v>169</v>
      </c>
      <c r="E120" s="28">
        <v>27638412.59</v>
      </c>
      <c r="F120" s="28">
        <v>1239916.8999999999</v>
      </c>
      <c r="G120" s="28">
        <v>3070454.27</v>
      </c>
      <c r="H120" s="28">
        <v>-13937.33</v>
      </c>
      <c r="I120" s="28">
        <v>-263233695.38999999</v>
      </c>
      <c r="J120" s="28">
        <v>148995783.41</v>
      </c>
      <c r="K120" s="28">
        <v>4196803531.2600002</v>
      </c>
      <c r="L120" s="28">
        <v>4317844362.8000002</v>
      </c>
      <c r="M120" s="28">
        <v>5643722092.3299999</v>
      </c>
      <c r="N120" s="28">
        <v>5941697463.2200003</v>
      </c>
      <c r="P120" s="13">
        <v>6.4890000000000008E-3</v>
      </c>
      <c r="Q120" s="13">
        <v>2.9100000000000003E-4</v>
      </c>
      <c r="R120" s="13">
        <v>7.18E-4</v>
      </c>
      <c r="S120" s="13">
        <v>7.4980000000000012E-3</v>
      </c>
      <c r="T120" s="13">
        <v>-2.9999999999999997E-6</v>
      </c>
      <c r="U120" s="13">
        <v>7.4950000000000008E-3</v>
      </c>
      <c r="V120" s="13">
        <v>1.2989999999999998E-3</v>
      </c>
      <c r="W120" s="13">
        <v>8.7939999999999997E-3</v>
      </c>
    </row>
    <row r="121" spans="1:23" x14ac:dyDescent="0.25">
      <c r="A121">
        <v>2019</v>
      </c>
      <c r="B121">
        <v>1</v>
      </c>
      <c r="D121">
        <v>182</v>
      </c>
      <c r="E121" s="28">
        <v>30660590.859999999</v>
      </c>
      <c r="F121" s="28">
        <v>2200961.7000000002</v>
      </c>
      <c r="G121" s="28">
        <v>842028.7</v>
      </c>
      <c r="H121" s="28">
        <v>-14472.58</v>
      </c>
      <c r="I121" s="28">
        <v>-260038702.38</v>
      </c>
      <c r="J121" s="28">
        <v>177888038.68000001</v>
      </c>
      <c r="K121" s="28">
        <v>5156867803.7800007</v>
      </c>
      <c r="L121" s="28">
        <v>5239742929.25</v>
      </c>
      <c r="M121" s="28">
        <v>6780720904.1999998</v>
      </c>
      <c r="N121" s="28">
        <v>6979126621.6000004</v>
      </c>
      <c r="P121" s="13">
        <v>5.8640000000000003E-3</v>
      </c>
      <c r="Q121" s="13">
        <v>4.2099999999999999E-4</v>
      </c>
      <c r="R121" s="13">
        <v>1.6000000000000001E-4</v>
      </c>
      <c r="S121" s="13">
        <v>6.4450000000000011E-3</v>
      </c>
      <c r="T121" s="13">
        <v>-2.9999999999999997E-6</v>
      </c>
      <c r="U121" s="13">
        <v>6.4420000000000007E-3</v>
      </c>
      <c r="V121" s="13">
        <v>-2.81E-4</v>
      </c>
      <c r="W121" s="13">
        <v>6.1609999999999998E-3</v>
      </c>
    </row>
    <row r="122" spans="1:23" x14ac:dyDescent="0.25">
      <c r="B122">
        <v>2</v>
      </c>
      <c r="D122">
        <v>188</v>
      </c>
      <c r="E122" s="28">
        <v>33323388.77</v>
      </c>
      <c r="F122" s="28">
        <v>1186095.48</v>
      </c>
      <c r="G122" s="28">
        <v>4537493.96</v>
      </c>
      <c r="H122" s="28">
        <v>-14647.32</v>
      </c>
      <c r="I122" s="28">
        <v>-195964892.75</v>
      </c>
      <c r="J122" s="28">
        <v>47556930.32</v>
      </c>
      <c r="K122" s="28">
        <v>5239737084.6100006</v>
      </c>
      <c r="L122" s="28">
        <v>5391309147.3599997</v>
      </c>
      <c r="M122" s="28">
        <v>6979120776.96</v>
      </c>
      <c r="N122" s="28">
        <v>7353746130.5600004</v>
      </c>
      <c r="P122" s="13">
        <v>6.3560000000000005E-3</v>
      </c>
      <c r="Q122" s="13">
        <v>2.2599999999999999E-4</v>
      </c>
      <c r="R122" s="13">
        <v>8.6200000000000003E-4</v>
      </c>
      <c r="S122" s="13">
        <v>7.4440000000000001E-3</v>
      </c>
      <c r="T122" s="13">
        <v>-2.9999999999999997E-6</v>
      </c>
      <c r="U122" s="13">
        <v>7.4409999999999997E-3</v>
      </c>
      <c r="V122" s="13">
        <v>3.7500000000000001E-4</v>
      </c>
      <c r="W122" s="13">
        <v>7.8169999999999993E-3</v>
      </c>
    </row>
    <row r="123" spans="1:23" x14ac:dyDescent="0.25">
      <c r="B123">
        <v>3</v>
      </c>
      <c r="D123">
        <v>189</v>
      </c>
      <c r="E123" s="28">
        <v>31824221.839999996</v>
      </c>
      <c r="F123" s="28">
        <v>1611201.19</v>
      </c>
      <c r="G123" s="28">
        <v>941491.68</v>
      </c>
      <c r="H123" s="28">
        <v>-13402.33</v>
      </c>
      <c r="I123" s="28">
        <v>-242852934.85000002</v>
      </c>
      <c r="J123" s="28">
        <v>44655719.890000001</v>
      </c>
      <c r="K123" s="28">
        <v>5391309147.3599997</v>
      </c>
      <c r="L123" s="28">
        <v>5548926000.1300001</v>
      </c>
      <c r="M123" s="28">
        <v>7353746130.5600004</v>
      </c>
      <c r="N123" s="28">
        <v>7583528625.1599998</v>
      </c>
      <c r="P123" s="13">
        <v>5.8349999999999999E-3</v>
      </c>
      <c r="Q123" s="13">
        <v>2.9700000000000001E-4</v>
      </c>
      <c r="R123" s="13">
        <v>1.7200000000000001E-4</v>
      </c>
      <c r="S123" s="13">
        <v>6.3040000000000006E-3</v>
      </c>
      <c r="T123" s="13">
        <v>-2.0000000000000003E-6</v>
      </c>
      <c r="U123" s="13">
        <v>6.3020000000000003E-3</v>
      </c>
      <c r="V123" s="13">
        <v>-7.744E-3</v>
      </c>
      <c r="W123" s="13">
        <v>-1.4419999999999999E-3</v>
      </c>
    </row>
    <row r="124" spans="1:23" x14ac:dyDescent="0.25">
      <c r="B124">
        <v>4</v>
      </c>
      <c r="D124">
        <v>203</v>
      </c>
      <c r="E124" s="28">
        <v>34498872.379999995</v>
      </c>
      <c r="F124" s="28">
        <v>2399846.29</v>
      </c>
      <c r="G124" s="28">
        <v>1898220.14</v>
      </c>
      <c r="H124" s="28">
        <v>-15684.39</v>
      </c>
      <c r="I124" s="28">
        <v>-88399295.110000014</v>
      </c>
      <c r="J124" s="28">
        <v>127646225.3</v>
      </c>
      <c r="K124" s="28">
        <v>5672957261.4400005</v>
      </c>
      <c r="L124" s="28">
        <v>5634578191.04</v>
      </c>
      <c r="M124" s="28">
        <v>7796859660.3500004</v>
      </c>
      <c r="N124" s="28">
        <v>7830780800.3800001</v>
      </c>
      <c r="P124" s="13">
        <v>6.0699999999999999E-3</v>
      </c>
      <c r="Q124" s="13">
        <v>4.2200000000000001E-4</v>
      </c>
      <c r="R124" s="13">
        <v>3.3300000000000002E-4</v>
      </c>
      <c r="S124" s="13">
        <v>6.8249999999999995E-3</v>
      </c>
      <c r="T124" s="13">
        <v>-2.9999999999999997E-6</v>
      </c>
      <c r="U124" s="13">
        <v>6.8219999999999991E-3</v>
      </c>
      <c r="V124" s="13">
        <v>-2.6800000000000001E-4</v>
      </c>
      <c r="W124" s="13">
        <v>6.5539999999999999E-3</v>
      </c>
    </row>
    <row r="125" spans="1:23" x14ac:dyDescent="0.25">
      <c r="B125">
        <v>5</v>
      </c>
      <c r="D125">
        <v>203</v>
      </c>
      <c r="E125" s="28">
        <v>35387985.419999994</v>
      </c>
      <c r="F125" s="28">
        <v>1337229.67</v>
      </c>
      <c r="G125" s="28">
        <v>1116545.32</v>
      </c>
      <c r="H125" s="28">
        <v>-13825.01</v>
      </c>
      <c r="I125" s="28">
        <v>-143319653.47</v>
      </c>
      <c r="J125" s="28">
        <v>14468896.710000001</v>
      </c>
      <c r="K125" s="28">
        <v>5634570712.4200001</v>
      </c>
      <c r="L125" s="28">
        <v>5764771402.8400002</v>
      </c>
      <c r="M125" s="28">
        <v>7830773321.7600002</v>
      </c>
      <c r="N125" s="28">
        <v>8034612528.7299995</v>
      </c>
      <c r="P125" s="13">
        <v>6.2610000000000001E-3</v>
      </c>
      <c r="Q125" s="13">
        <v>2.3699999999999999E-4</v>
      </c>
      <c r="R125" s="13">
        <v>1.9699999999999999E-4</v>
      </c>
      <c r="S125" s="13">
        <v>6.6950000000000004E-3</v>
      </c>
      <c r="T125" s="13">
        <v>-2.0000000000000003E-6</v>
      </c>
      <c r="U125" s="13">
        <v>6.6930000000000002E-3</v>
      </c>
      <c r="V125" s="13">
        <v>2.0000000000000003E-6</v>
      </c>
      <c r="W125" s="13">
        <v>6.6949999999999996E-3</v>
      </c>
    </row>
    <row r="126" spans="1:23" x14ac:dyDescent="0.25">
      <c r="B126">
        <v>6</v>
      </c>
      <c r="D126">
        <v>206</v>
      </c>
      <c r="E126" s="28">
        <v>34395332.609999999</v>
      </c>
      <c r="F126" s="28">
        <v>1605332.11</v>
      </c>
      <c r="G126" s="28">
        <v>3079514.82</v>
      </c>
      <c r="H126" s="28">
        <v>-15097.82</v>
      </c>
      <c r="I126" s="28">
        <v>-172648277.57999998</v>
      </c>
      <c r="J126" s="28">
        <v>80474335.829999998</v>
      </c>
      <c r="K126" s="28">
        <v>5764771402.8400002</v>
      </c>
      <c r="L126" s="28">
        <v>5858268968.9599991</v>
      </c>
      <c r="M126" s="28">
        <v>8034612528.7299995</v>
      </c>
      <c r="N126" s="28">
        <v>8282688362.5900002</v>
      </c>
      <c r="P126" s="13">
        <v>5.9940000000000002E-3</v>
      </c>
      <c r="Q126" s="13">
        <v>2.8000000000000003E-4</v>
      </c>
      <c r="R126" s="13">
        <v>5.3400000000000008E-4</v>
      </c>
      <c r="S126" s="13">
        <v>6.8079999999999998E-3</v>
      </c>
      <c r="T126" s="13">
        <v>-2.9999999999999997E-6</v>
      </c>
      <c r="U126" s="13">
        <v>6.8049999999999994E-3</v>
      </c>
      <c r="V126" s="13">
        <v>-4.8999999999999998E-5</v>
      </c>
      <c r="W126" s="13">
        <v>6.757E-3</v>
      </c>
    </row>
    <row r="127" spans="1:23" x14ac:dyDescent="0.25">
      <c r="B127">
        <v>7</v>
      </c>
      <c r="D127">
        <v>160</v>
      </c>
      <c r="E127" s="28">
        <v>28995107.280000001</v>
      </c>
      <c r="F127" s="28">
        <v>3004884.88</v>
      </c>
      <c r="G127" s="28">
        <v>542702.31999999995</v>
      </c>
      <c r="H127" s="28">
        <v>-19114.73</v>
      </c>
      <c r="I127" s="28">
        <v>-128558836.13000001</v>
      </c>
      <c r="J127" s="28">
        <v>87991693.829999998</v>
      </c>
      <c r="K127" s="28">
        <v>5160990739.9300003</v>
      </c>
      <c r="L127" s="28">
        <v>5203817628.0200005</v>
      </c>
      <c r="M127" s="28">
        <v>7630499882.1099997</v>
      </c>
      <c r="N127" s="28">
        <v>7762847888.1199999</v>
      </c>
      <c r="P127" s="13">
        <v>5.548E-3</v>
      </c>
      <c r="Q127" s="13">
        <v>5.7499999999999999E-4</v>
      </c>
      <c r="R127" s="13">
        <v>1.0300000000000001E-4</v>
      </c>
      <c r="S127" s="13">
        <v>6.2259999999999998E-3</v>
      </c>
      <c r="T127" s="13">
        <v>-4.0000000000000007E-6</v>
      </c>
      <c r="U127" s="13">
        <v>6.2220000000000001E-3</v>
      </c>
      <c r="V127" s="13">
        <v>-1.4200000000000001E-4</v>
      </c>
      <c r="W127" s="13">
        <v>6.0809999999999996E-3</v>
      </c>
    </row>
    <row r="128" spans="1:23" x14ac:dyDescent="0.25">
      <c r="B128">
        <v>8</v>
      </c>
      <c r="D128">
        <v>158</v>
      </c>
      <c r="E128" s="28">
        <v>28120599.919999998</v>
      </c>
      <c r="F128" s="28">
        <v>2478063.7400000002</v>
      </c>
      <c r="G128" s="28">
        <v>1843780</v>
      </c>
      <c r="H128" s="28">
        <v>-54778.47</v>
      </c>
      <c r="I128" s="28">
        <v>-357490662.54000002</v>
      </c>
      <c r="J128" s="28">
        <v>172639079.94999999</v>
      </c>
      <c r="K128" s="28">
        <v>5203817628.0200005</v>
      </c>
      <c r="L128" s="28">
        <v>5394358751.7299995</v>
      </c>
      <c r="M128" s="28">
        <v>7762847888.1199999</v>
      </c>
      <c r="N128" s="28">
        <v>7924070692.0500002</v>
      </c>
      <c r="P128" s="13">
        <v>5.3469999999999993E-3</v>
      </c>
      <c r="Q128" s="13">
        <v>4.7100000000000006E-4</v>
      </c>
      <c r="R128" s="13">
        <v>3.4900000000000003E-4</v>
      </c>
      <c r="S128" s="13">
        <v>6.1669999999999997E-3</v>
      </c>
      <c r="T128" s="13">
        <v>-1.0000000000000001E-5</v>
      </c>
      <c r="U128" s="13">
        <v>6.1570000000000001E-3</v>
      </c>
      <c r="V128" s="13">
        <v>6.0700000000000001E-4</v>
      </c>
      <c r="W128" s="13">
        <v>6.764E-3</v>
      </c>
    </row>
    <row r="129" spans="1:23" x14ac:dyDescent="0.25">
      <c r="B129">
        <v>9</v>
      </c>
      <c r="D129">
        <v>162</v>
      </c>
      <c r="E129" s="28">
        <v>29492194.010000002</v>
      </c>
      <c r="F129" s="28">
        <v>1876437.46</v>
      </c>
      <c r="G129" s="28">
        <v>1898975</v>
      </c>
      <c r="H129" s="28">
        <v>-24340.07</v>
      </c>
      <c r="I129" s="28">
        <v>-190466236.61000001</v>
      </c>
      <c r="J129" s="28">
        <v>74364710.829999998</v>
      </c>
      <c r="K129" s="28">
        <v>5394358751.7299995</v>
      </c>
      <c r="L129" s="28">
        <v>5511324414.4800005</v>
      </c>
      <c r="M129" s="28">
        <v>7924070692.0500002</v>
      </c>
      <c r="N129" s="28">
        <v>8236124773.9899998</v>
      </c>
      <c r="P129" s="13">
        <v>5.4910000000000002E-3</v>
      </c>
      <c r="Q129" s="13">
        <v>3.4900000000000003E-4</v>
      </c>
      <c r="R129" s="13">
        <v>3.5200000000000005E-4</v>
      </c>
      <c r="S129" s="13">
        <v>6.1920000000000005E-3</v>
      </c>
      <c r="T129" s="13">
        <v>-5.0000000000000004E-6</v>
      </c>
      <c r="U129" s="13">
        <v>6.1870000000000007E-3</v>
      </c>
      <c r="V129" s="13">
        <v>-1.8800000000000002E-4</v>
      </c>
      <c r="W129" s="13">
        <v>6.0000000000000001E-3</v>
      </c>
    </row>
    <row r="130" spans="1:23" x14ac:dyDescent="0.25">
      <c r="B130">
        <v>10</v>
      </c>
      <c r="D130">
        <v>145</v>
      </c>
      <c r="E130" s="28">
        <v>26324626.890000001</v>
      </c>
      <c r="F130" s="28">
        <v>3630541.09</v>
      </c>
      <c r="G130" s="28">
        <v>1850694.21</v>
      </c>
      <c r="H130" s="28">
        <v>-41032.43</v>
      </c>
      <c r="I130" s="28">
        <v>-204757193.15000001</v>
      </c>
      <c r="J130" s="28">
        <v>60204912.420000002</v>
      </c>
      <c r="K130" s="28">
        <v>5311174361.2300005</v>
      </c>
      <c r="L130" s="28">
        <v>5459309574.3400002</v>
      </c>
      <c r="M130" s="28">
        <v>7903193689.4399996</v>
      </c>
      <c r="N130" s="28">
        <v>8051599809.5900002</v>
      </c>
      <c r="P130" s="13">
        <v>4.9189999999999998E-3</v>
      </c>
      <c r="Q130" s="13">
        <v>6.78E-4</v>
      </c>
      <c r="R130" s="13">
        <v>3.4400000000000001E-4</v>
      </c>
      <c r="S130" s="13">
        <v>5.9409999999999992E-3</v>
      </c>
      <c r="T130" s="13">
        <v>-8.0000000000000013E-6</v>
      </c>
      <c r="U130" s="13">
        <v>5.932999999999999E-3</v>
      </c>
      <c r="V130" s="13">
        <v>-9.0000000000000002E-6</v>
      </c>
      <c r="W130" s="13">
        <v>5.9250000000000006E-3</v>
      </c>
    </row>
    <row r="131" spans="1:23" x14ac:dyDescent="0.25">
      <c r="B131">
        <v>11</v>
      </c>
      <c r="D131">
        <v>151</v>
      </c>
      <c r="E131" s="28">
        <v>30087454.059999999</v>
      </c>
      <c r="F131" s="28">
        <v>2239662.35</v>
      </c>
      <c r="G131" s="28">
        <v>2715910</v>
      </c>
      <c r="H131" s="28">
        <v>-32842.83</v>
      </c>
      <c r="I131" s="28">
        <v>-158401598.61999997</v>
      </c>
      <c r="J131" s="28">
        <v>50456644.229999997</v>
      </c>
      <c r="K131" s="28">
        <v>5459309574.3400002</v>
      </c>
      <c r="L131" s="28">
        <v>5568149114.8299999</v>
      </c>
      <c r="M131" s="28">
        <v>8051599809.5900002</v>
      </c>
      <c r="N131" s="28">
        <v>8377307683.2399998</v>
      </c>
      <c r="P131" s="13">
        <v>5.5010000000000007E-3</v>
      </c>
      <c r="Q131" s="13">
        <v>4.0900000000000002E-4</v>
      </c>
      <c r="R131" s="13">
        <v>4.9399999999999997E-4</v>
      </c>
      <c r="S131" s="13">
        <v>6.404E-3</v>
      </c>
      <c r="T131" s="13">
        <v>-5.9999999999999993E-6</v>
      </c>
      <c r="U131" s="13">
        <v>6.398E-3</v>
      </c>
      <c r="V131" s="13">
        <v>-2.4499999999999999E-4</v>
      </c>
      <c r="W131" s="13">
        <v>6.1539999999999997E-3</v>
      </c>
    </row>
    <row r="132" spans="1:23" x14ac:dyDescent="0.25">
      <c r="B132">
        <v>12</v>
      </c>
      <c r="D132">
        <v>159</v>
      </c>
      <c r="E132" s="28">
        <v>29906392.220000003</v>
      </c>
      <c r="F132" s="28">
        <v>1970047.27</v>
      </c>
      <c r="G132" s="28">
        <v>5627999.5599999996</v>
      </c>
      <c r="H132" s="28">
        <v>-32514.62</v>
      </c>
      <c r="I132" s="28">
        <v>-488754331.51000005</v>
      </c>
      <c r="J132" s="28">
        <v>40144966.780000001</v>
      </c>
      <c r="K132" s="28">
        <v>5568149114.8299999</v>
      </c>
      <c r="L132" s="28">
        <v>5998331649.4799995</v>
      </c>
      <c r="M132" s="28">
        <v>8377307683.2399998</v>
      </c>
      <c r="N132" s="28">
        <v>9110873609.1399994</v>
      </c>
      <c r="P132" s="13">
        <v>5.2769999999999996E-3</v>
      </c>
      <c r="Q132" s="13">
        <v>3.48E-4</v>
      </c>
      <c r="R132" s="13">
        <v>9.8900000000000008E-4</v>
      </c>
      <c r="S132" s="13">
        <v>6.6140000000000001E-3</v>
      </c>
      <c r="T132" s="13">
        <v>-5.9999999999999993E-6</v>
      </c>
      <c r="U132" s="13">
        <v>6.6080000000000002E-3</v>
      </c>
      <c r="V132" s="13">
        <v>-3.5899999999999999E-3</v>
      </c>
      <c r="W132" s="13">
        <v>3.019E-3</v>
      </c>
    </row>
    <row r="133" spans="1:23" x14ac:dyDescent="0.25">
      <c r="A133">
        <v>2020</v>
      </c>
      <c r="B133">
        <v>1</v>
      </c>
      <c r="D133">
        <v>167</v>
      </c>
      <c r="E133" s="28">
        <v>32963423.380000003</v>
      </c>
      <c r="F133" s="28">
        <v>3741392.74</v>
      </c>
      <c r="G133" s="28">
        <v>315000</v>
      </c>
      <c r="H133" s="28">
        <v>-31876.32</v>
      </c>
      <c r="I133" s="28">
        <v>-170147058.26999998</v>
      </c>
      <c r="J133" s="28">
        <v>92390262.390000001</v>
      </c>
      <c r="K133" s="28">
        <v>6463152496.7199993</v>
      </c>
      <c r="L133" s="28">
        <v>6542441050.9899998</v>
      </c>
      <c r="M133" s="28">
        <v>9575694456.3799992</v>
      </c>
      <c r="N133" s="28">
        <v>9584345795.3199997</v>
      </c>
      <c r="P133" s="13">
        <v>5.0920000000000002E-3</v>
      </c>
      <c r="Q133" s="13">
        <v>5.7799999999999995E-4</v>
      </c>
      <c r="R133" s="13">
        <v>4.7999999999999994E-5</v>
      </c>
      <c r="S133" s="13">
        <v>5.718E-3</v>
      </c>
      <c r="T133" s="13">
        <v>-5.0000000000000004E-6</v>
      </c>
      <c r="U133" s="13">
        <v>5.7130000000000002E-3</v>
      </c>
      <c r="V133" s="13">
        <v>-3.4000000000000002E-4</v>
      </c>
      <c r="W133" s="13">
        <v>5.3730000000000002E-3</v>
      </c>
    </row>
    <row r="134" spans="1:23" x14ac:dyDescent="0.25">
      <c r="B134">
        <v>2</v>
      </c>
      <c r="D134">
        <v>168</v>
      </c>
      <c r="E134" s="28">
        <v>33227414.780000001</v>
      </c>
      <c r="F134" s="28">
        <v>1755448.29</v>
      </c>
      <c r="G134" s="28">
        <v>8366004.1200000001</v>
      </c>
      <c r="H134" s="28">
        <v>-38702.550000000003</v>
      </c>
      <c r="I134" s="28">
        <v>-275018232.00999999</v>
      </c>
      <c r="J134" s="28">
        <v>275315774.73000002</v>
      </c>
      <c r="K134" s="28">
        <v>6542441050.9899998</v>
      </c>
      <c r="L134" s="28">
        <v>6539819813.8400002</v>
      </c>
      <c r="M134" s="28">
        <v>9584345795.3199997</v>
      </c>
      <c r="N134" s="28">
        <v>9426130403.9500008</v>
      </c>
      <c r="P134" s="13">
        <v>5.1390000000000003E-3</v>
      </c>
      <c r="Q134" s="13">
        <v>2.7099999999999997E-4</v>
      </c>
      <c r="R134" s="13">
        <v>1.2880000000000001E-3</v>
      </c>
      <c r="S134" s="13">
        <v>6.698E-3</v>
      </c>
      <c r="T134" s="13">
        <v>-5.9999999999999993E-6</v>
      </c>
      <c r="U134" s="13">
        <v>6.692E-3</v>
      </c>
      <c r="V134" s="13">
        <v>-6.2799999999999998E-4</v>
      </c>
      <c r="W134" s="13">
        <v>6.0640000000000008E-3</v>
      </c>
    </row>
    <row r="135" spans="1:23" x14ac:dyDescent="0.25">
      <c r="B135">
        <v>3</v>
      </c>
      <c r="D135">
        <v>164</v>
      </c>
      <c r="E135" s="28">
        <v>32670767.039999999</v>
      </c>
      <c r="F135" s="28">
        <v>2158999.14</v>
      </c>
      <c r="G135" s="28">
        <v>0</v>
      </c>
      <c r="H135" s="28">
        <v>-37460.03</v>
      </c>
      <c r="I135" s="28">
        <v>4565305.57</v>
      </c>
      <c r="J135" s="28">
        <v>94799886.650000006</v>
      </c>
      <c r="K135" s="28">
        <v>6539819813.8400002</v>
      </c>
      <c r="L135" s="28">
        <v>6376782092.5299988</v>
      </c>
      <c r="M135" s="28">
        <v>9426130403.9500008</v>
      </c>
      <c r="N135" s="28">
        <v>9343093925.8700008</v>
      </c>
      <c r="P135" s="13">
        <v>5.032E-3</v>
      </c>
      <c r="Q135" s="13">
        <v>3.3500000000000001E-4</v>
      </c>
      <c r="R135" s="13">
        <v>0</v>
      </c>
      <c r="S135" s="13">
        <v>5.3670000000000002E-3</v>
      </c>
      <c r="T135" s="13">
        <v>-5.9999999999999993E-6</v>
      </c>
      <c r="U135" s="13">
        <v>5.3610000000000003E-3</v>
      </c>
      <c r="V135" s="13">
        <v>-1.0178000000000001E-2</v>
      </c>
      <c r="W135" s="13">
        <v>-4.8170000000000001E-3</v>
      </c>
    </row>
    <row r="136" spans="1:23" x14ac:dyDescent="0.25">
      <c r="B136">
        <v>4</v>
      </c>
      <c r="D136">
        <v>165</v>
      </c>
      <c r="E136" s="28">
        <v>33117523.280000001</v>
      </c>
      <c r="F136" s="28">
        <v>3260334.62</v>
      </c>
      <c r="G136" s="28">
        <v>1593095.5</v>
      </c>
      <c r="H136" s="28">
        <v>-45139.79</v>
      </c>
      <c r="I136" s="28">
        <v>-247547534.80000001</v>
      </c>
      <c r="J136" s="28">
        <v>40557982.170000002</v>
      </c>
      <c r="K136" s="28">
        <v>6376782092.5299988</v>
      </c>
      <c r="L136" s="28">
        <v>6587212942.9700012</v>
      </c>
      <c r="M136" s="28">
        <v>9343093925.8700008</v>
      </c>
      <c r="N136" s="28">
        <v>9595315897.4300003</v>
      </c>
      <c r="P136" s="13">
        <v>5.1240000000000001E-3</v>
      </c>
      <c r="Q136" s="13">
        <v>5.04E-4</v>
      </c>
      <c r="R136" s="13">
        <v>2.4600000000000002E-4</v>
      </c>
      <c r="S136" s="13">
        <v>5.8739999999999999E-3</v>
      </c>
      <c r="T136" s="13">
        <v>-6.9999999999999999E-6</v>
      </c>
      <c r="U136" s="13">
        <v>5.8669999999999998E-3</v>
      </c>
      <c r="V136" s="13">
        <v>2.8E-5</v>
      </c>
      <c r="W136" s="13">
        <v>5.8950000000000001E-3</v>
      </c>
    </row>
    <row r="137" spans="1:23" x14ac:dyDescent="0.25">
      <c r="B137">
        <v>5</v>
      </c>
      <c r="D137">
        <v>163</v>
      </c>
      <c r="E137" s="28">
        <v>33783023.140000001</v>
      </c>
      <c r="F137" s="28">
        <v>2798263.97</v>
      </c>
      <c r="G137" s="28">
        <v>0</v>
      </c>
      <c r="H137" s="28">
        <v>-36317.449999999997</v>
      </c>
      <c r="I137" s="28">
        <v>-26247310.449999999</v>
      </c>
      <c r="J137" s="28">
        <v>696158.16</v>
      </c>
      <c r="K137" s="28">
        <v>6587212942.9700012</v>
      </c>
      <c r="L137" s="28">
        <v>6621007127.3400002</v>
      </c>
      <c r="M137" s="28">
        <v>9595315897.4300003</v>
      </c>
      <c r="N137" s="28">
        <v>9623564018.1900005</v>
      </c>
      <c r="P137" s="13">
        <v>5.1400000000000005E-3</v>
      </c>
      <c r="Q137" s="13">
        <v>4.26E-4</v>
      </c>
      <c r="R137" s="13">
        <v>0</v>
      </c>
      <c r="S137" s="13">
        <v>5.5660000000000006E-3</v>
      </c>
      <c r="T137" s="13">
        <v>-5.9999999999999993E-6</v>
      </c>
      <c r="U137" s="13">
        <v>5.5600000000000007E-3</v>
      </c>
      <c r="V137" s="13">
        <v>8.250000000000001E-4</v>
      </c>
      <c r="W137" s="13">
        <v>6.3850000000000001E-3</v>
      </c>
    </row>
    <row r="138" spans="1:23" x14ac:dyDescent="0.25">
      <c r="B138">
        <v>6</v>
      </c>
      <c r="D138">
        <v>163</v>
      </c>
      <c r="E138" s="28">
        <v>33558554.229999997</v>
      </c>
      <c r="F138" s="28">
        <v>2761552.83</v>
      </c>
      <c r="G138" s="28">
        <v>0</v>
      </c>
      <c r="H138" s="28">
        <v>-41370.339999999997</v>
      </c>
      <c r="I138" s="28">
        <v>-111436863.25</v>
      </c>
      <c r="J138" s="28">
        <v>30252522.02</v>
      </c>
      <c r="K138" s="28">
        <v>6621007127.3400002</v>
      </c>
      <c r="L138" s="28">
        <v>6700524746.3599987</v>
      </c>
      <c r="M138" s="28">
        <v>9623564018.1900005</v>
      </c>
      <c r="N138" s="28">
        <v>9586331114.8299999</v>
      </c>
      <c r="P138" s="13">
        <v>5.0610000000000004E-3</v>
      </c>
      <c r="Q138" s="13">
        <v>4.17E-4</v>
      </c>
      <c r="R138" s="13">
        <v>0</v>
      </c>
      <c r="S138" s="13">
        <v>5.4780000000000002E-3</v>
      </c>
      <c r="T138" s="13">
        <v>-5.9999999999999993E-6</v>
      </c>
      <c r="U138" s="13">
        <v>5.4720000000000003E-3</v>
      </c>
      <c r="V138" s="13">
        <v>-6.6600000000000003E-4</v>
      </c>
      <c r="W138" s="13">
        <v>4.8060000000000004E-3</v>
      </c>
    </row>
    <row r="139" spans="1:23" x14ac:dyDescent="0.25">
      <c r="B139">
        <v>7</v>
      </c>
      <c r="D139">
        <v>163</v>
      </c>
      <c r="E139" s="28">
        <v>34297383.480000004</v>
      </c>
      <c r="F139" s="28">
        <v>3323865.68</v>
      </c>
      <c r="G139" s="28">
        <v>0</v>
      </c>
      <c r="H139" s="28">
        <v>-40240.800000000003</v>
      </c>
      <c r="I139" s="28">
        <v>-40603616.350000001</v>
      </c>
      <c r="J139" s="28">
        <v>273393.62</v>
      </c>
      <c r="K139" s="28">
        <v>6700524746.3599987</v>
      </c>
      <c r="L139" s="28">
        <v>6747934996.54</v>
      </c>
      <c r="M139" s="28">
        <v>9586331114.8299999</v>
      </c>
      <c r="N139" s="28">
        <v>9629811914.7099991</v>
      </c>
      <c r="P139" s="13">
        <v>5.1409999999999997E-3</v>
      </c>
      <c r="Q139" s="13">
        <v>4.9799999999999996E-4</v>
      </c>
      <c r="R139" s="13">
        <v>0</v>
      </c>
      <c r="S139" s="13">
        <v>5.6389999999999999E-3</v>
      </c>
      <c r="T139" s="13">
        <v>-5.9999999999999993E-6</v>
      </c>
      <c r="U139" s="13">
        <v>5.633E-3</v>
      </c>
      <c r="V139" s="13">
        <v>5.6099999999999998E-4</v>
      </c>
      <c r="W139" s="13">
        <v>6.1939999999999999E-3</v>
      </c>
    </row>
    <row r="140" spans="1:23" x14ac:dyDescent="0.25">
      <c r="B140">
        <v>8</v>
      </c>
      <c r="D140">
        <v>164</v>
      </c>
      <c r="E140" s="28">
        <v>34401829.230000004</v>
      </c>
      <c r="F140" s="28">
        <v>2615588.0499999998</v>
      </c>
      <c r="G140" s="28">
        <v>544270</v>
      </c>
      <c r="H140" s="28">
        <v>-41633.050000000003</v>
      </c>
      <c r="I140" s="28">
        <v>-37500639.149999999</v>
      </c>
      <c r="J140" s="28">
        <v>24384501.710000001</v>
      </c>
      <c r="K140" s="28">
        <v>6747934996.54</v>
      </c>
      <c r="L140" s="28">
        <v>6273195542.0099993</v>
      </c>
      <c r="M140" s="28">
        <v>9629811914.7199993</v>
      </c>
      <c r="N140" s="28">
        <v>9659951716.2399998</v>
      </c>
      <c r="P140" s="13">
        <v>5.1200000000000004E-3</v>
      </c>
      <c r="Q140" s="13">
        <v>3.8899999999999997E-4</v>
      </c>
      <c r="R140" s="13">
        <v>8.1000000000000004E-5</v>
      </c>
      <c r="S140" s="13">
        <v>5.5900000000000004E-3</v>
      </c>
      <c r="T140" s="13">
        <v>-5.9999999999999993E-6</v>
      </c>
      <c r="U140" s="13">
        <v>5.5840000000000004E-3</v>
      </c>
      <c r="V140" s="13">
        <v>8.8000000000000011E-5</v>
      </c>
      <c r="W140" s="13">
        <v>5.6720000000000008E-3</v>
      </c>
    </row>
    <row r="141" spans="1:23" x14ac:dyDescent="0.25">
      <c r="B141">
        <v>9</v>
      </c>
      <c r="D141">
        <v>164</v>
      </c>
      <c r="E141" s="28">
        <v>33998542.260000005</v>
      </c>
      <c r="F141" s="28">
        <v>2705888.86</v>
      </c>
      <c r="G141" s="28">
        <v>331973</v>
      </c>
      <c r="H141" s="28">
        <v>-41663.86</v>
      </c>
      <c r="I141" s="28">
        <v>-79885762.75</v>
      </c>
      <c r="J141" s="28">
        <v>73103.34</v>
      </c>
      <c r="K141" s="28">
        <v>6764260802.5999994</v>
      </c>
      <c r="L141" s="28">
        <v>6765941933.6999998</v>
      </c>
      <c r="M141" s="28">
        <v>9637489222.7900009</v>
      </c>
      <c r="N141" s="28">
        <v>9688649331.8500004</v>
      </c>
      <c r="P141" s="13">
        <v>4.986E-3</v>
      </c>
      <c r="Q141" s="13">
        <v>4.0000000000000002E-4</v>
      </c>
      <c r="R141" s="13">
        <v>4.8999999999999998E-5</v>
      </c>
      <c r="S141" s="13">
        <v>5.4350000000000006E-3</v>
      </c>
      <c r="T141" s="13">
        <v>-5.9999999999999993E-6</v>
      </c>
      <c r="U141" s="13">
        <v>5.4290000000000007E-3</v>
      </c>
      <c r="V141" s="13">
        <v>-1.1915E-2</v>
      </c>
      <c r="W141" s="13">
        <v>-6.4859999999999996E-3</v>
      </c>
    </row>
    <row r="142" spans="1:23" x14ac:dyDescent="0.25">
      <c r="B142">
        <v>10</v>
      </c>
      <c r="D142">
        <v>163</v>
      </c>
      <c r="E142" s="28">
        <v>34878837.18</v>
      </c>
      <c r="F142" s="28">
        <v>2827815.54</v>
      </c>
      <c r="G142" s="28">
        <v>0</v>
      </c>
      <c r="H142" s="28">
        <v>-40378.32</v>
      </c>
      <c r="I142" s="28">
        <v>-53431488.100000001</v>
      </c>
      <c r="J142" s="28">
        <v>150888786.49000001</v>
      </c>
      <c r="K142" s="28">
        <v>6765941933.6999998</v>
      </c>
      <c r="L142" s="28">
        <v>6694249756.250001</v>
      </c>
      <c r="M142" s="28">
        <v>9688649331.8500004</v>
      </c>
      <c r="N142" s="28">
        <v>9566218540.2999992</v>
      </c>
      <c r="P142" s="13">
        <v>5.2190000000000005E-3</v>
      </c>
      <c r="Q142" s="13">
        <v>4.2200000000000001E-4</v>
      </c>
      <c r="R142" s="13">
        <v>0</v>
      </c>
      <c r="S142" s="13">
        <v>5.6410000000000002E-3</v>
      </c>
      <c r="T142" s="13">
        <v>-5.9999999999999993E-6</v>
      </c>
      <c r="U142" s="13">
        <v>5.6350000000000003E-3</v>
      </c>
      <c r="V142" s="13">
        <v>3.4110000000000004E-3</v>
      </c>
      <c r="W142" s="13">
        <v>9.0460000000000002E-3</v>
      </c>
    </row>
    <row r="143" spans="1:23" x14ac:dyDescent="0.25">
      <c r="B143">
        <v>11</v>
      </c>
      <c r="D143">
        <v>162</v>
      </c>
      <c r="E143" s="28">
        <v>33093709.199999996</v>
      </c>
      <c r="F143" s="28">
        <v>2941397.76</v>
      </c>
      <c r="G143" s="28">
        <v>1530093.75</v>
      </c>
      <c r="H143" s="28">
        <v>-41674.19</v>
      </c>
      <c r="I143" s="28">
        <v>-363146489.52000004</v>
      </c>
      <c r="J143" s="28">
        <v>37026308.490000002</v>
      </c>
      <c r="K143" s="28">
        <v>6694249756.250001</v>
      </c>
      <c r="L143" s="28">
        <v>7025819162.0500011</v>
      </c>
      <c r="M143" s="28">
        <v>9566218540.2999992</v>
      </c>
      <c r="N143" s="28">
        <v>9872056273.5400009</v>
      </c>
      <c r="P143" s="13">
        <v>4.803E-3</v>
      </c>
      <c r="Q143" s="13">
        <v>4.2700000000000002E-4</v>
      </c>
      <c r="R143" s="13">
        <v>2.2100000000000003E-4</v>
      </c>
      <c r="S143" s="13">
        <v>5.4510000000000001E-3</v>
      </c>
      <c r="T143" s="13">
        <v>-5.9999999999999993E-6</v>
      </c>
      <c r="U143" s="13">
        <v>5.4450000000000002E-3</v>
      </c>
      <c r="V143" s="13">
        <v>3.6299999999999999E-4</v>
      </c>
      <c r="W143" s="13">
        <v>5.8079999999999998E-3</v>
      </c>
    </row>
    <row r="144" spans="1:23" x14ac:dyDescent="0.25">
      <c r="B144">
        <v>12</v>
      </c>
      <c r="D144">
        <v>166</v>
      </c>
      <c r="E144" s="28">
        <v>34513111.899999999</v>
      </c>
      <c r="F144" s="28">
        <v>3075333.67</v>
      </c>
      <c r="G144" s="28">
        <v>1263975.3799999999</v>
      </c>
      <c r="H144" s="28">
        <v>-40490.300000000003</v>
      </c>
      <c r="I144" s="28">
        <v>33310080.75</v>
      </c>
      <c r="J144" s="28">
        <v>50371844.049999997</v>
      </c>
      <c r="K144" s="28">
        <v>7025819162.0500011</v>
      </c>
      <c r="L144" s="28">
        <v>6948866331.6300001</v>
      </c>
      <c r="M144" s="28">
        <v>9872056273.5400009</v>
      </c>
      <c r="N144" s="28">
        <v>10031153527.629999</v>
      </c>
      <c r="P144" s="13">
        <v>5.0290000000000005E-3</v>
      </c>
      <c r="Q144" s="13">
        <v>4.4799999999999999E-4</v>
      </c>
      <c r="R144" s="13">
        <v>1.83E-4</v>
      </c>
      <c r="S144" s="13">
        <v>5.6600000000000001E-3</v>
      </c>
      <c r="T144" s="13">
        <v>-5.9999999999999993E-6</v>
      </c>
      <c r="U144" s="13">
        <v>5.6540000000000002E-3</v>
      </c>
      <c r="V144" s="13">
        <v>5.2999999999999998E-4</v>
      </c>
      <c r="W144" s="13">
        <v>6.1850000000000004E-3</v>
      </c>
    </row>
    <row r="146" spans="1:1" x14ac:dyDescent="0.25">
      <c r="A146" t="s">
        <v>122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8" customWidth="1"/>
    <col min="3" max="3" width="27.85546875" style="8" customWidth="1"/>
  </cols>
  <sheetData>
    <row r="1" spans="1:3" x14ac:dyDescent="0.25">
      <c r="A1" s="1" t="s">
        <v>70</v>
      </c>
    </row>
    <row r="3" spans="1:3" x14ac:dyDescent="0.25">
      <c r="C3" s="8" t="s">
        <v>71</v>
      </c>
    </row>
    <row r="4" spans="1:3" x14ac:dyDescent="0.25">
      <c r="B4" s="8" t="s">
        <v>72</v>
      </c>
      <c r="C4" s="8" t="s">
        <v>44</v>
      </c>
    </row>
    <row r="5" spans="1:3" x14ac:dyDescent="0.25">
      <c r="A5" t="s">
        <v>73</v>
      </c>
      <c r="B5" s="8" t="s">
        <v>74</v>
      </c>
      <c r="C5" s="8" t="s">
        <v>75</v>
      </c>
    </row>
    <row r="7" spans="1:3" x14ac:dyDescent="0.25">
      <c r="A7" t="s">
        <v>76</v>
      </c>
      <c r="B7" s="8" t="s">
        <v>77</v>
      </c>
      <c r="C7" s="8" t="s">
        <v>77</v>
      </c>
    </row>
    <row r="8" spans="1:3" x14ac:dyDescent="0.25">
      <c r="A8" t="s">
        <v>78</v>
      </c>
      <c r="B8" s="8" t="s">
        <v>77</v>
      </c>
      <c r="C8" s="8" t="s">
        <v>77</v>
      </c>
    </row>
    <row r="9" spans="1:3" x14ac:dyDescent="0.25">
      <c r="A9" t="s">
        <v>79</v>
      </c>
      <c r="B9" s="8" t="s">
        <v>77</v>
      </c>
      <c r="C9" s="21" t="s">
        <v>80</v>
      </c>
    </row>
    <row r="10" spans="1:3" x14ac:dyDescent="0.25">
      <c r="B10"/>
    </row>
    <row r="11" spans="1:3" x14ac:dyDescent="0.25">
      <c r="A11" t="s">
        <v>81</v>
      </c>
      <c r="B11" s="8" t="s">
        <v>77</v>
      </c>
      <c r="C11" s="8" t="s">
        <v>77</v>
      </c>
    </row>
    <row r="12" spans="1:3" x14ac:dyDescent="0.25">
      <c r="A12" t="s">
        <v>82</v>
      </c>
      <c r="B12" s="8" t="s">
        <v>77</v>
      </c>
      <c r="C12" s="8" t="s">
        <v>77</v>
      </c>
    </row>
    <row r="13" spans="1:3" x14ac:dyDescent="0.25">
      <c r="A13" t="s">
        <v>83</v>
      </c>
      <c r="B13" s="8" t="s">
        <v>77</v>
      </c>
      <c r="C13" s="8" t="s">
        <v>77</v>
      </c>
    </row>
    <row r="14" spans="1:3" x14ac:dyDescent="0.25">
      <c r="A14" t="s">
        <v>84</v>
      </c>
      <c r="B14" s="8" t="s">
        <v>77</v>
      </c>
      <c r="C14" s="8" t="s">
        <v>85</v>
      </c>
    </row>
    <row r="15" spans="1:3" x14ac:dyDescent="0.25">
      <c r="A15" t="s">
        <v>86</v>
      </c>
      <c r="B15" s="8" t="s">
        <v>77</v>
      </c>
      <c r="C15" s="8" t="s">
        <v>87</v>
      </c>
    </row>
    <row r="16" spans="1:3" x14ac:dyDescent="0.25">
      <c r="B16"/>
      <c r="C16"/>
    </row>
    <row r="17" spans="1:3" x14ac:dyDescent="0.25">
      <c r="A17" t="s">
        <v>88</v>
      </c>
      <c r="B17" s="8" t="s">
        <v>77</v>
      </c>
      <c r="C17" s="8" t="s">
        <v>77</v>
      </c>
    </row>
    <row r="19" spans="1:3" x14ac:dyDescent="0.25">
      <c r="A19" t="s">
        <v>89</v>
      </c>
    </row>
    <row r="20" spans="1:3" x14ac:dyDescent="0.25">
      <c r="A20" t="s">
        <v>90</v>
      </c>
    </row>
    <row r="23" spans="1:3" x14ac:dyDescent="0.25">
      <c r="A23" s="22" t="s">
        <v>91</v>
      </c>
    </row>
    <row r="25" spans="1:3" x14ac:dyDescent="0.25">
      <c r="A25" t="s">
        <v>92</v>
      </c>
    </row>
    <row r="26" spans="1:3" x14ac:dyDescent="0.25">
      <c r="A26" t="s">
        <v>93</v>
      </c>
    </row>
    <row r="27" spans="1:3" x14ac:dyDescent="0.25">
      <c r="A27" t="s">
        <v>94</v>
      </c>
    </row>
    <row r="29" spans="1:3" x14ac:dyDescent="0.25">
      <c r="A29" s="38" t="s">
        <v>138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29"/>
  <sheetViews>
    <sheetView workbookViewId="0">
      <selection activeCell="C10" sqref="C10"/>
    </sheetView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125</v>
      </c>
    </row>
    <row r="3" spans="1:2" x14ac:dyDescent="0.25">
      <c r="A3" s="38" t="s">
        <v>138</v>
      </c>
    </row>
    <row r="5" spans="1:2" x14ac:dyDescent="0.25">
      <c r="A5" t="s">
        <v>124</v>
      </c>
    </row>
    <row r="6" spans="1:2" x14ac:dyDescent="0.25">
      <c r="A6" t="s">
        <v>123</v>
      </c>
      <c r="B6" s="14">
        <v>44104</v>
      </c>
    </row>
    <row r="8" spans="1:2" x14ac:dyDescent="0.25">
      <c r="A8" s="36">
        <v>40543</v>
      </c>
      <c r="B8" s="37">
        <v>0.11408773757409474</v>
      </c>
    </row>
    <row r="9" spans="1:2" x14ac:dyDescent="0.25">
      <c r="A9" s="36">
        <v>40574</v>
      </c>
      <c r="B9" s="37">
        <v>0.10591029429618271</v>
      </c>
    </row>
    <row r="10" spans="1:2" x14ac:dyDescent="0.25">
      <c r="A10" s="36">
        <v>40602</v>
      </c>
      <c r="B10" s="37">
        <v>9.5057682109697561E-2</v>
      </c>
    </row>
    <row r="11" spans="1:2" x14ac:dyDescent="0.25">
      <c r="A11" s="36">
        <v>40633</v>
      </c>
      <c r="B11" s="37">
        <v>7.1029768928020598E-2</v>
      </c>
    </row>
    <row r="12" spans="1:2" x14ac:dyDescent="0.25">
      <c r="A12" s="36">
        <v>40663</v>
      </c>
      <c r="B12" s="37">
        <v>5.2509766913731548E-2</v>
      </c>
    </row>
    <row r="13" spans="1:2" x14ac:dyDescent="0.25">
      <c r="A13" s="36">
        <v>40694</v>
      </c>
      <c r="B13" s="37">
        <v>3.7129183030228718E-2</v>
      </c>
    </row>
    <row r="14" spans="1:2" x14ac:dyDescent="0.25">
      <c r="A14" s="36">
        <v>40724</v>
      </c>
      <c r="B14" s="37">
        <v>3.9517991158974253E-2</v>
      </c>
    </row>
    <row r="15" spans="1:2" x14ac:dyDescent="0.25">
      <c r="A15" s="36">
        <v>40755</v>
      </c>
      <c r="B15" s="37">
        <v>5.2962935391945409E-2</v>
      </c>
    </row>
    <row r="16" spans="1:2" x14ac:dyDescent="0.25">
      <c r="A16" s="36">
        <v>40786</v>
      </c>
      <c r="B16" s="37">
        <v>8.6095018181497673E-2</v>
      </c>
    </row>
    <row r="17" spans="1:2" x14ac:dyDescent="0.25">
      <c r="A17" s="36">
        <v>40816</v>
      </c>
      <c r="B17" s="37">
        <v>7.843014013512839E-2</v>
      </c>
    </row>
    <row r="18" spans="1:2" x14ac:dyDescent="0.25">
      <c r="A18" s="36">
        <v>40847</v>
      </c>
      <c r="B18" s="37">
        <v>7.6300407273828696E-2</v>
      </c>
    </row>
    <row r="19" spans="1:2" x14ac:dyDescent="0.25">
      <c r="A19" s="36">
        <v>40877</v>
      </c>
      <c r="B19" s="37">
        <v>7.0718480270155926E-2</v>
      </c>
    </row>
    <row r="20" spans="1:2" x14ac:dyDescent="0.25">
      <c r="A20" s="36">
        <v>40908</v>
      </c>
      <c r="B20" s="37">
        <v>5.5427129164771216E-2</v>
      </c>
    </row>
    <row r="21" spans="1:2" x14ac:dyDescent="0.25">
      <c r="A21" s="36">
        <v>40939</v>
      </c>
      <c r="B21" s="37">
        <v>5.0219137518723533E-2</v>
      </c>
    </row>
    <row r="22" spans="1:2" x14ac:dyDescent="0.25">
      <c r="A22" s="36">
        <v>40968</v>
      </c>
      <c r="B22" s="37">
        <v>5.6434060609349412E-2</v>
      </c>
    </row>
    <row r="23" spans="1:2" x14ac:dyDescent="0.25">
      <c r="A23" s="36">
        <v>40999</v>
      </c>
      <c r="B23" s="37">
        <v>5.652564542967986E-2</v>
      </c>
    </row>
    <row r="24" spans="1:2" x14ac:dyDescent="0.25">
      <c r="A24" s="36">
        <v>41029</v>
      </c>
      <c r="B24" s="37">
        <v>5.4731403111678567E-2</v>
      </c>
    </row>
    <row r="25" spans="1:2" x14ac:dyDescent="0.25">
      <c r="A25" s="36">
        <v>41060</v>
      </c>
      <c r="B25" s="37">
        <v>7.1499781189682921E-2</v>
      </c>
    </row>
    <row r="26" spans="1:2" x14ac:dyDescent="0.25">
      <c r="A26" s="36">
        <v>41090</v>
      </c>
      <c r="B26" s="37">
        <v>6.700432704402548E-2</v>
      </c>
    </row>
    <row r="27" spans="1:2" x14ac:dyDescent="0.25">
      <c r="A27" s="36">
        <v>41121</v>
      </c>
      <c r="B27" s="37">
        <v>7.2738995725431632E-2</v>
      </c>
    </row>
    <row r="28" spans="1:2" x14ac:dyDescent="0.25">
      <c r="A28" s="36">
        <v>41152</v>
      </c>
      <c r="B28" s="37">
        <v>8.5012078249082634E-2</v>
      </c>
    </row>
    <row r="29" spans="1:2" x14ac:dyDescent="0.25">
      <c r="A29" s="36">
        <v>41182</v>
      </c>
      <c r="B29" s="37">
        <v>8.0799217586441596E-2</v>
      </c>
    </row>
    <row r="30" spans="1:2" x14ac:dyDescent="0.25">
      <c r="A30" s="36">
        <v>41213</v>
      </c>
      <c r="B30" s="37">
        <v>7.8078779709525037E-2</v>
      </c>
    </row>
    <row r="31" spans="1:2" x14ac:dyDescent="0.25">
      <c r="A31" s="36">
        <v>41243</v>
      </c>
      <c r="B31" s="37">
        <v>8.1624600782697065E-2</v>
      </c>
    </row>
    <row r="32" spans="1:2" x14ac:dyDescent="0.25">
      <c r="A32" s="36">
        <v>41274</v>
      </c>
      <c r="B32" s="37">
        <v>8.3027326412718594E-2</v>
      </c>
    </row>
    <row r="33" spans="1:2" x14ac:dyDescent="0.25">
      <c r="A33" s="36">
        <v>41305</v>
      </c>
      <c r="B33" s="37">
        <v>8.0582678863652113E-2</v>
      </c>
    </row>
    <row r="34" spans="1:2" x14ac:dyDescent="0.25">
      <c r="A34" s="36">
        <v>41333</v>
      </c>
      <c r="B34" s="37">
        <v>8.4164322284123516E-2</v>
      </c>
    </row>
    <row r="35" spans="1:2" x14ac:dyDescent="0.25">
      <c r="A35" s="36">
        <v>41364</v>
      </c>
      <c r="B35" s="37">
        <v>9.2605299346828263E-2</v>
      </c>
    </row>
    <row r="36" spans="1:2" x14ac:dyDescent="0.25">
      <c r="A36" s="36">
        <v>41394</v>
      </c>
      <c r="B36" s="37">
        <v>9.5943276227931973E-2</v>
      </c>
    </row>
    <row r="37" spans="1:2" x14ac:dyDescent="0.25">
      <c r="A37" s="36">
        <v>41425</v>
      </c>
      <c r="B37" s="37">
        <v>8.6185151397724313E-2</v>
      </c>
    </row>
    <row r="38" spans="1:2" x14ac:dyDescent="0.25">
      <c r="A38" s="36">
        <v>41455</v>
      </c>
      <c r="B38" s="37">
        <v>8.7710933821564474E-2</v>
      </c>
    </row>
    <row r="39" spans="1:2" x14ac:dyDescent="0.25">
      <c r="A39" s="36">
        <v>41486</v>
      </c>
      <c r="B39" s="37">
        <v>8.764285605253197E-2</v>
      </c>
    </row>
    <row r="40" spans="1:2" x14ac:dyDescent="0.25">
      <c r="A40" s="36">
        <v>41517</v>
      </c>
      <c r="B40" s="37">
        <v>8.1079479173560953E-2</v>
      </c>
    </row>
    <row r="41" spans="1:2" x14ac:dyDescent="0.25">
      <c r="A41" s="36">
        <v>41547</v>
      </c>
      <c r="B41" s="37">
        <v>8.9474870298870579E-2</v>
      </c>
    </row>
    <row r="42" spans="1:2" x14ac:dyDescent="0.25">
      <c r="A42" s="36">
        <v>41578</v>
      </c>
      <c r="B42" s="37">
        <v>9.0634534638335928E-2</v>
      </c>
    </row>
    <row r="43" spans="1:2" x14ac:dyDescent="0.25">
      <c r="A43" s="36">
        <v>41608</v>
      </c>
      <c r="B43" s="37">
        <v>8.8935590421552968E-2</v>
      </c>
    </row>
    <row r="44" spans="1:2" x14ac:dyDescent="0.25">
      <c r="A44" s="36">
        <v>41639</v>
      </c>
      <c r="B44" s="37">
        <v>9.8621980063025472E-2</v>
      </c>
    </row>
    <row r="45" spans="1:2" x14ac:dyDescent="0.25">
      <c r="A45" s="36">
        <v>41670</v>
      </c>
      <c r="B45" s="37">
        <v>0.10490679612621356</v>
      </c>
    </row>
    <row r="46" spans="1:2" x14ac:dyDescent="0.25">
      <c r="A46" s="36">
        <v>41698</v>
      </c>
      <c r="B46" s="37">
        <v>0.10186827179996283</v>
      </c>
    </row>
    <row r="47" spans="1:2" x14ac:dyDescent="0.25">
      <c r="A47" s="36">
        <v>41729</v>
      </c>
      <c r="B47" s="37">
        <v>9.7322223212024994E-2</v>
      </c>
    </row>
    <row r="48" spans="1:2" x14ac:dyDescent="0.25">
      <c r="A48" s="36">
        <v>41759</v>
      </c>
      <c r="B48" s="37">
        <v>9.9062076199840643E-2</v>
      </c>
    </row>
    <row r="49" spans="1:2" x14ac:dyDescent="0.25">
      <c r="A49" s="36">
        <v>41790</v>
      </c>
      <c r="B49" s="37">
        <v>9.8275927507964322E-2</v>
      </c>
    </row>
    <row r="50" spans="1:2" x14ac:dyDescent="0.25">
      <c r="A50" s="36">
        <v>41820</v>
      </c>
      <c r="B50" s="37">
        <v>9.5546298824368492E-2</v>
      </c>
    </row>
    <row r="51" spans="1:2" x14ac:dyDescent="0.25">
      <c r="A51" s="36">
        <v>41851</v>
      </c>
      <c r="B51" s="37">
        <v>0.11560319959359155</v>
      </c>
    </row>
    <row r="52" spans="1:2" x14ac:dyDescent="0.25">
      <c r="A52" s="36">
        <v>41882</v>
      </c>
      <c r="B52" s="37">
        <v>0.11573067784577407</v>
      </c>
    </row>
    <row r="53" spans="1:2" x14ac:dyDescent="0.25">
      <c r="A53" s="36">
        <v>41912</v>
      </c>
      <c r="B53" s="37">
        <v>0.11196237865517689</v>
      </c>
    </row>
    <row r="54" spans="1:2" x14ac:dyDescent="0.25">
      <c r="A54" s="36">
        <v>41943</v>
      </c>
      <c r="B54" s="37">
        <v>0.12070354082595491</v>
      </c>
    </row>
    <row r="55" spans="1:2" x14ac:dyDescent="0.25">
      <c r="A55" s="36">
        <v>41973</v>
      </c>
      <c r="B55" s="37">
        <v>0.12276945337019574</v>
      </c>
    </row>
    <row r="56" spans="1:2" x14ac:dyDescent="0.25">
      <c r="A56" s="36">
        <v>42004</v>
      </c>
      <c r="B56" s="37">
        <v>0.10953298438054904</v>
      </c>
    </row>
    <row r="57" spans="1:2" x14ac:dyDescent="0.25">
      <c r="A57" s="36">
        <v>42035</v>
      </c>
      <c r="B57" s="37">
        <v>0.10758247129813503</v>
      </c>
    </row>
    <row r="58" spans="1:2" x14ac:dyDescent="0.25">
      <c r="A58" s="36">
        <v>42063</v>
      </c>
      <c r="B58" s="37">
        <v>0.10753187822435706</v>
      </c>
    </row>
    <row r="59" spans="1:2" x14ac:dyDescent="0.25">
      <c r="A59" s="36">
        <v>42094</v>
      </c>
      <c r="B59" s="37">
        <v>0.10003856978645209</v>
      </c>
    </row>
    <row r="60" spans="1:2" x14ac:dyDescent="0.25">
      <c r="A60" s="36">
        <v>42124</v>
      </c>
      <c r="B60" s="37">
        <v>9.6187609430341769E-2</v>
      </c>
    </row>
    <row r="61" spans="1:2" x14ac:dyDescent="0.25">
      <c r="A61" s="36">
        <v>42155</v>
      </c>
      <c r="B61" s="37">
        <v>9.8909922435238107E-2</v>
      </c>
    </row>
    <row r="62" spans="1:2" x14ac:dyDescent="0.25">
      <c r="A62" s="36">
        <v>42185</v>
      </c>
      <c r="B62" s="37">
        <v>0.10067648608872237</v>
      </c>
    </row>
    <row r="63" spans="1:2" x14ac:dyDescent="0.25">
      <c r="A63" s="36">
        <v>42216</v>
      </c>
      <c r="B63" s="37">
        <v>8.0243612616672566E-2</v>
      </c>
    </row>
    <row r="64" spans="1:2" x14ac:dyDescent="0.25">
      <c r="A64" s="36">
        <v>42247</v>
      </c>
      <c r="B64" s="37">
        <v>7.7363011636994106E-2</v>
      </c>
    </row>
    <row r="65" spans="1:2" x14ac:dyDescent="0.25">
      <c r="A65" s="36">
        <v>42277</v>
      </c>
      <c r="B65" s="37">
        <v>8.2156152581033259E-2</v>
      </c>
    </row>
    <row r="66" spans="1:2" x14ac:dyDescent="0.25">
      <c r="A66" s="36">
        <v>42308</v>
      </c>
      <c r="B66" s="37">
        <v>7.3203973952734591E-2</v>
      </c>
    </row>
    <row r="67" spans="1:2" x14ac:dyDescent="0.25">
      <c r="A67" s="36">
        <v>42338</v>
      </c>
      <c r="B67" s="37">
        <v>7.0395732190359661E-2</v>
      </c>
    </row>
    <row r="68" spans="1:2" x14ac:dyDescent="0.25">
      <c r="A68" s="36">
        <v>42369</v>
      </c>
      <c r="B68" s="37">
        <v>5.9044295005543201E-2</v>
      </c>
    </row>
    <row r="69" spans="1:2" x14ac:dyDescent="0.25">
      <c r="A69" s="36">
        <v>42400</v>
      </c>
      <c r="B69" s="37">
        <v>6.5510940155623754E-2</v>
      </c>
    </row>
    <row r="70" spans="1:2" x14ac:dyDescent="0.25">
      <c r="A70" s="36">
        <v>42429</v>
      </c>
      <c r="B70" s="37">
        <v>6.420310387004613E-2</v>
      </c>
    </row>
    <row r="71" spans="1:2" x14ac:dyDescent="0.25">
      <c r="A71" s="36">
        <v>42460</v>
      </c>
      <c r="B71" s="37">
        <v>7.4274336019467091E-2</v>
      </c>
    </row>
    <row r="72" spans="1:2" x14ac:dyDescent="0.25">
      <c r="A72" s="36">
        <v>42490</v>
      </c>
      <c r="B72" s="37">
        <v>7.8313830728268696E-2</v>
      </c>
    </row>
    <row r="73" spans="1:2" x14ac:dyDescent="0.25">
      <c r="A73" s="36">
        <v>42521</v>
      </c>
      <c r="B73" s="37">
        <v>7.6854138297431707E-2</v>
      </c>
    </row>
    <row r="74" spans="1:2" x14ac:dyDescent="0.25">
      <c r="A74" s="36">
        <v>42551</v>
      </c>
      <c r="B74" s="37">
        <v>8.1594453649445509E-2</v>
      </c>
    </row>
    <row r="75" spans="1:2" x14ac:dyDescent="0.25">
      <c r="A75" s="36">
        <v>42582</v>
      </c>
      <c r="B75" s="37">
        <v>8.2809464945221123E-2</v>
      </c>
    </row>
    <row r="76" spans="1:2" x14ac:dyDescent="0.25">
      <c r="A76" s="36">
        <v>42613</v>
      </c>
      <c r="B76" s="37">
        <v>8.9677388059230978E-2</v>
      </c>
    </row>
    <row r="77" spans="1:2" x14ac:dyDescent="0.25">
      <c r="A77" s="36">
        <v>42643</v>
      </c>
      <c r="B77" s="37">
        <v>9.1111138474668785E-2</v>
      </c>
    </row>
    <row r="78" spans="1:2" x14ac:dyDescent="0.25">
      <c r="A78" s="36">
        <v>42674</v>
      </c>
      <c r="B78" s="37">
        <v>9.397339126449844E-2</v>
      </c>
    </row>
    <row r="79" spans="1:2" x14ac:dyDescent="0.25">
      <c r="A79" s="36">
        <v>42704</v>
      </c>
      <c r="B79" s="37">
        <v>9.192471935627422E-2</v>
      </c>
    </row>
    <row r="80" spans="1:2" x14ac:dyDescent="0.25">
      <c r="A80" s="36">
        <v>42735</v>
      </c>
      <c r="B80" s="37">
        <v>0.10491892426684646</v>
      </c>
    </row>
    <row r="81" spans="1:2" x14ac:dyDescent="0.25">
      <c r="A81" s="36">
        <v>42766</v>
      </c>
      <c r="B81" s="37">
        <v>9.8146607727219282E-2</v>
      </c>
    </row>
    <row r="82" spans="1:2" x14ac:dyDescent="0.25">
      <c r="A82" s="36">
        <v>42794</v>
      </c>
      <c r="B82" s="37">
        <v>0.10231754902720347</v>
      </c>
    </row>
    <row r="83" spans="1:2" x14ac:dyDescent="0.25">
      <c r="A83" s="36">
        <v>42825</v>
      </c>
      <c r="B83" s="37">
        <v>9.9663069079370947E-2</v>
      </c>
    </row>
    <row r="84" spans="1:2" x14ac:dyDescent="0.25">
      <c r="A84" s="36">
        <v>42855</v>
      </c>
      <c r="B84" s="37">
        <v>0.10136523079376514</v>
      </c>
    </row>
    <row r="85" spans="1:2" x14ac:dyDescent="0.25">
      <c r="A85" s="36">
        <v>42886</v>
      </c>
      <c r="B85" s="37">
        <v>0.1036346842816076</v>
      </c>
    </row>
    <row r="86" spans="1:2" x14ac:dyDescent="0.25">
      <c r="A86" s="36">
        <v>42916</v>
      </c>
      <c r="B86" s="37">
        <v>0.10288575023056978</v>
      </c>
    </row>
    <row r="87" spans="1:2" x14ac:dyDescent="0.25">
      <c r="A87" s="36">
        <v>42947</v>
      </c>
      <c r="B87" s="37">
        <v>0.1038724957093935</v>
      </c>
    </row>
    <row r="88" spans="1:2" x14ac:dyDescent="0.25">
      <c r="A88" s="36">
        <v>42978</v>
      </c>
      <c r="B88" s="37">
        <v>9.9926659655139805E-2</v>
      </c>
    </row>
    <row r="89" spans="1:2" x14ac:dyDescent="0.25">
      <c r="A89" s="36">
        <v>43008</v>
      </c>
      <c r="B89" s="37">
        <v>9.9416862753765489E-2</v>
      </c>
    </row>
    <row r="90" spans="1:2" x14ac:dyDescent="0.25">
      <c r="A90" s="36">
        <v>43039</v>
      </c>
      <c r="B90" s="37">
        <v>9.7685084245966669E-2</v>
      </c>
    </row>
    <row r="91" spans="1:2" x14ac:dyDescent="0.25">
      <c r="A91" s="36">
        <v>43069</v>
      </c>
      <c r="B91" s="37">
        <v>0.10349493831219969</v>
      </c>
    </row>
    <row r="92" spans="1:2" x14ac:dyDescent="0.25">
      <c r="A92" s="36">
        <v>43100</v>
      </c>
      <c r="B92" s="37">
        <v>0.10057766075808949</v>
      </c>
    </row>
    <row r="93" spans="1:2" x14ac:dyDescent="0.25">
      <c r="A93" s="36">
        <v>43131</v>
      </c>
      <c r="B93" s="37">
        <v>0.10075466398560429</v>
      </c>
    </row>
    <row r="94" spans="1:2" x14ac:dyDescent="0.25">
      <c r="A94" s="36">
        <v>43159</v>
      </c>
      <c r="B94" s="37">
        <v>9.8708130757760637E-2</v>
      </c>
    </row>
    <row r="95" spans="1:2" x14ac:dyDescent="0.25">
      <c r="A95" s="36">
        <v>43190</v>
      </c>
      <c r="B95" s="37">
        <v>9.8777924831954911E-2</v>
      </c>
    </row>
    <row r="96" spans="1:2" x14ac:dyDescent="0.25">
      <c r="A96" s="36">
        <v>43220</v>
      </c>
      <c r="B96" s="37">
        <v>9.6323812385415764E-2</v>
      </c>
    </row>
    <row r="97" spans="1:2" x14ac:dyDescent="0.25">
      <c r="A97" s="36">
        <v>43251</v>
      </c>
      <c r="B97" s="37">
        <v>9.7284249549611346E-2</v>
      </c>
    </row>
    <row r="98" spans="1:2" x14ac:dyDescent="0.25">
      <c r="A98" s="36">
        <v>43281</v>
      </c>
      <c r="B98" s="37">
        <v>9.739193990735151E-2</v>
      </c>
    </row>
    <row r="99" spans="1:2" x14ac:dyDescent="0.25">
      <c r="A99" s="36">
        <v>43312</v>
      </c>
      <c r="B99" s="37">
        <v>9.6106140843082999E-2</v>
      </c>
    </row>
    <row r="100" spans="1:2" x14ac:dyDescent="0.25">
      <c r="A100" s="36">
        <v>43343</v>
      </c>
      <c r="B100" s="37">
        <v>9.8746798938436742E-2</v>
      </c>
    </row>
    <row r="101" spans="1:2" x14ac:dyDescent="0.25">
      <c r="A101" s="36">
        <v>43373</v>
      </c>
      <c r="B101" s="37">
        <v>0.10371619854361347</v>
      </c>
    </row>
    <row r="102" spans="1:2" x14ac:dyDescent="0.25">
      <c r="A102" s="36">
        <v>43404</v>
      </c>
      <c r="B102" s="37">
        <v>0.10210522819272949</v>
      </c>
    </row>
    <row r="103" spans="1:2" x14ac:dyDescent="0.25">
      <c r="A103" s="36">
        <v>43434</v>
      </c>
      <c r="B103" s="37">
        <v>0.10123353678337454</v>
      </c>
    </row>
    <row r="104" spans="1:2" x14ac:dyDescent="0.25">
      <c r="A104" s="36">
        <v>43465</v>
      </c>
      <c r="B104" s="37">
        <v>0.10329183136743536</v>
      </c>
    </row>
    <row r="105" spans="1:2" x14ac:dyDescent="0.25">
      <c r="A105" s="36">
        <v>43496</v>
      </c>
      <c r="B105" s="37">
        <v>0.10187801735515989</v>
      </c>
    </row>
    <row r="106" spans="1:2" x14ac:dyDescent="0.25">
      <c r="A106" s="36">
        <v>43524</v>
      </c>
      <c r="B106" s="37">
        <v>0.10201470073874286</v>
      </c>
    </row>
    <row r="107" spans="1:2" x14ac:dyDescent="0.25">
      <c r="A107" s="36">
        <v>43555</v>
      </c>
      <c r="B107" s="37">
        <v>9.2167715443806975E-2</v>
      </c>
    </row>
    <row r="108" spans="1:2" x14ac:dyDescent="0.25">
      <c r="A108" s="36">
        <v>43585</v>
      </c>
      <c r="B108" s="37">
        <v>9.2246930295579732E-2</v>
      </c>
    </row>
    <row r="109" spans="1:2" x14ac:dyDescent="0.25">
      <c r="A109" s="36">
        <v>43616</v>
      </c>
      <c r="B109" s="37">
        <v>8.8720224934461189E-2</v>
      </c>
    </row>
    <row r="110" spans="1:2" x14ac:dyDescent="0.25">
      <c r="A110" s="36">
        <v>43646</v>
      </c>
      <c r="B110" s="37">
        <v>8.6477677216138193E-2</v>
      </c>
    </row>
    <row r="111" spans="1:2" x14ac:dyDescent="0.25">
      <c r="A111" s="36">
        <v>43677</v>
      </c>
      <c r="B111" s="37">
        <v>8.5736284795791651E-2</v>
      </c>
    </row>
    <row r="112" spans="1:2" x14ac:dyDescent="0.25">
      <c r="A112" s="36">
        <v>43708</v>
      </c>
      <c r="B112" s="37">
        <v>8.3315201797151239E-2</v>
      </c>
    </row>
    <row r="113" spans="1:2" x14ac:dyDescent="0.25">
      <c r="A113" s="36">
        <v>43738</v>
      </c>
      <c r="B113" s="37">
        <v>7.7236205832428961E-2</v>
      </c>
    </row>
    <row r="114" spans="1:2" x14ac:dyDescent="0.25">
      <c r="A114" s="36">
        <v>43769</v>
      </c>
      <c r="B114" s="37">
        <v>7.6783409269940428E-2</v>
      </c>
    </row>
    <row r="115" spans="1:2" x14ac:dyDescent="0.25">
      <c r="A115" s="36">
        <v>43799</v>
      </c>
      <c r="B115" s="37">
        <v>7.466538215598395E-2</v>
      </c>
    </row>
    <row r="116" spans="1:2" x14ac:dyDescent="0.25">
      <c r="A116" s="36">
        <v>43830</v>
      </c>
      <c r="B116" s="37">
        <v>6.8513291063103887E-2</v>
      </c>
    </row>
    <row r="117" spans="1:2" x14ac:dyDescent="0.25">
      <c r="A117" s="36">
        <v>43861</v>
      </c>
      <c r="B117" s="37">
        <v>6.7676458316298982E-2</v>
      </c>
    </row>
    <row r="118" spans="1:2" x14ac:dyDescent="0.25">
      <c r="A118" s="36">
        <v>43890</v>
      </c>
      <c r="B118" s="37">
        <v>6.5819338589773402E-2</v>
      </c>
    </row>
    <row r="119" spans="1:2" x14ac:dyDescent="0.25">
      <c r="A119" s="36">
        <v>43921</v>
      </c>
      <c r="B119" s="37">
        <v>6.221700375520145E-2</v>
      </c>
    </row>
    <row r="120" spans="1:2" x14ac:dyDescent="0.25">
      <c r="A120" s="36">
        <v>43951</v>
      </c>
      <c r="B120" s="37">
        <v>6.1521560683618137E-2</v>
      </c>
    </row>
    <row r="121" spans="1:2" x14ac:dyDescent="0.25">
      <c r="A121" s="36">
        <v>43982</v>
      </c>
      <c r="B121" s="37">
        <v>6.119467748283558E-2</v>
      </c>
    </row>
    <row r="122" spans="1:2" x14ac:dyDescent="0.25">
      <c r="A122" s="36">
        <v>44012</v>
      </c>
      <c r="B122" s="37">
        <v>5.9138182404312012E-2</v>
      </c>
    </row>
    <row r="123" spans="1:2" x14ac:dyDescent="0.25">
      <c r="A123" s="36">
        <v>44043</v>
      </c>
      <c r="B123" s="37">
        <v>5.9257141627885312E-2</v>
      </c>
    </row>
    <row r="124" spans="1:2" x14ac:dyDescent="0.25">
      <c r="A124" s="36">
        <v>44074</v>
      </c>
      <c r="B124" s="37">
        <v>5.8108204241707817E-2</v>
      </c>
    </row>
    <row r="125" spans="1:2" x14ac:dyDescent="0.25">
      <c r="A125" s="36">
        <v>44104</v>
      </c>
      <c r="B125" s="37">
        <v>4.4975461659041871E-2</v>
      </c>
    </row>
    <row r="126" spans="1:2" x14ac:dyDescent="0.25">
      <c r="A126" s="36">
        <v>44135</v>
      </c>
      <c r="B126">
        <v>4.8217620285020857E-2</v>
      </c>
    </row>
    <row r="127" spans="1:2" x14ac:dyDescent="0.25">
      <c r="A127" s="36">
        <v>44165</v>
      </c>
      <c r="B127">
        <v>4.7857155289982245E-2</v>
      </c>
    </row>
    <row r="128" spans="1:2" x14ac:dyDescent="0.25">
      <c r="A128" s="36">
        <v>44196</v>
      </c>
      <c r="B128">
        <v>5.1164685609595084E-2</v>
      </c>
    </row>
    <row r="129" spans="1:1" x14ac:dyDescent="0.25">
      <c r="A129" s="36">
        <v>44227</v>
      </c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workbookViewId="0">
      <selection activeCell="C8" sqref="C8"/>
    </sheetView>
  </sheetViews>
  <sheetFormatPr defaultRowHeight="15" x14ac:dyDescent="0.25"/>
  <cols>
    <col min="1" max="1" width="33.28515625" customWidth="1"/>
    <col min="2" max="3" width="18.7109375" customWidth="1"/>
    <col min="4" max="4" width="2.5703125" customWidth="1"/>
    <col min="5" max="6" width="18.7109375" customWidth="1"/>
    <col min="7" max="7" width="3.140625" customWidth="1"/>
    <col min="8" max="9" width="18.7109375" customWidth="1"/>
    <col min="10" max="10" width="2.5703125" customWidth="1"/>
    <col min="11" max="12" width="18.7109375" customWidth="1"/>
  </cols>
  <sheetData>
    <row r="1" spans="1:12" ht="18" thickBot="1" x14ac:dyDescent="0.35">
      <c r="A1" s="7" t="s">
        <v>34</v>
      </c>
      <c r="B1" s="7"/>
      <c r="C1" s="7"/>
      <c r="E1" s="38" t="s">
        <v>138</v>
      </c>
    </row>
    <row r="2" spans="1:12" ht="15.75" thickTop="1" x14ac:dyDescent="0.25"/>
    <row r="3" spans="1:12" x14ac:dyDescent="0.25">
      <c r="A3" s="1" t="s">
        <v>145</v>
      </c>
    </row>
    <row r="4" spans="1:12" x14ac:dyDescent="0.25">
      <c r="A4" t="s">
        <v>146</v>
      </c>
    </row>
    <row r="5" spans="1:12" x14ac:dyDescent="0.25">
      <c r="B5" s="45" t="s">
        <v>32</v>
      </c>
      <c r="C5" s="45"/>
      <c r="D5" s="2"/>
      <c r="E5" s="46" t="s">
        <v>5</v>
      </c>
      <c r="F5" s="46"/>
      <c r="G5" s="4"/>
      <c r="H5" s="46" t="s">
        <v>6</v>
      </c>
      <c r="I5" s="46"/>
      <c r="K5" s="46" t="s">
        <v>7</v>
      </c>
      <c r="L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">
        <v>147</v>
      </c>
      <c r="B8" s="10">
        <v>1.6827502374279213E-2</v>
      </c>
      <c r="C8" s="10">
        <v>2.1183736112754481E-2</v>
      </c>
      <c r="E8" s="10">
        <v>9.722338748311854E-3</v>
      </c>
      <c r="F8" s="10">
        <v>1.1627899791723184E-2</v>
      </c>
      <c r="H8" s="10">
        <v>7.518765624999979E-3</v>
      </c>
      <c r="I8" s="10">
        <v>1.2501787759999994E-2</v>
      </c>
      <c r="K8" s="10">
        <v>1.4469220543999795E-2</v>
      </c>
      <c r="L8" s="10">
        <v>6.0415357183999818E-2</v>
      </c>
    </row>
    <row r="9" spans="1:12" x14ac:dyDescent="0.25">
      <c r="A9" s="15" t="s">
        <v>143</v>
      </c>
      <c r="B9" s="16">
        <v>1.6738522532414368E-2</v>
      </c>
      <c r="C9" s="16">
        <v>5.3379416234611288E-3</v>
      </c>
      <c r="D9" s="15"/>
      <c r="E9" s="16">
        <v>9.8350674086251644E-3</v>
      </c>
      <c r="F9" s="16">
        <v>1.744687421105473E-2</v>
      </c>
      <c r="G9" s="15"/>
      <c r="H9" s="16">
        <v>7.7422949178076461E-3</v>
      </c>
      <c r="I9" s="16">
        <v>1.8984521494994855E-2</v>
      </c>
      <c r="J9" s="15"/>
      <c r="K9" s="16">
        <v>1.2979058626212625E-2</v>
      </c>
      <c r="L9" s="16">
        <v>3.643451965160649E-2</v>
      </c>
    </row>
    <row r="10" spans="1:12" x14ac:dyDescent="0.25">
      <c r="A10" s="12" t="s">
        <v>139</v>
      </c>
      <c r="B10" s="10">
        <v>1.6994327563485179E-2</v>
      </c>
      <c r="C10" s="10">
        <v>1.7182838150797686E-2</v>
      </c>
      <c r="D10" s="12"/>
      <c r="E10" s="10">
        <v>1.0134039230738079E-2</v>
      </c>
      <c r="F10" s="10">
        <v>4.2736493708981582E-2</v>
      </c>
      <c r="G10" s="12"/>
      <c r="H10" s="10">
        <v>8.1120454793237595E-3</v>
      </c>
      <c r="I10" s="10">
        <v>3.8183252742735263E-2</v>
      </c>
      <c r="J10" s="12"/>
      <c r="K10" s="10">
        <v>1.5358303162662068E-2</v>
      </c>
      <c r="L10" s="10">
        <v>9.3733760277890266E-2</v>
      </c>
    </row>
    <row r="11" spans="1:12" x14ac:dyDescent="0.25">
      <c r="A11" s="15" t="s">
        <v>19</v>
      </c>
      <c r="B11" s="16">
        <v>1.7870939559513799E-2</v>
      </c>
      <c r="C11" s="16">
        <v>6.5973328961224098E-3</v>
      </c>
      <c r="D11" s="15"/>
      <c r="E11" s="16">
        <v>9.9840405750710737E-3</v>
      </c>
      <c r="F11" s="16">
        <v>-9.2478850429585924E-3</v>
      </c>
      <c r="G11" s="15"/>
      <c r="H11" s="16">
        <v>8.0798902304322073E-3</v>
      </c>
      <c r="I11" s="16">
        <v>4.739917488915335E-3</v>
      </c>
      <c r="J11" s="15"/>
      <c r="K11" s="16">
        <v>1.5103388674277518E-2</v>
      </c>
      <c r="L11" s="16">
        <v>-0.12599213855999492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148</v>
      </c>
      <c r="B13" s="2">
        <v>7.0207052696227956E-2</v>
      </c>
      <c r="C13" s="2">
        <v>5.1164685609595084E-2</v>
      </c>
      <c r="E13" s="2">
        <v>4.0269654091162455E-2</v>
      </c>
      <c r="F13" s="2">
        <v>6.3339927397914497E-2</v>
      </c>
      <c r="H13" s="2">
        <v>3.1825805967838239E-2</v>
      </c>
      <c r="I13" s="2">
        <v>7.619522654915234E-2</v>
      </c>
      <c r="K13" s="2">
        <v>5.9177982453710198E-2</v>
      </c>
      <c r="L13" s="2">
        <v>5.0617993677136708E-2</v>
      </c>
    </row>
    <row r="14" spans="1:12" x14ac:dyDescent="0.25">
      <c r="A14" s="15" t="s">
        <v>10</v>
      </c>
      <c r="B14" s="16">
        <v>8.0859589902249729E-2</v>
      </c>
      <c r="C14" s="16">
        <v>6.8513291063104109E-2</v>
      </c>
      <c r="D14" s="15"/>
      <c r="E14" s="16">
        <v>4.2427290216162206E-2</v>
      </c>
      <c r="F14" s="16">
        <v>8.3902421571023345E-2</v>
      </c>
      <c r="G14" s="15"/>
      <c r="H14" s="16">
        <v>3.5604748746250525E-2</v>
      </c>
      <c r="I14" s="16">
        <v>8.2669248591352051E-2</v>
      </c>
      <c r="J14" s="15"/>
      <c r="K14" s="16">
        <v>5.2685439065200512E-2</v>
      </c>
      <c r="L14" s="16">
        <v>0.13877304248759526</v>
      </c>
    </row>
    <row r="15" spans="1:12" x14ac:dyDescent="0.25">
      <c r="A15" t="s">
        <v>27</v>
      </c>
      <c r="B15" s="2">
        <v>0.1041174156151341</v>
      </c>
      <c r="C15" s="2">
        <v>0.10329183136743558</v>
      </c>
      <c r="E15" s="2">
        <v>4.4447567144616063E-2</v>
      </c>
      <c r="F15" s="2">
        <v>2.6499830708706318E-2</v>
      </c>
      <c r="H15" s="2">
        <v>3.487722295067841E-2</v>
      </c>
      <c r="I15" s="2">
        <v>1.0141567179658528E-2</v>
      </c>
      <c r="K15" s="2">
        <v>6.4216212918711379E-2</v>
      </c>
      <c r="L15" s="2">
        <v>-1.7685981376557192E-2</v>
      </c>
    </row>
    <row r="16" spans="1:12" x14ac:dyDescent="0.25">
      <c r="A16" s="15" t="s">
        <v>26</v>
      </c>
      <c r="B16" s="16">
        <v>0.10559878174030213</v>
      </c>
      <c r="C16" s="16">
        <v>0.10057766075808994</v>
      </c>
      <c r="D16" s="15"/>
      <c r="E16" s="16">
        <v>4.4563068408243867E-2</v>
      </c>
      <c r="F16" s="16">
        <v>5.6551631742574271E-2</v>
      </c>
      <c r="G16" s="15"/>
      <c r="H16" s="16">
        <v>3.3339866238722538E-2</v>
      </c>
      <c r="I16" s="16">
        <v>3.5148098963507124E-2</v>
      </c>
      <c r="J16" s="15"/>
      <c r="K16" s="16">
        <v>6.3538430549152647E-2</v>
      </c>
      <c r="L16" s="16">
        <v>7.0266360562229346E-2</v>
      </c>
    </row>
    <row r="17" spans="1:12" x14ac:dyDescent="0.25">
      <c r="A17" t="s">
        <v>25</v>
      </c>
      <c r="B17" s="2">
        <v>9.6182397308247625E-2</v>
      </c>
      <c r="C17" s="2">
        <v>0.10491892426684646</v>
      </c>
      <c r="E17" s="2">
        <v>4.6023153818062212E-2</v>
      </c>
      <c r="F17" s="2">
        <v>2.8875653887561192E-2</v>
      </c>
      <c r="H17" s="2">
        <v>3.3991075824955974E-2</v>
      </c>
      <c r="I17" s="2">
        <v>3.503172619501016E-2</v>
      </c>
      <c r="K17" s="2">
        <v>6.9024696530633589E-2</v>
      </c>
      <c r="L17" s="2">
        <v>0.16520258242879104</v>
      </c>
    </row>
    <row r="18" spans="1:12" x14ac:dyDescent="0.25">
      <c r="A18" s="15" t="s">
        <v>24</v>
      </c>
      <c r="B18" s="16">
        <v>7.9972998737138701E-2</v>
      </c>
      <c r="C18" s="16">
        <v>5.9044295005542979E-2</v>
      </c>
      <c r="D18" s="15"/>
      <c r="E18" s="16">
        <v>4.9011684815081891E-2</v>
      </c>
      <c r="F18" s="16">
        <v>2.6980833204485632E-2</v>
      </c>
      <c r="G18" s="15"/>
      <c r="H18" s="16">
        <v>3.8046065563742903E-2</v>
      </c>
      <c r="I18" s="16">
        <v>9.4307577767038797E-3</v>
      </c>
      <c r="J18" s="15"/>
      <c r="K18" s="16">
        <v>6.9476925136530587E-2</v>
      </c>
      <c r="L18" s="16">
        <v>-4.5158935000114253E-2</v>
      </c>
    </row>
    <row r="19" spans="1:12" x14ac:dyDescent="0.25">
      <c r="A19" t="s">
        <v>23</v>
      </c>
      <c r="B19" s="2">
        <v>0.10199533763911472</v>
      </c>
      <c r="C19" s="2">
        <v>0.10953298438054948</v>
      </c>
      <c r="E19" s="2">
        <v>5.2150460808390031E-2</v>
      </c>
      <c r="F19" s="2">
        <v>7.3914282549492283E-2</v>
      </c>
      <c r="H19" s="2">
        <v>4.3584362782128183E-2</v>
      </c>
      <c r="I19" s="2">
        <v>4.2095875807805161E-2</v>
      </c>
      <c r="K19" s="2">
        <v>6.8293876638343853E-2</v>
      </c>
      <c r="L19" s="2">
        <v>1.8533808270402297E-2</v>
      </c>
    </row>
    <row r="20" spans="1:12" x14ac:dyDescent="0.25">
      <c r="A20" s="15" t="s">
        <v>22</v>
      </c>
      <c r="B20" s="16">
        <v>8.5840445502979534E-2</v>
      </c>
      <c r="C20" s="16">
        <v>9.8621980063025472E-2</v>
      </c>
      <c r="D20" s="15"/>
      <c r="E20" s="16">
        <v>5.3822801024105527E-2</v>
      </c>
      <c r="F20" s="16">
        <v>2.8742270363228517E-2</v>
      </c>
      <c r="G20" s="15"/>
      <c r="H20" s="16">
        <v>4.7211931370837679E-2</v>
      </c>
      <c r="I20" s="16">
        <v>1.8361846485521749E-3</v>
      </c>
      <c r="J20" s="15"/>
      <c r="K20" s="16">
        <v>7.3551181209809524E-2</v>
      </c>
      <c r="L20" s="16">
        <v>7.5708106534304376E-2</v>
      </c>
    </row>
    <row r="21" spans="1:12" x14ac:dyDescent="0.25">
      <c r="A21" t="s">
        <v>20</v>
      </c>
      <c r="B21" s="2">
        <v>6.3400304924671858E-2</v>
      </c>
      <c r="C21" s="2">
        <v>8.3027326412718816E-2</v>
      </c>
      <c r="E21" s="2">
        <v>5.447874734370628E-2</v>
      </c>
      <c r="F21" s="2">
        <v>4.679064211919659E-2</v>
      </c>
      <c r="H21" s="2">
        <v>4.9873097537293853E-2</v>
      </c>
      <c r="I21" s="2">
        <v>0.10039539488562266</v>
      </c>
      <c r="K21" s="2">
        <v>8.031766044818367E-2</v>
      </c>
      <c r="L21" s="2">
        <v>0.1518758860958731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149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28</v>
      </c>
      <c r="B25" s="2">
        <v>7.0207052696227956E-2</v>
      </c>
      <c r="C25" s="2">
        <v>5.1164685609595084E-2</v>
      </c>
      <c r="E25" s="2">
        <v>4.0269654091162455E-2</v>
      </c>
      <c r="F25" s="2">
        <v>6.3339927397914497E-2</v>
      </c>
      <c r="H25" s="2">
        <v>3.1825805967838239E-2</v>
      </c>
      <c r="I25" s="2">
        <v>7.619522654915234E-2</v>
      </c>
      <c r="K25" s="2">
        <v>5.9177982453710198E-2</v>
      </c>
      <c r="L25" s="2">
        <v>5.0617993677136708E-2</v>
      </c>
    </row>
    <row r="26" spans="1:12" x14ac:dyDescent="0.25">
      <c r="A26" s="15" t="s">
        <v>29</v>
      </c>
      <c r="B26" s="16">
        <v>8.4969300008999049E-2</v>
      </c>
      <c r="C26" s="16">
        <v>7.4105724463251699E-2</v>
      </c>
      <c r="D26" s="15"/>
      <c r="E26" s="16">
        <v>4.2380107812379997E-2</v>
      </c>
      <c r="F26" s="16">
        <v>5.7646159465377211E-2</v>
      </c>
      <c r="G26" s="15"/>
      <c r="H26" s="16">
        <v>3.4101295872392079E-2</v>
      </c>
      <c r="I26" s="16">
        <v>5.5819556180121355E-2</v>
      </c>
      <c r="J26" s="15"/>
      <c r="K26" s="16">
        <v>5.8682685463417039E-2</v>
      </c>
      <c r="L26" s="16">
        <v>5.5303677184796562E-2</v>
      </c>
    </row>
    <row r="27" spans="1:12" x14ac:dyDescent="0.25">
      <c r="A27" t="s">
        <v>30</v>
      </c>
      <c r="B27" s="2">
        <v>9.1306004793642481E-2</v>
      </c>
      <c r="C27" s="2">
        <v>8.5471536490919542E-2</v>
      </c>
      <c r="E27" s="2">
        <v>4.354423191213308E-2</v>
      </c>
      <c r="F27" s="2">
        <v>5.1610614874478822E-2</v>
      </c>
      <c r="H27" s="2">
        <v>3.3926923371363271E-2</v>
      </c>
      <c r="I27" s="2">
        <v>4.7478340088851656E-2</v>
      </c>
      <c r="K27" s="2">
        <v>6.1714311195857352E-2</v>
      </c>
      <c r="L27" s="2">
        <v>7.9456469754505044E-2</v>
      </c>
    </row>
    <row r="28" spans="1:12" x14ac:dyDescent="0.25">
      <c r="A28" s="15" t="s">
        <v>31</v>
      </c>
      <c r="B28" s="16">
        <v>8.3299601458408423E-2</v>
      </c>
      <c r="C28" s="16">
        <v>8.3194008944884157E-2</v>
      </c>
      <c r="D28" s="15"/>
      <c r="E28" s="16">
        <v>4.8394538588386604E-2</v>
      </c>
      <c r="F28" s="16">
        <v>5.0251975469355559E-2</v>
      </c>
      <c r="G28" s="15"/>
      <c r="H28" s="16">
        <v>4.0055064137052288E-2</v>
      </c>
      <c r="I28" s="16">
        <v>4.5268721340715246E-2</v>
      </c>
      <c r="J28" s="15"/>
      <c r="K28" s="16">
        <v>6.8252827374645664E-2</v>
      </c>
      <c r="L28" s="16">
        <v>6.3495511280998729E-2</v>
      </c>
    </row>
    <row r="29" spans="1:12" x14ac:dyDescent="0.25">
      <c r="A29" t="s">
        <v>38</v>
      </c>
      <c r="B29" s="2">
        <v>7.9502575209690507E-2</v>
      </c>
      <c r="C29" s="2">
        <v>8.5966767286306922E-2</v>
      </c>
      <c r="E29" s="2">
        <v>4.9552943382471293E-2</v>
      </c>
      <c r="F29" s="2">
        <v>5.4879749778871556E-2</v>
      </c>
      <c r="H29" s="2">
        <v>4.1582802428280274E-2</v>
      </c>
      <c r="I29" s="2">
        <v>5.9116296079564368E-2</v>
      </c>
      <c r="K29" s="2">
        <v>6.9805599409344055E-2</v>
      </c>
      <c r="L29" s="2">
        <v>7.0636118420878802E-2</v>
      </c>
    </row>
    <row r="30" spans="1:12" x14ac:dyDescent="0.25">
      <c r="A30" s="15" t="s">
        <v>37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15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11</v>
      </c>
      <c r="B32" s="2">
        <v>8.2907397154309889E-3</v>
      </c>
      <c r="C32" s="2">
        <v>2.0935775770698512E-2</v>
      </c>
      <c r="E32" s="2">
        <v>1.7348732651346537E-3</v>
      </c>
      <c r="F32" s="2">
        <v>3.1489059814023584E-2</v>
      </c>
      <c r="H32" s="2">
        <v>2.3465737007958352E-3</v>
      </c>
      <c r="I32" s="2">
        <v>3.7047224494110575E-2</v>
      </c>
      <c r="K32" s="2">
        <v>2.9394495998485365E-3</v>
      </c>
      <c r="L32" s="2">
        <v>6.8884908874084827E-2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15</v>
      </c>
    </row>
    <row r="39" spans="1:1" x14ac:dyDescent="0.25">
      <c r="A39" t="s">
        <v>16</v>
      </c>
    </row>
    <row r="40" spans="1:1" x14ac:dyDescent="0.25">
      <c r="A40" t="s">
        <v>17</v>
      </c>
    </row>
    <row r="42" spans="1:1" x14ac:dyDescent="0.25">
      <c r="A42" t="s">
        <v>18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>
      <selection activeCell="I8" sqref="I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34</v>
      </c>
      <c r="B1" s="7"/>
      <c r="C1" s="7"/>
      <c r="E1" s="38" t="s">
        <v>138</v>
      </c>
    </row>
    <row r="2" spans="1:12" ht="15.75" thickTop="1" x14ac:dyDescent="0.25"/>
    <row r="3" spans="1:12" x14ac:dyDescent="0.25">
      <c r="A3" s="1" t="str">
        <f>'Index Performance'!A3</f>
        <v>Investment Performance Report for 4Q 2020</v>
      </c>
    </row>
    <row r="4" spans="1:12" x14ac:dyDescent="0.25">
      <c r="A4" t="str">
        <f>'Index Performance'!A4</f>
        <v>Generated on 2/20/2021</v>
      </c>
    </row>
    <row r="5" spans="1:12" x14ac:dyDescent="0.25">
      <c r="B5" s="45" t="s">
        <v>39</v>
      </c>
      <c r="C5" s="45"/>
      <c r="D5" s="2"/>
      <c r="E5" s="45" t="s">
        <v>2</v>
      </c>
      <c r="F5" s="45"/>
      <c r="G5" s="8"/>
      <c r="H5" s="46" t="s">
        <v>63</v>
      </c>
      <c r="I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4Q 2020</v>
      </c>
      <c r="B8" s="10">
        <v>1.6827502374279213E-2</v>
      </c>
      <c r="C8" s="10">
        <v>2.1183736112754481E-2</v>
      </c>
      <c r="E8" s="2">
        <v>1.7994855223389949E-2</v>
      </c>
      <c r="F8" s="2">
        <v>2.37945562357329E-2</v>
      </c>
      <c r="H8" s="2">
        <v>1.340237466069083E-2</v>
      </c>
      <c r="I8" s="2">
        <v>1.3413468242420512E-2</v>
      </c>
      <c r="J8" s="5"/>
      <c r="K8" s="2"/>
      <c r="L8" s="2"/>
    </row>
    <row r="9" spans="1:12" x14ac:dyDescent="0.25">
      <c r="A9" s="15" t="str">
        <f>'Index Performance'!A9</f>
        <v>3Q 2020</v>
      </c>
      <c r="B9" s="16">
        <v>1.6738522532414368E-2</v>
      </c>
      <c r="C9" s="16">
        <v>5.3379416234611288E-3</v>
      </c>
      <c r="D9" s="15"/>
      <c r="E9" s="16">
        <v>1.7835978776763461E-2</v>
      </c>
      <c r="F9" s="16">
        <v>2.6683843360666426E-3</v>
      </c>
      <c r="G9" s="15"/>
      <c r="H9" s="16">
        <v>1.3342863702318963E-2</v>
      </c>
      <c r="I9" s="16">
        <v>1.3597149180084811E-2</v>
      </c>
      <c r="J9" s="5"/>
      <c r="K9" s="2"/>
      <c r="L9" s="2"/>
    </row>
    <row r="10" spans="1:12" x14ac:dyDescent="0.25">
      <c r="A10" t="str">
        <f>'Index Performance'!A10</f>
        <v>2Q 2020</v>
      </c>
      <c r="B10" s="10">
        <v>1.6994327563485179E-2</v>
      </c>
      <c r="C10" s="10">
        <v>1.7182838150797686E-2</v>
      </c>
      <c r="E10" s="2">
        <v>1.8105164792000084E-2</v>
      </c>
      <c r="F10" s="2">
        <v>1.8449301024445086E-2</v>
      </c>
      <c r="H10" s="2">
        <v>1.3553527800691523E-2</v>
      </c>
      <c r="I10" s="2">
        <v>1.3178199236991928E-2</v>
      </c>
      <c r="J10" s="5"/>
      <c r="K10" s="2"/>
      <c r="L10" s="2"/>
    </row>
    <row r="11" spans="1:12" x14ac:dyDescent="0.25">
      <c r="A11" s="15" t="str">
        <f>'Index Performance'!A11</f>
        <v>1Q 2020</v>
      </c>
      <c r="B11" s="16">
        <v>1.7870939559513799E-2</v>
      </c>
      <c r="C11" s="16">
        <v>6.5973328961224098E-3</v>
      </c>
      <c r="D11" s="15"/>
      <c r="E11" s="16">
        <v>1.876948063231354E-2</v>
      </c>
      <c r="F11" s="16">
        <v>4.2639961771087087E-3</v>
      </c>
      <c r="G11" s="15"/>
      <c r="H11" s="16">
        <v>1.4734760846176975E-2</v>
      </c>
      <c r="I11" s="16">
        <v>1.4627727521345557E-2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CY 2020</v>
      </c>
      <c r="B13" s="2">
        <v>7.0207052696227956E-2</v>
      </c>
      <c r="C13" s="2">
        <v>5.1164685609595084E-2</v>
      </c>
      <c r="E13" s="2">
        <v>7.4711629517979938E-2</v>
      </c>
      <c r="F13" s="2">
        <v>4.9922988088249243E-2</v>
      </c>
      <c r="H13" s="2">
        <v>5.6179073715736605E-2</v>
      </c>
      <c r="I13" s="2">
        <v>5.5953064765347227E-2</v>
      </c>
      <c r="J13" s="5"/>
      <c r="K13" s="2"/>
      <c r="L13" s="2"/>
    </row>
    <row r="14" spans="1:12" x14ac:dyDescent="0.25">
      <c r="A14" s="15" t="str">
        <f>'Index Performance'!A14</f>
        <v>CY 2019</v>
      </c>
      <c r="B14" s="16">
        <v>8.0859589902249729E-2</v>
      </c>
      <c r="C14" s="16">
        <v>6.8513291063104109E-2</v>
      </c>
      <c r="D14" s="15"/>
      <c r="E14" s="16">
        <v>8.2660751137503041E-2</v>
      </c>
      <c r="F14" s="16">
        <v>6.7304213490561926E-2</v>
      </c>
      <c r="G14" s="15"/>
      <c r="H14" s="16">
        <v>7.4049468289012044E-2</v>
      </c>
      <c r="I14" s="16">
        <v>7.5365805697885868E-2</v>
      </c>
      <c r="J14" s="5"/>
      <c r="K14" s="5"/>
      <c r="L14" s="5"/>
    </row>
    <row r="15" spans="1:12" x14ac:dyDescent="0.25">
      <c r="A15" t="str">
        <f>'Index Performance'!A15</f>
        <v>CY 2018</v>
      </c>
      <c r="B15" s="2">
        <v>0.1041174156151341</v>
      </c>
      <c r="C15" s="2">
        <v>0.10329183136743558</v>
      </c>
      <c r="E15" s="2">
        <v>0.10563858721538533</v>
      </c>
      <c r="F15" s="2">
        <v>0.10468799733469059</v>
      </c>
      <c r="H15" s="2" t="s">
        <v>21</v>
      </c>
      <c r="I15" s="2" t="s">
        <v>21</v>
      </c>
      <c r="J15" s="5"/>
      <c r="K15" s="2"/>
      <c r="L15" s="2"/>
    </row>
    <row r="16" spans="1:12" x14ac:dyDescent="0.25">
      <c r="A16" s="15" t="str">
        <f>'Index Performance'!A16</f>
        <v>CY 2017</v>
      </c>
      <c r="B16" s="16">
        <v>0.10559878174030213</v>
      </c>
      <c r="C16" s="16">
        <v>0.10057766075808994</v>
      </c>
      <c r="D16" s="15"/>
      <c r="E16" s="16">
        <v>0.10597866225133235</v>
      </c>
      <c r="F16" s="16">
        <v>0.1004492616078736</v>
      </c>
      <c r="G16" s="15"/>
      <c r="H16" s="16" t="s">
        <v>21</v>
      </c>
      <c r="I16" s="16" t="s">
        <v>21</v>
      </c>
      <c r="J16" s="5"/>
      <c r="K16" s="2"/>
      <c r="L16" s="2"/>
    </row>
    <row r="17" spans="1:12" x14ac:dyDescent="0.25">
      <c r="A17" t="str">
        <f>'Index Performance'!A17</f>
        <v>CY 2016</v>
      </c>
      <c r="B17" s="2">
        <v>9.6182397308247625E-2</v>
      </c>
      <c r="C17" s="2">
        <v>0.10491892426684646</v>
      </c>
      <c r="E17" s="2">
        <v>9.6310046488279788E-2</v>
      </c>
      <c r="F17" s="2">
        <v>0.10545715526179489</v>
      </c>
      <c r="H17" s="2" t="s">
        <v>21</v>
      </c>
      <c r="I17" s="2" t="s">
        <v>21</v>
      </c>
      <c r="J17" s="5"/>
      <c r="K17" s="2"/>
      <c r="L17" s="2"/>
    </row>
    <row r="18" spans="1:12" x14ac:dyDescent="0.25">
      <c r="A18" s="15" t="str">
        <f>'Index Performance'!A18</f>
        <v>CY 2015</v>
      </c>
      <c r="B18" s="16">
        <v>7.9972998737138701E-2</v>
      </c>
      <c r="C18" s="16">
        <v>5.9044295005542979E-2</v>
      </c>
      <c r="D18" s="15"/>
      <c r="E18" s="16">
        <v>7.9618602608874989E-2</v>
      </c>
      <c r="F18" s="16">
        <v>5.8098098042422164E-2</v>
      </c>
      <c r="G18" s="15"/>
      <c r="H18" s="16" t="s">
        <v>21</v>
      </c>
      <c r="I18" s="16" t="s">
        <v>21</v>
      </c>
      <c r="J18" s="5"/>
      <c r="K18" s="2"/>
      <c r="L18" s="2"/>
    </row>
    <row r="19" spans="1:12" x14ac:dyDescent="0.25">
      <c r="A19" t="str">
        <f>'Index Performance'!A19</f>
        <v>CY 2014</v>
      </c>
      <c r="B19" s="2">
        <v>0.10199533763911472</v>
      </c>
      <c r="C19" s="2">
        <v>0.10953298438054948</v>
      </c>
      <c r="E19" s="2">
        <v>9.9555079372068978E-2</v>
      </c>
      <c r="F19" s="2">
        <v>0.10729371944276833</v>
      </c>
      <c r="H19" s="2" t="s">
        <v>21</v>
      </c>
      <c r="I19" s="2" t="s">
        <v>21</v>
      </c>
      <c r="J19" s="5"/>
      <c r="K19" s="2"/>
      <c r="L19" s="2"/>
    </row>
    <row r="20" spans="1:12" x14ac:dyDescent="0.25">
      <c r="A20" s="15" t="str">
        <f>'Index Performance'!A20</f>
        <v>CY 2013</v>
      </c>
      <c r="B20" s="16">
        <v>8.5840445502979534E-2</v>
      </c>
      <c r="C20" s="16">
        <v>9.8621980063025472E-2</v>
      </c>
      <c r="D20" s="15"/>
      <c r="E20" s="16">
        <v>8.4893707257738704E-2</v>
      </c>
      <c r="F20" s="16">
        <v>9.8177723699591768E-2</v>
      </c>
      <c r="G20" s="15"/>
      <c r="H20" s="16" t="s">
        <v>21</v>
      </c>
      <c r="I20" s="16" t="s">
        <v>21</v>
      </c>
      <c r="J20" s="5"/>
      <c r="K20" s="2"/>
      <c r="L20" s="2"/>
    </row>
    <row r="21" spans="1:12" x14ac:dyDescent="0.25">
      <c r="A21" t="str">
        <f>'Index Performance'!A21</f>
        <v>CY 2012</v>
      </c>
      <c r="B21" s="2">
        <v>6.3400304924671858E-2</v>
      </c>
      <c r="C21" s="2">
        <v>8.3027326412718816E-2</v>
      </c>
      <c r="E21" s="2">
        <v>6.1122320890340642E-2</v>
      </c>
      <c r="F21" s="2">
        <v>8.1299908473464688E-2</v>
      </c>
      <c r="H21" s="2" t="s">
        <v>21</v>
      </c>
      <c r="I21" s="2" t="s">
        <v>21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12/31/2020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28</v>
      </c>
      <c r="B25" s="2">
        <v>7.0207052696227956E-2</v>
      </c>
      <c r="C25" s="2">
        <v>5.1164685609595084E-2</v>
      </c>
      <c r="E25" s="2">
        <v>7.4711629517979938E-2</v>
      </c>
      <c r="F25" s="2">
        <v>4.9922988088249243E-2</v>
      </c>
      <c r="H25" s="2">
        <v>5.6179073715736605E-2</v>
      </c>
      <c r="I25" s="2">
        <v>5.5953064765347227E-2</v>
      </c>
      <c r="J25" s="5"/>
      <c r="K25" s="2"/>
      <c r="L25" s="2"/>
    </row>
    <row r="26" spans="1:12" x14ac:dyDescent="0.25">
      <c r="A26" s="15" t="s">
        <v>29</v>
      </c>
      <c r="B26" s="16">
        <v>8.4969300008999049E-2</v>
      </c>
      <c r="C26" s="16">
        <v>7.4105724463251699E-2</v>
      </c>
      <c r="D26" s="15"/>
      <c r="E26" s="16">
        <v>8.7591595584479265E-2</v>
      </c>
      <c r="F26" s="16">
        <v>7.3730034281422219E-2</v>
      </c>
      <c r="G26" s="15"/>
      <c r="H26" s="16" t="s">
        <v>21</v>
      </c>
      <c r="I26" s="16" t="s">
        <v>21</v>
      </c>
      <c r="J26" s="5"/>
      <c r="K26" s="2"/>
      <c r="L26" s="2"/>
    </row>
    <row r="27" spans="1:12" x14ac:dyDescent="0.25">
      <c r="A27" t="s">
        <v>30</v>
      </c>
      <c r="B27" s="2">
        <v>9.1306004793642481E-2</v>
      </c>
      <c r="C27" s="2">
        <v>8.5471536490919542E-2</v>
      </c>
      <c r="E27" s="2">
        <v>9.298835319608667E-2</v>
      </c>
      <c r="F27" s="2">
        <v>8.5324104255851241E-2</v>
      </c>
      <c r="H27" s="2" t="s">
        <v>21</v>
      </c>
      <c r="I27" s="2" t="s">
        <v>21</v>
      </c>
      <c r="J27" s="5"/>
      <c r="K27" s="2"/>
      <c r="L27" s="2"/>
    </row>
    <row r="28" spans="1:12" x14ac:dyDescent="0.25">
      <c r="A28" s="15" t="s">
        <v>31</v>
      </c>
      <c r="B28" s="16">
        <v>8.3299601458408423E-2</v>
      </c>
      <c r="C28" s="16">
        <v>8.3194008944884157E-2</v>
      </c>
      <c r="D28" s="15"/>
      <c r="E28" s="16">
        <v>8.3360397332574276E-2</v>
      </c>
      <c r="F28" s="16">
        <v>8.2476671844956106E-2</v>
      </c>
      <c r="G28" s="15"/>
      <c r="H28" s="16" t="s">
        <v>21</v>
      </c>
      <c r="I28" s="16" t="s">
        <v>21</v>
      </c>
      <c r="J28" s="5"/>
      <c r="K28" s="2"/>
      <c r="L28" s="2"/>
    </row>
    <row r="29" spans="1:12" x14ac:dyDescent="0.25">
      <c r="A29" t="s">
        <v>38</v>
      </c>
      <c r="B29" s="2">
        <v>7.9502575209690507E-2</v>
      </c>
      <c r="C29" s="2">
        <v>8.5966767286306922E-2</v>
      </c>
      <c r="E29" s="2">
        <v>7.9538572975277777E-2</v>
      </c>
      <c r="F29" s="2">
        <v>8.5296579837150555E-2</v>
      </c>
      <c r="H29" s="2">
        <v>6.8939641540123553E-2</v>
      </c>
      <c r="I29" s="2">
        <v>6.9496708463357537E-2</v>
      </c>
      <c r="J29" s="5"/>
      <c r="K29" s="2"/>
      <c r="L29" s="2"/>
    </row>
    <row r="30" spans="1:12" x14ac:dyDescent="0.25">
      <c r="A30" s="15" t="s">
        <v>37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43282</v>
      </c>
      <c r="I30" s="17">
        <v>43282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8.2907397154309889E-3</v>
      </c>
      <c r="C32" s="2">
        <v>2.0935775770698512E-2</v>
      </c>
      <c r="E32" s="2">
        <v>8.4987604087058619E-3</v>
      </c>
      <c r="F32" s="2">
        <v>2.1592080600313649E-2</v>
      </c>
      <c r="H32" s="2">
        <v>5.9238590570295496E-3</v>
      </c>
      <c r="I32" s="2">
        <v>5.9337426586241098E-3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35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>
      <selection activeCell="I8" sqref="I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34</v>
      </c>
      <c r="B1" s="7"/>
      <c r="C1" s="7"/>
      <c r="D1" s="7"/>
      <c r="E1" s="38" t="s">
        <v>138</v>
      </c>
    </row>
    <row r="2" spans="1:12" ht="15.75" thickTop="1" x14ac:dyDescent="0.25"/>
    <row r="3" spans="1:12" x14ac:dyDescent="0.25">
      <c r="A3" s="1" t="str">
        <f>'Index Performance'!A3</f>
        <v>Investment Performance Report for 4Q 2020</v>
      </c>
    </row>
    <row r="4" spans="1:12" x14ac:dyDescent="0.25">
      <c r="A4" t="str">
        <f>'Index Performance'!A4</f>
        <v>Generated on 2/20/2021</v>
      </c>
    </row>
    <row r="5" spans="1:12" x14ac:dyDescent="0.25">
      <c r="B5" s="45" t="s">
        <v>39</v>
      </c>
      <c r="C5" s="45"/>
      <c r="D5" s="2"/>
      <c r="E5" s="46" t="s">
        <v>0</v>
      </c>
      <c r="F5" s="46"/>
      <c r="G5" s="4"/>
      <c r="H5" s="46" t="s">
        <v>1</v>
      </c>
      <c r="I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4Q 2020</v>
      </c>
      <c r="B8" s="10">
        <v>1.6827502374279213E-2</v>
      </c>
      <c r="C8" s="10">
        <v>2.1183736112754481E-2</v>
      </c>
      <c r="E8" s="2">
        <v>1.5409461831896509E-2</v>
      </c>
      <c r="F8" s="2">
        <v>1.6663432883529339E-2</v>
      </c>
      <c r="H8" s="2">
        <v>1.8048246818979319E-2</v>
      </c>
      <c r="I8" s="2">
        <v>2.9506233996798414E-2</v>
      </c>
      <c r="J8" s="5"/>
      <c r="K8" s="2"/>
      <c r="L8" s="2"/>
    </row>
    <row r="9" spans="1:12" x14ac:dyDescent="0.25">
      <c r="A9" s="15" t="str">
        <f>'Index Performance'!A9</f>
        <v>3Q 2020</v>
      </c>
      <c r="B9" s="16">
        <v>1.6738522532414368E-2</v>
      </c>
      <c r="C9" s="16">
        <v>5.3379416234611288E-3</v>
      </c>
      <c r="D9" s="15"/>
      <c r="E9" s="16">
        <v>1.5763102381579408E-2</v>
      </c>
      <c r="F9" s="16">
        <v>1.7190201048968623E-2</v>
      </c>
      <c r="G9" s="15"/>
      <c r="H9" s="16">
        <v>1.7104548403771291E-2</v>
      </c>
      <c r="I9" s="16">
        <v>-2.053201098495705E-2</v>
      </c>
      <c r="J9" s="5"/>
      <c r="K9" s="2"/>
      <c r="L9" s="2"/>
    </row>
    <row r="10" spans="1:12" x14ac:dyDescent="0.25">
      <c r="A10" t="str">
        <f>'Index Performance'!A10</f>
        <v>2Q 2020</v>
      </c>
      <c r="B10" s="10">
        <v>1.6994327563485179E-2</v>
      </c>
      <c r="C10" s="10">
        <v>1.7182838150797686E-2</v>
      </c>
      <c r="E10" s="2">
        <v>1.5800476864682889E-2</v>
      </c>
      <c r="F10" s="2">
        <v>1.2641126206324182E-2</v>
      </c>
      <c r="H10" s="2">
        <v>1.7757952564414037E-2</v>
      </c>
      <c r="I10" s="2">
        <v>2.4168481109179796E-2</v>
      </c>
      <c r="J10" s="5"/>
      <c r="K10" s="2"/>
      <c r="L10" s="2"/>
    </row>
    <row r="11" spans="1:12" x14ac:dyDescent="0.25">
      <c r="A11" s="15" t="str">
        <f>'Index Performance'!A11</f>
        <v>1Q 2020</v>
      </c>
      <c r="B11" s="16">
        <v>1.7870939559513799E-2</v>
      </c>
      <c r="C11" s="16">
        <v>6.5973328961224098E-3</v>
      </c>
      <c r="D11" s="15"/>
      <c r="E11" s="16">
        <v>1.5344797501010365E-2</v>
      </c>
      <c r="F11" s="16">
        <v>9.4038226848525142E-4</v>
      </c>
      <c r="G11" s="15"/>
      <c r="H11" s="16">
        <v>2.1129057027071685E-2</v>
      </c>
      <c r="I11" s="16">
        <v>1.3967879182373411E-2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CY 2020</v>
      </c>
      <c r="B13" s="2">
        <v>7.0207052696227956E-2</v>
      </c>
      <c r="C13" s="2">
        <v>5.1164685609595084E-2</v>
      </c>
      <c r="E13" s="2">
        <v>6.3789254742930623E-2</v>
      </c>
      <c r="F13" s="2">
        <v>4.8197557308448102E-2</v>
      </c>
      <c r="H13" s="2">
        <v>7.6116017966833649E-2</v>
      </c>
      <c r="I13" s="2">
        <v>4.7164308775821118E-2</v>
      </c>
      <c r="J13" s="5"/>
      <c r="K13" s="2"/>
      <c r="L13" s="2"/>
    </row>
    <row r="14" spans="1:12" x14ac:dyDescent="0.25">
      <c r="A14" s="15" t="str">
        <f>'Index Performance'!A14</f>
        <v>CY 2019</v>
      </c>
      <c r="B14" s="16">
        <v>8.0859589902249729E-2</v>
      </c>
      <c r="C14" s="16">
        <v>6.8513291063104109E-2</v>
      </c>
      <c r="D14" s="15"/>
      <c r="E14" s="16">
        <v>8.2064422233541379E-2</v>
      </c>
      <c r="F14" s="16">
        <v>6.3595598988417379E-2</v>
      </c>
      <c r="G14" s="15"/>
      <c r="H14" s="16">
        <v>7.3053158308170607E-2</v>
      </c>
      <c r="I14" s="16">
        <v>6.9400327101394321E-2</v>
      </c>
      <c r="J14" s="5"/>
      <c r="K14" s="5"/>
      <c r="L14" s="5"/>
    </row>
    <row r="15" spans="1:12" x14ac:dyDescent="0.25">
      <c r="A15" t="str">
        <f>'Index Performance'!A15</f>
        <v>CY 2018</v>
      </c>
      <c r="B15" s="2">
        <v>0.1041174156151341</v>
      </c>
      <c r="C15" s="2">
        <v>0.10329183136743558</v>
      </c>
      <c r="E15" s="2">
        <v>0.10362442416735118</v>
      </c>
      <c r="F15" s="2">
        <v>0.10886646513148324</v>
      </c>
      <c r="H15" s="2">
        <v>0.10165076047296839</v>
      </c>
      <c r="I15" s="2">
        <v>8.9473218874995819E-2</v>
      </c>
      <c r="J15" s="5"/>
      <c r="K15" s="2"/>
      <c r="L15" s="2"/>
    </row>
    <row r="16" spans="1:12" x14ac:dyDescent="0.25">
      <c r="A16" s="15" t="str">
        <f>'Index Performance'!A16</f>
        <v>CY 2017</v>
      </c>
      <c r="B16" s="16">
        <v>0.10559878174030213</v>
      </c>
      <c r="C16" s="16">
        <v>0.10057766075808994</v>
      </c>
      <c r="D16" s="15"/>
      <c r="E16" s="16">
        <v>0.11213213107170583</v>
      </c>
      <c r="F16" s="16">
        <v>0.11290442804887513</v>
      </c>
      <c r="G16" s="15"/>
      <c r="H16" s="16">
        <v>9.4130195209574108E-2</v>
      </c>
      <c r="I16" s="16">
        <v>8.0699193570417771E-2</v>
      </c>
      <c r="J16" s="5"/>
      <c r="K16" s="2"/>
      <c r="L16" s="2"/>
    </row>
    <row r="17" spans="1:12" x14ac:dyDescent="0.25">
      <c r="A17" t="str">
        <f>'Index Performance'!A17</f>
        <v>CY 2016</v>
      </c>
      <c r="B17" s="2">
        <v>9.6182397308247625E-2</v>
      </c>
      <c r="C17" s="2">
        <v>0.10491892426684646</v>
      </c>
      <c r="E17" s="2">
        <v>9.8833821954486201E-2</v>
      </c>
      <c r="F17" s="2">
        <v>0.10210841090635592</v>
      </c>
      <c r="H17" s="2">
        <v>9.3325894738032655E-2</v>
      </c>
      <c r="I17" s="2">
        <v>0.10865806073809336</v>
      </c>
      <c r="J17" s="5"/>
      <c r="K17" s="2"/>
      <c r="L17" s="2"/>
    </row>
    <row r="18" spans="1:12" x14ac:dyDescent="0.25">
      <c r="A18" s="15" t="str">
        <f>'Index Performance'!A18</f>
        <v>CY 2015</v>
      </c>
      <c r="B18" s="16">
        <v>7.9972998737138701E-2</v>
      </c>
      <c r="C18" s="16">
        <v>5.9044295005542979E-2</v>
      </c>
      <c r="D18" s="15"/>
      <c r="E18" s="16">
        <v>8.0183507729655989E-2</v>
      </c>
      <c r="F18" s="16">
        <v>6.5481784418505384E-2</v>
      </c>
      <c r="G18" s="15"/>
      <c r="H18" s="16">
        <v>7.8265391459291012E-2</v>
      </c>
      <c r="I18" s="16">
        <v>4.9543856132973962E-2</v>
      </c>
      <c r="J18" s="5"/>
      <c r="K18" s="2"/>
      <c r="L18" s="2"/>
    </row>
    <row r="19" spans="1:12" x14ac:dyDescent="0.25">
      <c r="A19" t="str">
        <f>'Index Performance'!A19</f>
        <v>CY 2014</v>
      </c>
      <c r="B19" s="2">
        <v>0.10199533763911472</v>
      </c>
      <c r="C19" s="2">
        <v>0.10953298438054948</v>
      </c>
      <c r="E19" s="2">
        <v>0.10555319792829687</v>
      </c>
      <c r="F19" s="2">
        <v>9.9417558117595783E-2</v>
      </c>
      <c r="H19" s="2">
        <v>9.4034300950037064E-2</v>
      </c>
      <c r="I19" s="2">
        <v>0.12284136300352966</v>
      </c>
      <c r="J19" s="5"/>
      <c r="K19" s="2"/>
      <c r="L19" s="2"/>
    </row>
    <row r="20" spans="1:12" x14ac:dyDescent="0.25">
      <c r="A20" s="15" t="str">
        <f>'Index Performance'!A20</f>
        <v>CY 2013</v>
      </c>
      <c r="B20" s="16">
        <v>8.5840445502979534E-2</v>
      </c>
      <c r="C20" s="16">
        <v>9.8621980063025472E-2</v>
      </c>
      <c r="D20" s="15"/>
      <c r="E20" s="16">
        <v>8.5533430855405435E-2</v>
      </c>
      <c r="F20" s="16">
        <v>0.1257681854782069</v>
      </c>
      <c r="G20" s="15"/>
      <c r="H20" s="16">
        <v>8.3563087802474678E-2</v>
      </c>
      <c r="I20" s="16">
        <v>6.6761378260075999E-2</v>
      </c>
      <c r="J20" s="5"/>
      <c r="K20" s="2"/>
      <c r="L20" s="2"/>
    </row>
    <row r="21" spans="1:12" x14ac:dyDescent="0.25">
      <c r="A21" t="str">
        <f>'Index Performance'!A21</f>
        <v>CY 2012</v>
      </c>
      <c r="B21" s="2">
        <v>6.3400304924671858E-2</v>
      </c>
      <c r="C21" s="2">
        <v>8.3027326412718816E-2</v>
      </c>
      <c r="E21" s="2">
        <v>4.3449493909123449E-2</v>
      </c>
      <c r="F21" s="2">
        <v>5.9848230903703614E-2</v>
      </c>
      <c r="H21" s="2">
        <v>8.7135381918729937E-2</v>
      </c>
      <c r="I21" s="2">
        <v>0.11339502961913506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12/31/2020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28</v>
      </c>
      <c r="B25" s="2">
        <v>7.0207052696227956E-2</v>
      </c>
      <c r="C25" s="2">
        <v>5.1164685609595084E-2</v>
      </c>
      <c r="E25" s="2">
        <v>6.3789254742930623E-2</v>
      </c>
      <c r="F25" s="2">
        <v>4.8197557308448102E-2</v>
      </c>
      <c r="H25" s="2">
        <v>7.6116017966833649E-2</v>
      </c>
      <c r="I25" s="2">
        <v>4.7164308775821118E-2</v>
      </c>
      <c r="J25" s="5"/>
      <c r="K25" s="2"/>
      <c r="L25" s="2"/>
    </row>
    <row r="26" spans="1:12" x14ac:dyDescent="0.25">
      <c r="A26" s="15" t="s">
        <v>29</v>
      </c>
      <c r="B26" s="16">
        <v>8.4969300008999049E-2</v>
      </c>
      <c r="C26" s="16">
        <v>7.4105724463251699E-2</v>
      </c>
      <c r="D26" s="15"/>
      <c r="E26" s="16">
        <v>8.3037115579414733E-2</v>
      </c>
      <c r="F26" s="16">
        <v>7.3246896930595051E-2</v>
      </c>
      <c r="G26" s="15"/>
      <c r="H26" s="16">
        <v>8.3531206602337038E-2</v>
      </c>
      <c r="I26" s="16">
        <v>6.8539467045805047E-2</v>
      </c>
      <c r="J26" s="5"/>
      <c r="K26" s="2"/>
      <c r="L26" s="2"/>
    </row>
    <row r="27" spans="1:12" x14ac:dyDescent="0.25">
      <c r="A27" t="s">
        <v>30</v>
      </c>
      <c r="B27" s="2">
        <v>9.1306004793642481E-2</v>
      </c>
      <c r="C27" s="2">
        <v>8.5471536490919542E-2</v>
      </c>
      <c r="E27" s="2">
        <v>9.1952345323826012E-2</v>
      </c>
      <c r="F27" s="2">
        <v>8.6816497722806529E-2</v>
      </c>
      <c r="H27" s="2">
        <v>8.7598454803538228E-2</v>
      </c>
      <c r="I27" s="2">
        <v>7.8884192244622175E-2</v>
      </c>
      <c r="J27" s="5"/>
      <c r="K27" s="2"/>
      <c r="L27" s="2"/>
    </row>
    <row r="28" spans="1:12" x14ac:dyDescent="0.25">
      <c r="A28" s="15" t="s">
        <v>31</v>
      </c>
      <c r="B28" s="16">
        <v>8.3299601458408423E-2</v>
      </c>
      <c r="C28" s="16">
        <v>8.3194008944884157E-2</v>
      </c>
      <c r="D28" s="15"/>
      <c r="E28" s="16">
        <v>7.9402059854554841E-2</v>
      </c>
      <c r="F28" s="16">
        <v>7.9818137799129607E-2</v>
      </c>
      <c r="G28" s="15"/>
      <c r="H28" s="16">
        <v>8.5750367549072948E-2</v>
      </c>
      <c r="I28" s="16">
        <v>8.4919672494775167E-2</v>
      </c>
      <c r="J28" s="5"/>
      <c r="K28" s="2"/>
      <c r="L28" s="2"/>
    </row>
    <row r="29" spans="1:12" x14ac:dyDescent="0.25">
      <c r="A29" t="s">
        <v>38</v>
      </c>
      <c r="B29" s="2">
        <v>7.9502575209690507E-2</v>
      </c>
      <c r="C29" s="2">
        <v>8.5966767286306922E-2</v>
      </c>
      <c r="E29" s="2">
        <v>7.3696740561015162E-2</v>
      </c>
      <c r="F29" s="2">
        <v>7.6813311433819864E-2</v>
      </c>
      <c r="H29" s="2">
        <v>8.4457728511483809E-2</v>
      </c>
      <c r="I29" s="2">
        <v>9.4810127577441783E-2</v>
      </c>
      <c r="J29" s="5"/>
      <c r="K29" s="2"/>
      <c r="L29" s="2"/>
    </row>
    <row r="30" spans="1:12" x14ac:dyDescent="0.25">
      <c r="A30" s="15" t="s">
        <v>37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8.2907397154309889E-3</v>
      </c>
      <c r="C32" s="2">
        <v>2.0935775770698512E-2</v>
      </c>
      <c r="E32" s="2">
        <v>1.2120249330854413E-2</v>
      </c>
      <c r="F32" s="2">
        <v>2.4265921304371586E-2</v>
      </c>
      <c r="H32" s="2">
        <v>7.9304061366349751E-3</v>
      </c>
      <c r="I32" s="2">
        <v>3.3125395492186828E-2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35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>
      <selection activeCell="L8" sqref="L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34</v>
      </c>
      <c r="B1" s="7"/>
      <c r="C1" s="7"/>
      <c r="D1" s="7"/>
      <c r="E1" s="38" t="s">
        <v>138</v>
      </c>
    </row>
    <row r="2" spans="1:12" ht="15.75" thickTop="1" x14ac:dyDescent="0.25"/>
    <row r="3" spans="1:12" x14ac:dyDescent="0.25">
      <c r="A3" s="1" t="str">
        <f>'Index Performance'!A3</f>
        <v>Investment Performance Report for 4Q 2020</v>
      </c>
    </row>
    <row r="4" spans="1:12" x14ac:dyDescent="0.25">
      <c r="A4" t="str">
        <f>'Index Performance'!A4</f>
        <v>Generated on 2/20/2021</v>
      </c>
    </row>
    <row r="5" spans="1:12" x14ac:dyDescent="0.25">
      <c r="B5" s="45" t="s">
        <v>2</v>
      </c>
      <c r="C5" s="45"/>
      <c r="D5" s="2"/>
      <c r="E5" s="45" t="s">
        <v>3</v>
      </c>
      <c r="F5" s="45"/>
      <c r="G5" s="4"/>
      <c r="H5" s="45" t="s">
        <v>4</v>
      </c>
      <c r="I5" s="45"/>
      <c r="K5" s="46" t="s">
        <v>36</v>
      </c>
      <c r="L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4Q 2020</v>
      </c>
      <c r="B8" s="2">
        <v>1.7994855223389949E-2</v>
      </c>
      <c r="C8" s="2">
        <v>2.37945562357329E-2</v>
      </c>
      <c r="E8" s="2">
        <v>1.6145018557256252E-2</v>
      </c>
      <c r="F8" s="2">
        <v>1.6355022226672844E-2</v>
      </c>
      <c r="H8" s="2">
        <v>1.925728802836324E-2</v>
      </c>
      <c r="I8" s="2">
        <v>2.1571720481408985E-2</v>
      </c>
      <c r="J8" s="5"/>
      <c r="K8" s="2">
        <v>1.9727297432218682E-2</v>
      </c>
      <c r="L8" s="2">
        <v>6.6820478187287646E-2</v>
      </c>
    </row>
    <row r="9" spans="1:12" x14ac:dyDescent="0.25">
      <c r="A9" s="15" t="str">
        <f>'Index Performance'!A9</f>
        <v>3Q 2020</v>
      </c>
      <c r="B9" s="16">
        <v>1.7835978776763461E-2</v>
      </c>
      <c r="C9" s="16">
        <v>2.6683843360666426E-3</v>
      </c>
      <c r="D9" s="15"/>
      <c r="E9" s="16">
        <v>1.5806518165493832E-2</v>
      </c>
      <c r="F9" s="16">
        <v>-2.0913834460724812E-2</v>
      </c>
      <c r="G9" s="15"/>
      <c r="H9" s="16">
        <v>1.933225266057792E-2</v>
      </c>
      <c r="I9" s="16">
        <v>2.1658171229099077E-2</v>
      </c>
      <c r="J9" s="18"/>
      <c r="K9" s="16">
        <v>2.0433543134580123E-2</v>
      </c>
      <c r="L9" s="16">
        <v>2.2147454819215318E-2</v>
      </c>
    </row>
    <row r="10" spans="1:12" x14ac:dyDescent="0.25">
      <c r="A10" t="str">
        <f>'Index Performance'!A10</f>
        <v>2Q 2020</v>
      </c>
      <c r="B10" s="2">
        <v>1.8105164792000084E-2</v>
      </c>
      <c r="C10" s="2">
        <v>1.8449301024445086E-2</v>
      </c>
      <c r="E10" s="2">
        <v>1.6405788186131032E-2</v>
      </c>
      <c r="F10" s="2">
        <v>1.5651636123210633E-2</v>
      </c>
      <c r="H10" s="2">
        <v>1.9139796570037726E-2</v>
      </c>
      <c r="I10" s="2">
        <v>1.3606128871836765E-2</v>
      </c>
      <c r="J10" s="5"/>
      <c r="K10" s="2">
        <v>2.1191811434844832E-2</v>
      </c>
      <c r="L10" s="2">
        <v>5.3051898715308798E-2</v>
      </c>
    </row>
    <row r="11" spans="1:12" x14ac:dyDescent="0.25">
      <c r="A11" s="15" t="str">
        <f>'Index Performance'!A11</f>
        <v>1Q 2020</v>
      </c>
      <c r="B11" s="16">
        <v>1.876948063231354E-2</v>
      </c>
      <c r="C11" s="16">
        <v>4.2639961771087087E-3</v>
      </c>
      <c r="D11" s="15"/>
      <c r="E11" s="16">
        <v>2.0418060946485683E-2</v>
      </c>
      <c r="F11" s="16">
        <v>1.0672697191803637E-2</v>
      </c>
      <c r="G11" s="15"/>
      <c r="H11" s="16">
        <v>1.6583788719660486E-2</v>
      </c>
      <c r="I11" s="16">
        <v>-2.9870637540149181E-3</v>
      </c>
      <c r="J11" s="18"/>
      <c r="K11" s="16">
        <v>2.1175742562287825E-2</v>
      </c>
      <c r="L11" s="16">
        <v>8.1232180637154094E-3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CY 2020</v>
      </c>
      <c r="B13" s="2">
        <v>7.4711629517979938E-2</v>
      </c>
      <c r="C13" s="2">
        <v>4.9922988088249243E-2</v>
      </c>
      <c r="E13" s="2">
        <v>7.0562321084456148E-2</v>
      </c>
      <c r="F13" s="2">
        <v>2.146068952999225E-2</v>
      </c>
      <c r="H13" s="2">
        <v>7.6407046131641732E-2</v>
      </c>
      <c r="I13" s="2">
        <v>5.4737764821091384E-2</v>
      </c>
      <c r="J13" s="5"/>
      <c r="K13" s="2">
        <v>8.5117043535330117E-2</v>
      </c>
      <c r="L13" s="2">
        <v>0.15762604110004408</v>
      </c>
    </row>
    <row r="14" spans="1:12" x14ac:dyDescent="0.25">
      <c r="A14" s="15" t="str">
        <f>'Index Performance'!A14</f>
        <v>CY 2019</v>
      </c>
      <c r="B14" s="16">
        <v>8.2660751137503041E-2</v>
      </c>
      <c r="C14" s="16">
        <v>6.7304213490561926E-2</v>
      </c>
      <c r="D14" s="15"/>
      <c r="E14" s="16">
        <v>7.6233720616571521E-2</v>
      </c>
      <c r="F14" s="16">
        <v>4.0933026127721206E-2</v>
      </c>
      <c r="G14" s="15"/>
      <c r="H14" s="16">
        <v>8.7938682229216081E-2</v>
      </c>
      <c r="I14" s="16">
        <v>8.678280747787781E-2</v>
      </c>
      <c r="J14" s="18"/>
      <c r="K14" s="19">
        <v>8.981142937478892E-2</v>
      </c>
      <c r="L14" s="19">
        <v>0.100049613419392</v>
      </c>
    </row>
    <row r="15" spans="1:12" x14ac:dyDescent="0.25">
      <c r="A15" t="str">
        <f>'Index Performance'!A15</f>
        <v>CY 2018</v>
      </c>
      <c r="B15" s="2">
        <v>0.10563858721538533</v>
      </c>
      <c r="C15" s="2">
        <v>0.10468799733469059</v>
      </c>
      <c r="E15" s="2">
        <v>0.10829261370703414</v>
      </c>
      <c r="F15" s="2">
        <v>0.11278530778447915</v>
      </c>
      <c r="H15" s="2">
        <v>0.10840502816840392</v>
      </c>
      <c r="I15" s="2">
        <v>0.1100096699485591</v>
      </c>
      <c r="J15" s="5"/>
      <c r="K15" s="2">
        <v>9.3838857987122326E-2</v>
      </c>
      <c r="L15" s="2">
        <v>6.6860781403295988E-2</v>
      </c>
    </row>
    <row r="16" spans="1:12" x14ac:dyDescent="0.25">
      <c r="A16" s="15" t="str">
        <f>'Index Performance'!A16</f>
        <v>CY 2017</v>
      </c>
      <c r="B16" s="16">
        <v>0.10597866225133235</v>
      </c>
      <c r="C16" s="16">
        <v>0.1004492616078736</v>
      </c>
      <c r="D16" s="15"/>
      <c r="E16" s="16">
        <v>9.3562347578612703E-2</v>
      </c>
      <c r="F16" s="16">
        <v>9.174463297418245E-2</v>
      </c>
      <c r="G16" s="15"/>
      <c r="H16" s="16">
        <v>0.12255170696302353</v>
      </c>
      <c r="I16" s="16">
        <v>0.12223011042412124</v>
      </c>
      <c r="J16" s="18"/>
      <c r="K16" s="16">
        <v>0.11891513821338884</v>
      </c>
      <c r="L16" s="16">
        <v>9.1569348395398986E-2</v>
      </c>
    </row>
    <row r="17" spans="1:12" x14ac:dyDescent="0.25">
      <c r="A17" t="str">
        <f>'Index Performance'!A17</f>
        <v>CY 2016</v>
      </c>
      <c r="B17" s="2">
        <v>9.6310046488279788E-2</v>
      </c>
      <c r="C17" s="2">
        <v>0.10545715526179489</v>
      </c>
      <c r="E17" s="2">
        <v>9.536330023086137E-2</v>
      </c>
      <c r="F17" s="2">
        <v>0.11013747821993447</v>
      </c>
      <c r="H17" s="2">
        <v>0.10994139507825862</v>
      </c>
      <c r="I17" s="2">
        <v>0.10994250210518008</v>
      </c>
      <c r="J17" s="5"/>
      <c r="K17" s="2">
        <v>9.0109442548037544E-2</v>
      </c>
      <c r="L17" s="2">
        <v>8.1849440428794384E-2</v>
      </c>
    </row>
    <row r="18" spans="1:12" x14ac:dyDescent="0.25">
      <c r="A18" s="15" t="str">
        <f>'Index Performance'!A18</f>
        <v>CY 2015</v>
      </c>
      <c r="B18" s="16">
        <v>7.9618602608874989E-2</v>
      </c>
      <c r="C18" s="16">
        <v>5.8098098042422164E-2</v>
      </c>
      <c r="D18" s="15"/>
      <c r="E18" s="16">
        <v>7.2869250639263861E-2</v>
      </c>
      <c r="F18" s="16">
        <v>4.7666583879971691E-2</v>
      </c>
      <c r="G18" s="15"/>
      <c r="H18" s="16">
        <v>0.1207020317059222</v>
      </c>
      <c r="I18" s="16">
        <v>0.11506707958601736</v>
      </c>
      <c r="J18" s="18"/>
      <c r="K18" s="16">
        <v>9.6971713471308618E-2</v>
      </c>
      <c r="L18" s="16">
        <v>8.5606885370068442E-2</v>
      </c>
    </row>
    <row r="19" spans="1:12" x14ac:dyDescent="0.25">
      <c r="A19" t="str">
        <f>'Index Performance'!A19</f>
        <v>CY 2014</v>
      </c>
      <c r="B19" s="2">
        <v>9.9555079372068978E-2</v>
      </c>
      <c r="C19" s="2">
        <v>0.10729371944276833</v>
      </c>
      <c r="E19" s="2">
        <v>9.2072401331956488E-2</v>
      </c>
      <c r="F19" s="2">
        <v>9.1244926775746027E-2</v>
      </c>
      <c r="H19" s="2" t="s">
        <v>21</v>
      </c>
      <c r="I19" s="2" t="s">
        <v>21</v>
      </c>
      <c r="J19" s="5"/>
      <c r="K19" s="2">
        <v>0.12244400991462778</v>
      </c>
      <c r="L19" s="2">
        <v>0.14649076986791676</v>
      </c>
    </row>
    <row r="20" spans="1:12" x14ac:dyDescent="0.25">
      <c r="A20" s="15" t="str">
        <f>'Index Performance'!A20</f>
        <v>CY 2013</v>
      </c>
      <c r="B20" s="16">
        <v>8.4893707257738704E-2</v>
      </c>
      <c r="C20" s="16">
        <v>9.8177723699591768E-2</v>
      </c>
      <c r="D20" s="15"/>
      <c r="E20" s="16">
        <v>0.10013835135313576</v>
      </c>
      <c r="F20" s="16">
        <v>0.10856638573209865</v>
      </c>
      <c r="G20" s="15"/>
      <c r="H20" s="16" t="s">
        <v>21</v>
      </c>
      <c r="I20" s="16" t="s">
        <v>21</v>
      </c>
      <c r="J20" s="18"/>
      <c r="K20" s="16">
        <v>6.3967713726692743E-2</v>
      </c>
      <c r="L20" s="16">
        <v>8.3941677919681323E-2</v>
      </c>
    </row>
    <row r="21" spans="1:12" x14ac:dyDescent="0.25">
      <c r="A21" t="str">
        <f>'Index Performance'!A21</f>
        <v>CY 2012</v>
      </c>
      <c r="B21" s="2">
        <v>6.1122320890340642E-2</v>
      </c>
      <c r="C21" s="2">
        <v>8.1299908473464688E-2</v>
      </c>
      <c r="E21" s="2">
        <v>6.2517516261742401E-2</v>
      </c>
      <c r="F21" s="2">
        <v>7.3645702661429446E-2</v>
      </c>
      <c r="H21" s="2" t="s">
        <v>21</v>
      </c>
      <c r="I21" s="2" t="s">
        <v>21</v>
      </c>
      <c r="J21" s="5"/>
      <c r="K21" s="2">
        <v>6.0248647974222136E-2</v>
      </c>
      <c r="L21" s="2">
        <v>8.8109138035425083E-2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12/31/2020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28</v>
      </c>
      <c r="B25" s="2">
        <v>7.4711629517979938E-2</v>
      </c>
      <c r="C25" s="2">
        <v>4.9922988088249243E-2</v>
      </c>
      <c r="E25" s="2">
        <v>7.0562321084456148E-2</v>
      </c>
      <c r="F25" s="2">
        <v>2.146068952999225E-2</v>
      </c>
      <c r="H25" s="2">
        <v>7.6407046131641732E-2</v>
      </c>
      <c r="I25" s="2">
        <v>5.4737764821091384E-2</v>
      </c>
      <c r="J25" s="5"/>
      <c r="K25" s="2">
        <v>8.5117043535330117E-2</v>
      </c>
      <c r="L25" s="2">
        <v>0.15762604110004408</v>
      </c>
    </row>
    <row r="26" spans="1:12" x14ac:dyDescent="0.25">
      <c r="A26" s="15" t="s">
        <v>29</v>
      </c>
      <c r="B26" s="16">
        <v>8.7591595584479265E-2</v>
      </c>
      <c r="C26" s="16">
        <v>7.3730034281422219E-2</v>
      </c>
      <c r="D26" s="15"/>
      <c r="E26" s="16">
        <v>8.4903214739930677E-2</v>
      </c>
      <c r="F26" s="16">
        <v>5.7674278275988256E-2</v>
      </c>
      <c r="G26" s="15"/>
      <c r="H26" s="16">
        <v>9.0836880176762502E-2</v>
      </c>
      <c r="I26" s="16">
        <v>8.3605845745938323E-2</v>
      </c>
      <c r="J26" s="18"/>
      <c r="K26" s="16">
        <v>8.9583279795096393E-2</v>
      </c>
      <c r="L26" s="16">
        <v>0.10754854355666477</v>
      </c>
    </row>
    <row r="27" spans="1:12" x14ac:dyDescent="0.25">
      <c r="A27" t="s">
        <v>30</v>
      </c>
      <c r="B27" s="2">
        <v>9.298835319608667E-2</v>
      </c>
      <c r="C27" s="2">
        <v>8.5324104255851241E-2</v>
      </c>
      <c r="E27" s="2">
        <v>8.8716850118396362E-2</v>
      </c>
      <c r="F27" s="2">
        <v>7.475811199846194E-2</v>
      </c>
      <c r="H27" s="2">
        <v>0.10092356607312092</v>
      </c>
      <c r="I27" s="2">
        <v>9.6476386721903618E-2</v>
      </c>
      <c r="J27" s="5"/>
      <c r="K27" s="2">
        <v>9.5493255971741853E-2</v>
      </c>
      <c r="L27" s="2">
        <v>9.9160957068644473E-2</v>
      </c>
    </row>
    <row r="28" spans="1:12" x14ac:dyDescent="0.25">
      <c r="A28" s="15" t="s">
        <v>31</v>
      </c>
      <c r="B28" s="16">
        <v>8.3360397332574276E-2</v>
      </c>
      <c r="C28" s="16">
        <v>8.2476671844956106E-2</v>
      </c>
      <c r="D28" s="15"/>
      <c r="E28" s="16">
        <v>8.0149994630819732E-2</v>
      </c>
      <c r="F28" s="16">
        <v>7.4390617639002787E-2</v>
      </c>
      <c r="G28" s="15"/>
      <c r="H28" s="16" t="s">
        <v>21</v>
      </c>
      <c r="I28" s="16" t="s">
        <v>21</v>
      </c>
      <c r="J28" s="18"/>
      <c r="K28" s="16">
        <v>8.7172047131432118E-2</v>
      </c>
      <c r="L28" s="16">
        <v>9.5267803763534609E-2</v>
      </c>
    </row>
    <row r="29" spans="1:12" x14ac:dyDescent="0.25">
      <c r="A29" t="s">
        <v>38</v>
      </c>
      <c r="B29" s="2">
        <v>7.9538572975277777E-2</v>
      </c>
      <c r="C29" s="2">
        <v>8.5296579837150555E-2</v>
      </c>
      <c r="E29" s="2">
        <v>7.6010342535952402E-2</v>
      </c>
      <c r="F29" s="2">
        <v>7.8821179873927782E-2</v>
      </c>
      <c r="H29" s="2">
        <v>0.10813052418937463</v>
      </c>
      <c r="I29" s="2">
        <v>0.10349960099485966</v>
      </c>
      <c r="K29" s="2">
        <v>8.3428165753991701E-2</v>
      </c>
      <c r="L29" s="2">
        <v>9.627609688223937E-2</v>
      </c>
    </row>
    <row r="30" spans="1:12" x14ac:dyDescent="0.25">
      <c r="A30" s="15" t="s">
        <v>37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41944</v>
      </c>
      <c r="I30" s="17">
        <v>41944</v>
      </c>
      <c r="J30" s="15"/>
      <c r="K30" s="20">
        <v>40179</v>
      </c>
      <c r="L30" s="20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8.4987604087058619E-3</v>
      </c>
      <c r="C32" s="2">
        <v>2.1592080600313649E-2</v>
      </c>
      <c r="E32" s="2">
        <v>9.2607101184305988E-3</v>
      </c>
      <c r="F32" s="2">
        <v>2.1674601610599149E-2</v>
      </c>
      <c r="H32" s="2">
        <v>1.4683844546215021E-2</v>
      </c>
      <c r="I32" s="2">
        <v>1.7345047304033672E-2</v>
      </c>
      <c r="J32" s="5"/>
      <c r="K32" s="2">
        <v>1.7666152161275126E-2</v>
      </c>
      <c r="L32" s="2">
        <v>3.5257456657338662E-2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35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34</v>
      </c>
      <c r="B1" s="7"/>
      <c r="C1" s="7"/>
      <c r="D1" s="7"/>
      <c r="E1" s="44" t="s">
        <v>138</v>
      </c>
    </row>
    <row r="2" spans="1:21" ht="15.75" thickTop="1" x14ac:dyDescent="0.25"/>
    <row r="3" spans="1:21" x14ac:dyDescent="0.25">
      <c r="A3" s="1" t="str">
        <f>'Index Performance'!A3</f>
        <v>Investment Performance Report for 4Q 2020</v>
      </c>
    </row>
    <row r="4" spans="1:21" x14ac:dyDescent="0.25">
      <c r="A4" t="str">
        <f>'Index Performance'!A4</f>
        <v>Generated on 2/20/2021</v>
      </c>
    </row>
    <row r="5" spans="1:21" x14ac:dyDescent="0.25">
      <c r="B5" s="45" t="s">
        <v>39</v>
      </c>
      <c r="C5" s="45"/>
      <c r="D5" s="2"/>
      <c r="E5" s="46" t="s">
        <v>40</v>
      </c>
      <c r="F5" s="46"/>
      <c r="G5" s="4"/>
      <c r="H5" s="46" t="s">
        <v>41</v>
      </c>
      <c r="I5" s="46"/>
      <c r="K5" s="46" t="s">
        <v>43</v>
      </c>
      <c r="L5" s="46"/>
      <c r="N5" s="46" t="s">
        <v>42</v>
      </c>
      <c r="O5" s="46"/>
      <c r="Q5" s="46" t="s">
        <v>150</v>
      </c>
      <c r="R5" s="46"/>
      <c r="T5" s="46" t="s">
        <v>151</v>
      </c>
      <c r="U5" s="46"/>
    </row>
    <row r="6" spans="1:21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  <c r="Q6" s="2" t="s">
        <v>9</v>
      </c>
      <c r="R6" s="2" t="s">
        <v>8</v>
      </c>
      <c r="T6" s="2" t="s">
        <v>9</v>
      </c>
      <c r="U6" s="2" t="s">
        <v>8</v>
      </c>
    </row>
    <row r="7" spans="1:21" x14ac:dyDescent="0.25">
      <c r="B7" s="4"/>
      <c r="C7" s="4"/>
      <c r="E7" s="4"/>
      <c r="F7" s="4"/>
      <c r="G7" s="4"/>
    </row>
    <row r="8" spans="1:21" x14ac:dyDescent="0.25">
      <c r="A8" s="12" t="str">
        <f>'Index Performance'!A8</f>
        <v>4Q 2020</v>
      </c>
      <c r="B8" s="10">
        <v>1.6827502374279213E-2</v>
      </c>
      <c r="C8" s="10">
        <v>2.1183736112754481E-2</v>
      </c>
      <c r="E8" s="10">
        <v>1.5439744840324066E-2</v>
      </c>
      <c r="F8" s="10">
        <v>2.4767223040672803E-2</v>
      </c>
      <c r="G8" s="10"/>
      <c r="H8" s="10">
        <v>1.9665418707120796E-2</v>
      </c>
      <c r="I8" s="10">
        <v>2.1085421831412043E-2</v>
      </c>
      <c r="J8" s="11"/>
      <c r="K8" s="10">
        <v>1.6122881005469214E-2</v>
      </c>
      <c r="L8" s="10">
        <v>1.5796413062572068E-2</v>
      </c>
      <c r="M8" s="12"/>
      <c r="N8" s="10">
        <v>1.842909904472334E-2</v>
      </c>
      <c r="O8" s="10">
        <v>1.5581132493841077E-2</v>
      </c>
      <c r="Q8" s="10">
        <v>1.4036995251035966E-2</v>
      </c>
      <c r="R8" s="10">
        <v>1.5149686577185406E-2</v>
      </c>
      <c r="S8" s="11"/>
      <c r="T8" s="10">
        <v>1.6579614283669386E-2</v>
      </c>
      <c r="U8" s="10">
        <v>1.6559500653778869E-2</v>
      </c>
    </row>
    <row r="9" spans="1:21" x14ac:dyDescent="0.25">
      <c r="A9" s="15" t="str">
        <f>'Index Performance'!A9</f>
        <v>3Q 2020</v>
      </c>
      <c r="B9" s="16">
        <v>1.6738522532414368E-2</v>
      </c>
      <c r="C9" s="16">
        <v>5.3379416234611288E-3</v>
      </c>
      <c r="D9" s="15"/>
      <c r="E9" s="16">
        <v>1.5348862742800895E-2</v>
      </c>
      <c r="F9" s="16">
        <v>1.6336863436703597E-2</v>
      </c>
      <c r="G9" s="18"/>
      <c r="H9" s="16">
        <v>1.9276538744172456E-2</v>
      </c>
      <c r="I9" s="16">
        <v>2.0996470482035567E-2</v>
      </c>
      <c r="J9" s="18"/>
      <c r="K9" s="16">
        <v>1.6400854411892096E-2</v>
      </c>
      <c r="L9" s="16">
        <v>1.7141901500885348E-2</v>
      </c>
      <c r="M9" s="15"/>
      <c r="N9" s="16">
        <v>1.7931004365582925E-2</v>
      </c>
      <c r="O9" s="16">
        <v>-0.10710807633634012</v>
      </c>
      <c r="P9" s="15"/>
      <c r="Q9" s="16">
        <v>1.3142018002234579E-2</v>
      </c>
      <c r="R9" s="16">
        <v>1.4980065930699782E-2</v>
      </c>
      <c r="S9" s="18"/>
      <c r="T9" s="16">
        <v>1.7558660696069817E-2</v>
      </c>
      <c r="U9" s="16">
        <v>1.7887260424872986E-2</v>
      </c>
    </row>
    <row r="10" spans="1:21" x14ac:dyDescent="0.25">
      <c r="A10" t="str">
        <f>'Index Performance'!A10</f>
        <v>2Q 2020</v>
      </c>
      <c r="B10" s="10">
        <v>1.6994327563485179E-2</v>
      </c>
      <c r="C10" s="10">
        <v>1.7182838150797686E-2</v>
      </c>
      <c r="E10" s="2">
        <v>1.5507469878643931E-2</v>
      </c>
      <c r="F10" s="2">
        <v>1.9634005369074892E-2</v>
      </c>
      <c r="G10" s="5"/>
      <c r="H10" s="2">
        <v>1.9169075677079483E-2</v>
      </c>
      <c r="I10" s="2">
        <v>1.7903284673725484E-2</v>
      </c>
      <c r="J10" s="5"/>
      <c r="K10" s="2">
        <v>1.63917501847759E-2</v>
      </c>
      <c r="L10" s="2">
        <v>1.5900010334802595E-2</v>
      </c>
      <c r="N10" s="2">
        <v>2.0337024651733593E-2</v>
      </c>
      <c r="O10" s="2">
        <v>8.1403590839315143E-3</v>
      </c>
      <c r="Q10" s="10">
        <v>1.2822390065452494E-2</v>
      </c>
      <c r="R10" s="10">
        <v>1.0505147711312279E-2</v>
      </c>
      <c r="S10" s="5"/>
      <c r="T10" s="10">
        <v>1.7651767049929434E-2</v>
      </c>
      <c r="U10" s="10">
        <v>1.6372418225929053E-2</v>
      </c>
    </row>
    <row r="11" spans="1:21" x14ac:dyDescent="0.25">
      <c r="A11" s="15" t="str">
        <f>'Index Performance'!A11</f>
        <v>1Q 2020</v>
      </c>
      <c r="B11" s="16">
        <v>1.7870939559513799E-2</v>
      </c>
      <c r="C11" s="16">
        <v>6.5973328961224098E-3</v>
      </c>
      <c r="D11" s="15"/>
      <c r="E11" s="16">
        <v>1.7676116947725973E-2</v>
      </c>
      <c r="F11" s="16">
        <v>9.7538296969461591E-3</v>
      </c>
      <c r="G11" s="18"/>
      <c r="H11" s="16">
        <v>1.7651853979829379E-2</v>
      </c>
      <c r="I11" s="16">
        <v>1.6070053469475321E-2</v>
      </c>
      <c r="J11" s="18"/>
      <c r="K11" s="16">
        <v>1.6376552275887857E-2</v>
      </c>
      <c r="L11" s="16">
        <v>1.5492007597381008E-2</v>
      </c>
      <c r="M11" s="15"/>
      <c r="N11" s="16">
        <v>2.1661162607124806E-2</v>
      </c>
      <c r="O11" s="16">
        <v>-4.7914808315162816E-2</v>
      </c>
      <c r="P11" s="15"/>
      <c r="Q11" s="16">
        <v>1.5772928142015363E-2</v>
      </c>
      <c r="R11" s="16">
        <v>1.5772928142015363E-2</v>
      </c>
      <c r="S11" s="18"/>
      <c r="T11" s="16">
        <v>1.7830767549438464E-2</v>
      </c>
      <c r="U11" s="16">
        <v>1.6090576557238556E-2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10"/>
      <c r="R12" s="10"/>
      <c r="S12" s="5"/>
      <c r="T12" s="10"/>
      <c r="U12" s="10"/>
    </row>
    <row r="13" spans="1:21" x14ac:dyDescent="0.25">
      <c r="A13" t="str">
        <f>'Index Performance'!A13</f>
        <v>CY 2020</v>
      </c>
      <c r="B13" s="2">
        <v>7.0207052696227956E-2</v>
      </c>
      <c r="C13" s="2">
        <v>5.1164685609595084E-2</v>
      </c>
      <c r="E13" s="2">
        <v>6.5521333630078393E-2</v>
      </c>
      <c r="F13" s="2">
        <v>7.2315847208316519E-2</v>
      </c>
      <c r="G13" s="6"/>
      <c r="H13" s="2">
        <v>7.794148028606207E-2</v>
      </c>
      <c r="I13" s="2">
        <v>7.8242594267629029E-2</v>
      </c>
      <c r="J13" s="5"/>
      <c r="K13" s="2">
        <v>6.6908121411900057E-2</v>
      </c>
      <c r="L13" s="2">
        <v>6.5898116809482543E-2</v>
      </c>
      <c r="N13" s="2">
        <v>8.0686366405588572E-2</v>
      </c>
      <c r="O13" s="2">
        <v>-0.12961713953256682</v>
      </c>
      <c r="Q13" s="10">
        <v>5.69490543534803E-2</v>
      </c>
      <c r="R13" s="10">
        <v>5.7603214171738637E-2</v>
      </c>
      <c r="S13" s="5"/>
      <c r="T13" s="10">
        <v>7.145914846952639E-2</v>
      </c>
      <c r="U13" s="10">
        <v>6.8606415052814063E-2</v>
      </c>
    </row>
    <row r="14" spans="1:21" x14ac:dyDescent="0.25">
      <c r="A14" s="15" t="str">
        <f>'Index Performance'!A14</f>
        <v>CY 2019</v>
      </c>
      <c r="B14" s="16">
        <v>8.0859589902249729E-2</v>
      </c>
      <c r="C14" s="16">
        <v>6.8513291063104109E-2</v>
      </c>
      <c r="D14" s="15"/>
      <c r="E14" s="16">
        <v>7.7541991121245379E-2</v>
      </c>
      <c r="F14" s="16">
        <v>7.8429128647759416E-2</v>
      </c>
      <c r="G14" s="16"/>
      <c r="H14" s="19">
        <v>8.9675375657866763E-2</v>
      </c>
      <c r="I14" s="16">
        <v>9.1678380377163471E-2</v>
      </c>
      <c r="J14" s="18"/>
      <c r="K14" s="19">
        <v>7.0261266490284191E-2</v>
      </c>
      <c r="L14" s="19">
        <v>1.7256025031776145E-2</v>
      </c>
      <c r="M14" s="15"/>
      <c r="N14" s="19">
        <v>9.7019112997170698E-2</v>
      </c>
      <c r="O14" s="19">
        <v>3.7205314857057692E-2</v>
      </c>
      <c r="P14" s="15"/>
      <c r="Q14" s="16">
        <v>7.5357292985707591E-2</v>
      </c>
      <c r="R14" s="16">
        <v>7.5096981459719547E-2</v>
      </c>
      <c r="S14" s="18"/>
      <c r="T14" s="16">
        <v>7.2215497588930644E-2</v>
      </c>
      <c r="U14" s="16">
        <v>7.1407425283418258E-2</v>
      </c>
    </row>
    <row r="15" spans="1:21" x14ac:dyDescent="0.25">
      <c r="A15" t="str">
        <f>'Index Performance'!A15</f>
        <v>CY 2018</v>
      </c>
      <c r="B15" s="2">
        <v>0.1041174156151341</v>
      </c>
      <c r="C15" s="2">
        <v>0.10329183136743558</v>
      </c>
      <c r="E15" s="2">
        <v>9.7944790844508356E-2</v>
      </c>
      <c r="F15" s="2">
        <v>9.500752459792694E-2</v>
      </c>
      <c r="G15" s="2"/>
      <c r="H15" s="2">
        <v>0.11413439604906772</v>
      </c>
      <c r="I15" s="2">
        <v>0.11050739113594488</v>
      </c>
      <c r="J15" s="5"/>
      <c r="K15" s="2">
        <v>0.11325678669964034</v>
      </c>
      <c r="L15" s="2">
        <v>0.11337607427633789</v>
      </c>
      <c r="N15" s="2">
        <v>0.11035988866117941</v>
      </c>
      <c r="O15" s="2">
        <v>0.12158338300060234</v>
      </c>
      <c r="Q15" s="10">
        <v>0.1139342605421696</v>
      </c>
      <c r="R15" s="10">
        <v>9.5934737936378189E-2</v>
      </c>
      <c r="S15" s="5"/>
      <c r="T15" s="10" t="s">
        <v>21</v>
      </c>
      <c r="U15" s="10" t="s">
        <v>21</v>
      </c>
    </row>
    <row r="16" spans="1:21" x14ac:dyDescent="0.25">
      <c r="A16" s="15" t="str">
        <f>'Index Performance'!A16</f>
        <v>CY 2017</v>
      </c>
      <c r="B16" s="16">
        <v>0.10559878174030213</v>
      </c>
      <c r="C16" s="16">
        <v>0.10057766075808994</v>
      </c>
      <c r="D16" s="15"/>
      <c r="E16" s="16">
        <v>9.8854055774600047E-2</v>
      </c>
      <c r="F16" s="16">
        <v>8.7632118417889204E-2</v>
      </c>
      <c r="G16" s="16"/>
      <c r="H16" s="16">
        <v>0.12249909570993434</v>
      </c>
      <c r="I16" s="16">
        <v>0.12716623348499079</v>
      </c>
      <c r="J16" s="18"/>
      <c r="K16" s="16">
        <v>0.10355668935777573</v>
      </c>
      <c r="L16" s="16">
        <v>0.10443218694691625</v>
      </c>
      <c r="M16" s="15"/>
      <c r="N16" s="16">
        <v>0.10817670169110705</v>
      </c>
      <c r="O16" s="16">
        <v>0.11038059329234184</v>
      </c>
      <c r="P16" s="15"/>
      <c r="Q16" s="16" t="s">
        <v>21</v>
      </c>
      <c r="R16" s="16" t="s">
        <v>21</v>
      </c>
      <c r="S16" s="18"/>
      <c r="T16" s="16" t="s">
        <v>21</v>
      </c>
      <c r="U16" s="16" t="s">
        <v>21</v>
      </c>
    </row>
    <row r="17" spans="1:21" x14ac:dyDescent="0.25">
      <c r="A17" t="str">
        <f>'Index Performance'!A17</f>
        <v>CY 2016</v>
      </c>
      <c r="B17" s="2">
        <v>9.6182397308247625E-2</v>
      </c>
      <c r="C17" s="2">
        <v>0.10491892426684646</v>
      </c>
      <c r="E17" s="2">
        <v>8.9448095936393468E-2</v>
      </c>
      <c r="F17" s="2">
        <v>8.9722748812939512E-2</v>
      </c>
      <c r="G17" s="2"/>
      <c r="H17" s="2">
        <v>0.10667776064293921</v>
      </c>
      <c r="I17" s="2">
        <v>0.13405175827107496</v>
      </c>
      <c r="J17" s="5"/>
      <c r="K17" s="2">
        <v>0.10207937295473779</v>
      </c>
      <c r="L17" s="2">
        <v>9.9159369246247575E-2</v>
      </c>
      <c r="N17" s="2">
        <v>9.2749374999679057E-2</v>
      </c>
      <c r="O17" s="2">
        <v>0.10004951331337164</v>
      </c>
      <c r="Q17" s="10" t="s">
        <v>21</v>
      </c>
      <c r="R17" s="10" t="s">
        <v>21</v>
      </c>
      <c r="S17" s="5"/>
      <c r="T17" s="10" t="s">
        <v>21</v>
      </c>
      <c r="U17" s="10" t="s">
        <v>21</v>
      </c>
    </row>
    <row r="18" spans="1:21" x14ac:dyDescent="0.25">
      <c r="A18" s="15" t="str">
        <f>'Index Performance'!A18</f>
        <v>CY 2015</v>
      </c>
      <c r="B18" s="16">
        <v>7.9972998737138701E-2</v>
      </c>
      <c r="C18" s="16">
        <v>5.9044295005542979E-2</v>
      </c>
      <c r="D18" s="15"/>
      <c r="E18" s="16">
        <v>9.4595485246456334E-2</v>
      </c>
      <c r="F18" s="16">
        <v>7.748114902505665E-2</v>
      </c>
      <c r="G18" s="16"/>
      <c r="H18" s="16">
        <v>6.2357736003744835E-2</v>
      </c>
      <c r="I18" s="16">
        <v>4.0640845542253556E-2</v>
      </c>
      <c r="J18" s="18"/>
      <c r="K18" s="16">
        <v>7.8389969325538766E-2</v>
      </c>
      <c r="L18" s="16">
        <v>7.8677732203112027E-2</v>
      </c>
      <c r="M18" s="15"/>
      <c r="N18" s="16">
        <v>7.5114509170306043E-2</v>
      </c>
      <c r="O18" s="16">
        <v>5.6249927925460685E-2</v>
      </c>
      <c r="P18" s="15"/>
      <c r="Q18" s="16" t="s">
        <v>21</v>
      </c>
      <c r="R18" s="16" t="s">
        <v>21</v>
      </c>
      <c r="S18" s="18"/>
      <c r="T18" s="16" t="s">
        <v>21</v>
      </c>
      <c r="U18" s="16" t="s">
        <v>21</v>
      </c>
    </row>
    <row r="19" spans="1:21" x14ac:dyDescent="0.25">
      <c r="A19" t="str">
        <f>'Index Performance'!A19</f>
        <v>CY 2014</v>
      </c>
      <c r="B19" s="2">
        <v>0.10199533763911472</v>
      </c>
      <c r="C19" s="2">
        <v>0.10953298438054948</v>
      </c>
      <c r="E19" s="2">
        <v>8.0955660680731123E-2</v>
      </c>
      <c r="F19" s="2">
        <v>0.11263784235815133</v>
      </c>
      <c r="G19" s="2"/>
      <c r="H19" s="2" t="s">
        <v>21</v>
      </c>
      <c r="I19" s="2" t="s">
        <v>21</v>
      </c>
      <c r="J19" s="5"/>
      <c r="K19" s="2">
        <v>7.4772776483063019E-2</v>
      </c>
      <c r="L19" s="2">
        <v>6.6791835746867978E-2</v>
      </c>
      <c r="N19" s="2">
        <v>0.11406433540304128</v>
      </c>
      <c r="O19" s="2">
        <v>0.10287188918662449</v>
      </c>
      <c r="Q19" s="10" t="s">
        <v>21</v>
      </c>
      <c r="R19" s="10" t="s">
        <v>21</v>
      </c>
      <c r="S19" s="5"/>
      <c r="T19" s="10" t="s">
        <v>21</v>
      </c>
      <c r="U19" s="10" t="s">
        <v>21</v>
      </c>
    </row>
    <row r="20" spans="1:21" x14ac:dyDescent="0.25">
      <c r="A20" s="15" t="str">
        <f>'Index Performance'!A20</f>
        <v>CY 2013</v>
      </c>
      <c r="B20" s="16">
        <v>8.5840445502979534E-2</v>
      </c>
      <c r="C20" s="16">
        <v>9.8621980063025472E-2</v>
      </c>
      <c r="D20" s="15"/>
      <c r="E20" s="16">
        <v>8.2343129022486528E-2</v>
      </c>
      <c r="F20" s="16">
        <v>8.9534789973589213E-2</v>
      </c>
      <c r="G20" s="18"/>
      <c r="H20" s="16" t="s">
        <v>21</v>
      </c>
      <c r="I20" s="16" t="s">
        <v>21</v>
      </c>
      <c r="J20" s="18"/>
      <c r="K20" s="16" t="s">
        <v>21</v>
      </c>
      <c r="L20" s="16" t="s">
        <v>21</v>
      </c>
      <c r="M20" s="15"/>
      <c r="N20" s="16">
        <v>8.5231914251442609E-2</v>
      </c>
      <c r="O20" s="16">
        <v>0.1167215981832419</v>
      </c>
      <c r="P20" s="15"/>
      <c r="Q20" s="16" t="s">
        <v>21</v>
      </c>
      <c r="R20" s="16" t="s">
        <v>21</v>
      </c>
      <c r="S20" s="18"/>
      <c r="T20" s="16" t="s">
        <v>21</v>
      </c>
      <c r="U20" s="16" t="s">
        <v>21</v>
      </c>
    </row>
    <row r="21" spans="1:21" x14ac:dyDescent="0.25">
      <c r="A21" t="str">
        <f>'Index Performance'!A21</f>
        <v>CY 2012</v>
      </c>
      <c r="B21" s="2">
        <v>6.3400304924671858E-2</v>
      </c>
      <c r="C21" s="2">
        <v>8.3027326412718816E-2</v>
      </c>
      <c r="E21" s="2" t="s">
        <v>21</v>
      </c>
      <c r="F21" s="2" t="s">
        <v>21</v>
      </c>
      <c r="G21" s="5"/>
      <c r="H21" s="2" t="s">
        <v>21</v>
      </c>
      <c r="I21" s="2" t="s">
        <v>21</v>
      </c>
      <c r="J21" s="5"/>
      <c r="K21" s="2" t="s">
        <v>21</v>
      </c>
      <c r="L21" s="2" t="s">
        <v>21</v>
      </c>
      <c r="N21" s="2" t="s">
        <v>21</v>
      </c>
      <c r="O21" s="2" t="s">
        <v>21</v>
      </c>
      <c r="Q21" s="10" t="s">
        <v>21</v>
      </c>
      <c r="R21" s="10" t="s">
        <v>21</v>
      </c>
      <c r="S21" s="5"/>
      <c r="T21" s="10" t="s">
        <v>21</v>
      </c>
      <c r="U21" s="10" t="s">
        <v>21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10"/>
      <c r="R22" s="10"/>
      <c r="S22" s="5"/>
      <c r="T22" s="10"/>
      <c r="U22" s="10"/>
    </row>
    <row r="23" spans="1:21" x14ac:dyDescent="0.25">
      <c r="A23" t="str">
        <f>'Index Performance'!A23</f>
        <v>Returns for periods ending 12/31/2020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10"/>
      <c r="R23" s="10"/>
      <c r="S23" s="5"/>
      <c r="T23" s="10"/>
      <c r="U23" s="10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10"/>
      <c r="R24" s="10"/>
      <c r="S24" s="5"/>
      <c r="T24" s="10"/>
      <c r="U24" s="10"/>
    </row>
    <row r="25" spans="1:21" x14ac:dyDescent="0.25">
      <c r="A25" t="s">
        <v>28</v>
      </c>
      <c r="B25" s="2">
        <v>7.0207052696227956E-2</v>
      </c>
      <c r="C25" s="2">
        <v>5.1164685609595084E-2</v>
      </c>
      <c r="E25" s="2">
        <v>6.5521333630078393E-2</v>
      </c>
      <c r="F25" s="2">
        <v>7.2315847208316519E-2</v>
      </c>
      <c r="G25" s="2"/>
      <c r="H25" s="2">
        <v>7.794148028606207E-2</v>
      </c>
      <c r="I25" s="2">
        <v>7.8242594267629029E-2</v>
      </c>
      <c r="J25" s="5"/>
      <c r="K25" s="2">
        <v>6.6908121411900057E-2</v>
      </c>
      <c r="L25" s="2">
        <v>6.5898116809482543E-2</v>
      </c>
      <c r="N25" s="2">
        <v>8.0686366405588572E-2</v>
      </c>
      <c r="O25" s="2">
        <v>-0.12961713953256682</v>
      </c>
      <c r="Q25" s="10">
        <v>5.69490543534803E-2</v>
      </c>
      <c r="R25" s="10">
        <v>5.7603214171738637E-2</v>
      </c>
      <c r="S25" s="5"/>
      <c r="T25" s="10">
        <v>7.145914846952639E-2</v>
      </c>
      <c r="U25" s="10">
        <v>6.8606415052814063E-2</v>
      </c>
    </row>
    <row r="26" spans="1:21" x14ac:dyDescent="0.25">
      <c r="A26" s="15" t="s">
        <v>29</v>
      </c>
      <c r="B26" s="16">
        <v>8.4969300008999049E-2</v>
      </c>
      <c r="C26" s="16">
        <v>7.4105724463251699E-2</v>
      </c>
      <c r="D26" s="15"/>
      <c r="E26" s="16">
        <v>8.0253341729463079E-2</v>
      </c>
      <c r="F26" s="16">
        <v>8.1875151036546523E-2</v>
      </c>
      <c r="G26" s="16"/>
      <c r="H26" s="16">
        <v>9.3813555241278435E-2</v>
      </c>
      <c r="I26" s="16">
        <v>9.3396171753934665E-2</v>
      </c>
      <c r="J26" s="18"/>
      <c r="K26" s="16">
        <v>8.3271690090255257E-2</v>
      </c>
      <c r="L26" s="16">
        <v>6.4786697199808785E-2</v>
      </c>
      <c r="M26" s="15"/>
      <c r="N26" s="16">
        <v>9.5954549476344297E-2</v>
      </c>
      <c r="O26" s="16">
        <v>4.158364107931245E-3</v>
      </c>
      <c r="P26" s="15"/>
      <c r="Q26" s="16">
        <v>8.1821147820728912E-2</v>
      </c>
      <c r="R26" s="16">
        <v>7.609769013690193E-2</v>
      </c>
      <c r="S26" s="18"/>
      <c r="T26" s="16" t="s">
        <v>21</v>
      </c>
      <c r="U26" s="16" t="s">
        <v>21</v>
      </c>
    </row>
    <row r="27" spans="1:21" x14ac:dyDescent="0.25">
      <c r="A27" t="s">
        <v>30</v>
      </c>
      <c r="B27" s="2">
        <v>9.1306004793642481E-2</v>
      </c>
      <c r="C27" s="2">
        <v>8.5471536490919542E-2</v>
      </c>
      <c r="E27" s="2">
        <v>8.578711353714974E-2</v>
      </c>
      <c r="F27" s="2">
        <v>8.4590748909222135E-2</v>
      </c>
      <c r="G27" s="2"/>
      <c r="H27" s="2">
        <v>0.10206552559325233</v>
      </c>
      <c r="I27" s="2">
        <v>0.10812996463845548</v>
      </c>
      <c r="J27" s="5"/>
      <c r="K27" s="2">
        <v>9.1048208356086846E-2</v>
      </c>
      <c r="L27" s="2">
        <v>7.9437531636379344E-2</v>
      </c>
      <c r="N27" s="2">
        <v>9.774493692772368E-2</v>
      </c>
      <c r="O27" s="2">
        <v>4.3417569392400379E-2</v>
      </c>
      <c r="Q27" s="10" t="s">
        <v>21</v>
      </c>
      <c r="R27" s="10" t="s">
        <v>21</v>
      </c>
      <c r="S27" s="5"/>
      <c r="T27" s="10" t="s">
        <v>21</v>
      </c>
      <c r="U27" s="10" t="s">
        <v>21</v>
      </c>
    </row>
    <row r="28" spans="1:21" x14ac:dyDescent="0.25">
      <c r="A28" s="15" t="s">
        <v>31</v>
      </c>
      <c r="B28" s="16">
        <v>8.3299601458408423E-2</v>
      </c>
      <c r="C28" s="16">
        <v>8.3194008944884157E-2</v>
      </c>
      <c r="D28" s="15"/>
      <c r="E28" s="16" t="s">
        <v>21</v>
      </c>
      <c r="F28" s="16" t="s">
        <v>21</v>
      </c>
      <c r="G28" s="16"/>
      <c r="H28" s="16" t="s">
        <v>21</v>
      </c>
      <c r="I28" s="16" t="s">
        <v>21</v>
      </c>
      <c r="J28" s="18"/>
      <c r="K28" s="16" t="s">
        <v>21</v>
      </c>
      <c r="L28" s="16" t="s">
        <v>21</v>
      </c>
      <c r="M28" s="15"/>
      <c r="N28" s="16" t="s">
        <v>21</v>
      </c>
      <c r="O28" s="16" t="s">
        <v>21</v>
      </c>
      <c r="P28" s="15"/>
      <c r="Q28" s="16" t="s">
        <v>21</v>
      </c>
      <c r="R28" s="16" t="s">
        <v>21</v>
      </c>
      <c r="S28" s="18"/>
      <c r="T28" s="16" t="s">
        <v>21</v>
      </c>
      <c r="U28" s="16" t="s">
        <v>21</v>
      </c>
    </row>
    <row r="29" spans="1:21" x14ac:dyDescent="0.25">
      <c r="A29" t="s">
        <v>38</v>
      </c>
      <c r="B29" s="2">
        <v>7.9502575209690507E-2</v>
      </c>
      <c r="C29" s="2">
        <v>8.5966767286306922E-2</v>
      </c>
      <c r="E29" s="2">
        <v>8.5172645777082945E-2</v>
      </c>
      <c r="F29" s="2">
        <v>8.7312336660044343E-2</v>
      </c>
      <c r="G29" s="2"/>
      <c r="H29" s="2">
        <v>9.6726437697583822E-2</v>
      </c>
      <c r="I29" s="2">
        <v>9.7787531153131768E-2</v>
      </c>
      <c r="J29" s="5"/>
      <c r="K29" s="2">
        <v>8.6464484869883673E-2</v>
      </c>
      <c r="L29" s="2">
        <v>7.6512114736352554E-2</v>
      </c>
      <c r="N29" s="2">
        <v>9.5010676132839977E-2</v>
      </c>
      <c r="O29" s="2">
        <v>6.1200067680009296E-2</v>
      </c>
      <c r="Q29" s="10">
        <v>8.1821147820728912E-2</v>
      </c>
      <c r="R29" s="10">
        <v>7.609769013690193E-2</v>
      </c>
      <c r="S29" s="5"/>
      <c r="T29" s="10">
        <v>8.0796460986786611E-2</v>
      </c>
      <c r="U29" s="10">
        <v>8.0295042312073184E-2</v>
      </c>
    </row>
    <row r="30" spans="1:21" x14ac:dyDescent="0.25">
      <c r="A30" s="15" t="s">
        <v>37</v>
      </c>
      <c r="B30" s="17">
        <v>40179</v>
      </c>
      <c r="C30" s="17">
        <v>40179</v>
      </c>
      <c r="D30" s="15"/>
      <c r="E30" s="17">
        <v>41183</v>
      </c>
      <c r="F30" s="17">
        <v>41183</v>
      </c>
      <c r="G30" s="16"/>
      <c r="H30" s="17">
        <v>41944</v>
      </c>
      <c r="I30" s="17">
        <v>41944</v>
      </c>
      <c r="J30" s="18"/>
      <c r="K30" s="17">
        <v>41426</v>
      </c>
      <c r="L30" s="17">
        <v>41426</v>
      </c>
      <c r="M30" s="15"/>
      <c r="N30" s="17">
        <v>41244</v>
      </c>
      <c r="O30" s="17">
        <v>41244</v>
      </c>
      <c r="P30" s="15"/>
      <c r="Q30" s="17">
        <v>43101</v>
      </c>
      <c r="R30" s="17">
        <v>43101</v>
      </c>
      <c r="S30" s="18"/>
      <c r="T30" s="17">
        <v>43160</v>
      </c>
      <c r="U30" s="17">
        <v>43160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11</v>
      </c>
      <c r="B32" s="2">
        <v>8.2907397154309889E-3</v>
      </c>
      <c r="C32" s="2">
        <v>2.0935775770698512E-2</v>
      </c>
      <c r="E32" s="2">
        <v>6.9230811568572522E-3</v>
      </c>
      <c r="F32" s="2">
        <v>1.4420490144884302E-2</v>
      </c>
      <c r="G32" s="2"/>
      <c r="H32" s="2">
        <v>1.2173897447985738E-2</v>
      </c>
      <c r="I32" s="2">
        <v>2.1686707094054972E-2</v>
      </c>
      <c r="J32" s="5"/>
      <c r="K32" s="2">
        <v>5.4852526265638021E-3</v>
      </c>
      <c r="L32" s="2">
        <v>2.0695352821820747E-2</v>
      </c>
      <c r="N32" s="2">
        <v>1.3154514622213894E-2</v>
      </c>
      <c r="O32" s="2">
        <v>5.6491971663786424E-2</v>
      </c>
      <c r="Q32" s="3">
        <v>1.0177569158656637E-2</v>
      </c>
      <c r="R32" s="3">
        <v>1.1132565579754892E-2</v>
      </c>
      <c r="S32" s="5"/>
      <c r="T32" s="3">
        <v>8.230545080863419E-3</v>
      </c>
      <c r="U32" s="3">
        <v>1.2336841226712985E-2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35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>
      <selection activeCell="L8" sqref="L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34</v>
      </c>
      <c r="B1" s="7"/>
      <c r="C1" s="7"/>
      <c r="E1" s="38" t="s">
        <v>138</v>
      </c>
    </row>
    <row r="2" spans="1:15" ht="15.75" thickTop="1" x14ac:dyDescent="0.25"/>
    <row r="3" spans="1:15" x14ac:dyDescent="0.25">
      <c r="A3" s="1" t="str">
        <f>'Index Performance'!A3</f>
        <v>Investment Performance Report for 4Q 2020</v>
      </c>
    </row>
    <row r="4" spans="1:15" x14ac:dyDescent="0.25">
      <c r="A4" t="str">
        <f>'Index Performance'!A4</f>
        <v>Generated on 2/20/2021</v>
      </c>
    </row>
    <row r="5" spans="1:15" x14ac:dyDescent="0.25">
      <c r="B5" s="45" t="s">
        <v>39</v>
      </c>
      <c r="C5" s="45"/>
      <c r="D5" s="2"/>
      <c r="E5" s="46" t="s">
        <v>54</v>
      </c>
      <c r="F5" s="46"/>
      <c r="G5" s="4"/>
      <c r="H5" s="46" t="s">
        <v>56</v>
      </c>
      <c r="I5" s="46"/>
      <c r="K5" s="46" t="s">
        <v>57</v>
      </c>
      <c r="L5" s="46"/>
      <c r="N5" s="46" t="s">
        <v>62</v>
      </c>
      <c r="O5" s="46"/>
    </row>
    <row r="6" spans="1:15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</row>
    <row r="7" spans="1:15" x14ac:dyDescent="0.25">
      <c r="B7" s="4"/>
      <c r="C7" s="4"/>
      <c r="E7" s="4"/>
      <c r="F7" s="4"/>
      <c r="G7" s="4"/>
    </row>
    <row r="8" spans="1:15" x14ac:dyDescent="0.25">
      <c r="A8" s="12" t="str">
        <f>'Index Performance'!A8</f>
        <v>4Q 2020</v>
      </c>
      <c r="B8" s="10">
        <v>1.6827502374279213E-2</v>
      </c>
      <c r="C8" s="10">
        <v>2.1183736112754481E-2</v>
      </c>
      <c r="E8" s="10">
        <v>1.6474529813274019E-2</v>
      </c>
      <c r="F8" s="10">
        <v>1.5732739790534023E-2</v>
      </c>
      <c r="G8" s="10"/>
      <c r="H8" s="10">
        <v>1.6978187141101664E-2</v>
      </c>
      <c r="I8" s="10">
        <v>2.1232135800933083E-2</v>
      </c>
      <c r="J8" s="11"/>
      <c r="K8" s="10">
        <v>1.369382504493144E-2</v>
      </c>
      <c r="L8" s="10">
        <v>1.3439631684465159E-2</v>
      </c>
      <c r="M8" s="12"/>
      <c r="N8" s="10">
        <v>1.8451305706644661E-2</v>
      </c>
      <c r="O8" s="10">
        <v>2.4744414324369579E-2</v>
      </c>
    </row>
    <row r="9" spans="1:15" x14ac:dyDescent="0.25">
      <c r="A9" s="15" t="str">
        <f>'Index Performance'!A9</f>
        <v>3Q 2020</v>
      </c>
      <c r="B9" s="16">
        <v>1.6738522532414368E-2</v>
      </c>
      <c r="C9" s="16">
        <v>5.3379416234611288E-3</v>
      </c>
      <c r="D9" s="15"/>
      <c r="E9" s="16">
        <v>1.548019159303915E-2</v>
      </c>
      <c r="F9" s="16">
        <v>-2.4436383698431263E-2</v>
      </c>
      <c r="G9" s="18"/>
      <c r="H9" s="16">
        <v>1.7328119407513665E-2</v>
      </c>
      <c r="I9" s="16">
        <v>1.8727286700424672E-2</v>
      </c>
      <c r="J9" s="18"/>
      <c r="K9" s="16">
        <v>1.473576039110025E-2</v>
      </c>
      <c r="L9" s="16">
        <v>1.4735760391100028E-2</v>
      </c>
      <c r="M9" s="15"/>
      <c r="N9" s="16">
        <v>1.8533309617515092E-2</v>
      </c>
      <c r="O9" s="16">
        <v>2.0583664335844576E-2</v>
      </c>
    </row>
    <row r="10" spans="1:15" x14ac:dyDescent="0.25">
      <c r="A10" t="str">
        <f>'Index Performance'!A10</f>
        <v>2Q 2020</v>
      </c>
      <c r="B10" s="10">
        <v>1.6994327563485179E-2</v>
      </c>
      <c r="C10" s="10">
        <v>1.7182838150797686E-2</v>
      </c>
      <c r="E10" s="2">
        <v>1.6220894633372618E-2</v>
      </c>
      <c r="F10" s="2">
        <v>1.5706068453848587E-2</v>
      </c>
      <c r="G10" s="5"/>
      <c r="H10" s="2">
        <v>1.7254264084325399E-2</v>
      </c>
      <c r="I10" s="2">
        <v>1.5364028532010465E-2</v>
      </c>
      <c r="J10" s="5"/>
      <c r="K10" s="2">
        <v>1.4764052404936834E-2</v>
      </c>
      <c r="L10" s="2">
        <v>1.4764052404936834E-2</v>
      </c>
      <c r="N10" s="2">
        <v>1.8429021065333506E-2</v>
      </c>
      <c r="O10" s="2">
        <v>1.5637381743619061E-2</v>
      </c>
    </row>
    <row r="11" spans="1:15" x14ac:dyDescent="0.25">
      <c r="A11" s="15" t="str">
        <f>'Index Performance'!A11</f>
        <v>1Q 2020</v>
      </c>
      <c r="B11" s="16">
        <v>1.7870939559513799E-2</v>
      </c>
      <c r="C11" s="16">
        <v>6.5973328961224098E-3</v>
      </c>
      <c r="D11" s="15"/>
      <c r="E11" s="16">
        <v>1.9902710678439295E-2</v>
      </c>
      <c r="F11" s="16">
        <v>9.6005854622662756E-3</v>
      </c>
      <c r="G11" s="18"/>
      <c r="H11" s="16">
        <v>1.6767829657064359E-2</v>
      </c>
      <c r="I11" s="16">
        <v>4.6950498216549175E-3</v>
      </c>
      <c r="J11" s="18"/>
      <c r="K11" s="16">
        <v>1.6764743527429404E-2</v>
      </c>
      <c r="L11" s="16">
        <v>1.6764743811076066E-2</v>
      </c>
      <c r="M11" s="15"/>
      <c r="N11" s="16">
        <v>1.6755707004329823E-2</v>
      </c>
      <c r="O11" s="16">
        <v>-1.0566584515380173E-3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</row>
    <row r="13" spans="1:15" x14ac:dyDescent="0.25">
      <c r="A13" t="str">
        <f>'Index Performance'!A13</f>
        <v>CY 2020</v>
      </c>
      <c r="B13" s="2">
        <v>7.0207052696227956E-2</v>
      </c>
      <c r="C13" s="2">
        <v>5.1164685609595084E-2</v>
      </c>
      <c r="E13" s="2">
        <v>6.9830126263797476E-2</v>
      </c>
      <c r="F13" s="2">
        <v>1.6137986544490612E-2</v>
      </c>
      <c r="G13" s="6"/>
      <c r="H13" s="2">
        <v>7.0099109083850308E-2</v>
      </c>
      <c r="I13" s="2">
        <v>6.1300692262826972E-2</v>
      </c>
      <c r="J13" s="5"/>
      <c r="K13" s="2">
        <v>6.1317485315004028E-2</v>
      </c>
      <c r="L13" s="2">
        <v>6.1051350165125307E-2</v>
      </c>
      <c r="N13" s="2">
        <v>7.4144950089613859E-2</v>
      </c>
      <c r="O13" s="2">
        <v>6.1069194493387213E-2</v>
      </c>
    </row>
    <row r="14" spans="1:15" x14ac:dyDescent="0.25">
      <c r="A14" s="15" t="str">
        <f>'Index Performance'!A14</f>
        <v>CY 2019</v>
      </c>
      <c r="B14" s="16">
        <v>8.0859589902249729E-2</v>
      </c>
      <c r="C14" s="16">
        <v>6.8513291063104109E-2</v>
      </c>
      <c r="D14" s="15"/>
      <c r="E14" s="16">
        <v>7.1854779317331863E-2</v>
      </c>
      <c r="F14" s="16">
        <v>5.0096702690428874E-2</v>
      </c>
      <c r="G14" s="16"/>
      <c r="H14" s="19">
        <v>8.5315171080313501E-2</v>
      </c>
      <c r="I14" s="16">
        <v>7.7746854876775018E-2</v>
      </c>
      <c r="J14" s="18"/>
      <c r="K14" s="19">
        <v>9.2440496250945747E-2</v>
      </c>
      <c r="L14" s="19">
        <v>7.0504556772494675E-2</v>
      </c>
      <c r="M14" s="15"/>
      <c r="N14" s="19">
        <v>8.1135571092424641E-2</v>
      </c>
      <c r="O14" s="19">
        <v>8.3645477274623348E-2</v>
      </c>
    </row>
    <row r="15" spans="1:15" x14ac:dyDescent="0.25">
      <c r="A15" t="str">
        <f>'Index Performance'!A15</f>
        <v>CY 2018</v>
      </c>
      <c r="B15" s="2">
        <v>0.1041174156151341</v>
      </c>
      <c r="C15" s="2">
        <v>0.10329183136743558</v>
      </c>
      <c r="E15" s="2">
        <v>0.10271094331562147</v>
      </c>
      <c r="F15" s="2">
        <v>0.1137730756368347</v>
      </c>
      <c r="G15" s="2"/>
      <c r="H15" s="2">
        <v>0.1063294511674473</v>
      </c>
      <c r="I15" s="2">
        <v>0.10405913995993621</v>
      </c>
      <c r="J15" s="5"/>
      <c r="K15" s="2">
        <v>0.11566136475037192</v>
      </c>
      <c r="L15" s="2">
        <v>0.11529433679538204</v>
      </c>
      <c r="N15" s="2">
        <v>9.5965355123824425E-2</v>
      </c>
      <c r="O15" s="2">
        <v>9.1633907414115701E-2</v>
      </c>
    </row>
    <row r="16" spans="1:15" x14ac:dyDescent="0.25">
      <c r="A16" s="15" t="str">
        <f>'Index Performance'!A16</f>
        <v>CY 2017</v>
      </c>
      <c r="B16" s="16">
        <v>0.10559878174030213</v>
      </c>
      <c r="C16" s="16">
        <v>0.10057766075808994</v>
      </c>
      <c r="D16" s="15"/>
      <c r="E16" s="16">
        <v>7.576579902939562E-2</v>
      </c>
      <c r="F16" s="16">
        <v>7.3369226188190195E-2</v>
      </c>
      <c r="G16" s="16"/>
      <c r="H16" s="16">
        <v>0.12222076162358375</v>
      </c>
      <c r="I16" s="16">
        <v>0.11417383035437934</v>
      </c>
      <c r="J16" s="18"/>
      <c r="K16" s="16">
        <v>0.12642704884810296</v>
      </c>
      <c r="L16" s="16">
        <v>0.12684312502611883</v>
      </c>
      <c r="M16" s="15"/>
      <c r="N16" s="16" t="s">
        <v>21</v>
      </c>
      <c r="O16" s="16" t="s">
        <v>21</v>
      </c>
    </row>
    <row r="17" spans="1:15" x14ac:dyDescent="0.25">
      <c r="A17" t="str">
        <f>'Index Performance'!A17</f>
        <v>CY 2016</v>
      </c>
      <c r="B17" s="2">
        <v>9.6182397308247625E-2</v>
      </c>
      <c r="C17" s="2">
        <v>0.10491892426684646</v>
      </c>
      <c r="E17" s="2">
        <v>8.3199811130023171E-2</v>
      </c>
      <c r="F17" s="2">
        <v>0.10503504605887581</v>
      </c>
      <c r="G17" s="2"/>
      <c r="H17" s="2">
        <v>0.11369837198946287</v>
      </c>
      <c r="I17" s="2">
        <v>0.11156388069436018</v>
      </c>
      <c r="J17" s="5"/>
      <c r="K17" s="2">
        <v>0.1151393232444653</v>
      </c>
      <c r="L17" s="2">
        <v>0.11293063857344099</v>
      </c>
      <c r="N17" s="2" t="s">
        <v>21</v>
      </c>
      <c r="O17" s="2" t="s">
        <v>21</v>
      </c>
    </row>
    <row r="18" spans="1:15" x14ac:dyDescent="0.25">
      <c r="A18" s="15" t="str">
        <f>'Index Performance'!A18</f>
        <v>CY 2015</v>
      </c>
      <c r="B18" s="16">
        <v>7.9972998737138701E-2</v>
      </c>
      <c r="C18" s="16">
        <v>5.9044295005542979E-2</v>
      </c>
      <c r="D18" s="15"/>
      <c r="E18" s="16">
        <v>6.0161941296912991E-2</v>
      </c>
      <c r="F18" s="16">
        <v>3.206445401661151E-2</v>
      </c>
      <c r="G18" s="16"/>
      <c r="H18" s="16">
        <v>0.11494121143127756</v>
      </c>
      <c r="I18" s="16">
        <v>0.11014604926053551</v>
      </c>
      <c r="J18" s="18"/>
      <c r="K18" s="16">
        <v>0.11565386793730847</v>
      </c>
      <c r="L18" s="16">
        <v>0.11248194996317729</v>
      </c>
      <c r="M18" s="15"/>
      <c r="N18" s="16" t="s">
        <v>21</v>
      </c>
      <c r="O18" s="16" t="s">
        <v>21</v>
      </c>
    </row>
    <row r="19" spans="1:15" x14ac:dyDescent="0.25">
      <c r="A19" t="str">
        <f>'Index Performance'!A19</f>
        <v>CY 2014</v>
      </c>
      <c r="B19" s="2">
        <v>0.10199533763911472</v>
      </c>
      <c r="C19" s="2">
        <v>0.10953298438054948</v>
      </c>
      <c r="E19" s="2">
        <v>9.9458549346726155E-2</v>
      </c>
      <c r="F19" s="2">
        <v>0.11090717275448059</v>
      </c>
      <c r="G19" s="2"/>
      <c r="H19" s="2">
        <v>0.11129487057343423</v>
      </c>
      <c r="I19" s="2">
        <v>0.11637692925187704</v>
      </c>
      <c r="J19" s="5"/>
      <c r="K19" s="2">
        <v>0.11635311974374374</v>
      </c>
      <c r="L19" s="2">
        <v>0.11595082202778939</v>
      </c>
      <c r="N19" s="2" t="s">
        <v>21</v>
      </c>
      <c r="O19" s="2" t="s">
        <v>21</v>
      </c>
    </row>
    <row r="20" spans="1:15" x14ac:dyDescent="0.25">
      <c r="A20" s="15" t="str">
        <f>'Index Performance'!A20</f>
        <v>CY 2013</v>
      </c>
      <c r="B20" s="16">
        <v>8.5840445502979534E-2</v>
      </c>
      <c r="C20" s="16">
        <v>9.8621980063025472E-2</v>
      </c>
      <c r="D20" s="15"/>
      <c r="E20" s="16">
        <v>8.1064246840132803E-2</v>
      </c>
      <c r="F20" s="16">
        <v>0.10535572154662676</v>
      </c>
      <c r="G20" s="18"/>
      <c r="H20" s="16">
        <v>0.10796463908093057</v>
      </c>
      <c r="I20" s="16">
        <v>0.11080131499740897</v>
      </c>
      <c r="J20" s="18"/>
      <c r="K20" s="16">
        <v>0.11111699703071087</v>
      </c>
      <c r="L20" s="16">
        <v>0.11731700868275885</v>
      </c>
      <c r="M20" s="15"/>
      <c r="N20" s="16" t="s">
        <v>21</v>
      </c>
      <c r="O20" s="16" t="s">
        <v>21</v>
      </c>
    </row>
    <row r="21" spans="1:15" x14ac:dyDescent="0.25">
      <c r="A21" t="str">
        <f>'Index Performance'!A21</f>
        <v>CY 2012</v>
      </c>
      <c r="B21" s="2">
        <v>6.3400304924671858E-2</v>
      </c>
      <c r="C21" s="2">
        <v>8.3027326412718816E-2</v>
      </c>
      <c r="E21" s="2">
        <v>5.4402877844667241E-2</v>
      </c>
      <c r="F21" s="2">
        <v>7.0677888245671339E-2</v>
      </c>
      <c r="G21" s="5"/>
      <c r="H21" s="2">
        <v>0.11998855116586982</v>
      </c>
      <c r="I21" s="2">
        <v>0.14507079918234678</v>
      </c>
      <c r="J21" s="5"/>
      <c r="K21" s="2">
        <v>0.12730345955522249</v>
      </c>
      <c r="L21" s="2">
        <v>0.1267657026502933</v>
      </c>
      <c r="N21" s="2" t="s">
        <v>21</v>
      </c>
      <c r="O21" s="2" t="s">
        <v>21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12/31/2020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28</v>
      </c>
      <c r="B25" s="2">
        <v>7.0207052696227956E-2</v>
      </c>
      <c r="C25" s="2">
        <v>5.1164685609595084E-2</v>
      </c>
      <c r="E25" s="2">
        <v>6.9830126263797476E-2</v>
      </c>
      <c r="F25" s="2">
        <v>1.6137986544490612E-2</v>
      </c>
      <c r="G25" s="2"/>
      <c r="H25" s="2">
        <v>7.0099109083850308E-2</v>
      </c>
      <c r="I25" s="2">
        <v>6.1300692262826972E-2</v>
      </c>
      <c r="J25" s="5"/>
      <c r="K25" s="2">
        <v>6.1317485315004028E-2</v>
      </c>
      <c r="L25" s="2">
        <v>6.1051350165125307E-2</v>
      </c>
      <c r="N25" s="2">
        <v>7.4144950089613859E-2</v>
      </c>
      <c r="O25" s="2">
        <v>6.1069194493387213E-2</v>
      </c>
    </row>
    <row r="26" spans="1:15" x14ac:dyDescent="0.25">
      <c r="A26" s="15" t="s">
        <v>29</v>
      </c>
      <c r="B26" s="16">
        <v>8.4969300008999049E-2</v>
      </c>
      <c r="C26" s="16">
        <v>7.4105724463251699E-2</v>
      </c>
      <c r="D26" s="15"/>
      <c r="E26" s="16">
        <v>8.1361290080845361E-2</v>
      </c>
      <c r="F26" s="16">
        <v>5.9236405698194661E-2</v>
      </c>
      <c r="G26" s="16"/>
      <c r="H26" s="16">
        <v>8.714661182784833E-2</v>
      </c>
      <c r="I26" s="16">
        <v>8.0892532223906466E-2</v>
      </c>
      <c r="J26" s="18"/>
      <c r="K26" s="16">
        <v>8.9578440633891754E-2</v>
      </c>
      <c r="L26" s="16">
        <v>8.2027104461541933E-2</v>
      </c>
      <c r="M26" s="15"/>
      <c r="N26" s="16">
        <v>8.3710524648135998E-2</v>
      </c>
      <c r="O26" s="16">
        <v>7.8704892685103056E-2</v>
      </c>
    </row>
    <row r="27" spans="1:15" x14ac:dyDescent="0.25">
      <c r="A27" t="s">
        <v>30</v>
      </c>
      <c r="B27" s="2">
        <v>9.1306004793642481E-2</v>
      </c>
      <c r="C27" s="2">
        <v>8.5471536490919542E-2</v>
      </c>
      <c r="E27" s="2">
        <v>8.0606941679279398E-2</v>
      </c>
      <c r="F27" s="2">
        <v>7.1077207649605123E-2</v>
      </c>
      <c r="G27" s="2"/>
      <c r="H27" s="2">
        <v>9.9365355366563435E-2</v>
      </c>
      <c r="I27" s="2">
        <v>9.3571002439365669E-2</v>
      </c>
      <c r="J27" s="5"/>
      <c r="K27" s="2">
        <v>0.10194911651633265</v>
      </c>
      <c r="L27" s="2">
        <v>9.7006486423941718E-2</v>
      </c>
      <c r="N27" s="2" t="s">
        <v>21</v>
      </c>
      <c r="O27" s="2" t="s">
        <v>21</v>
      </c>
    </row>
    <row r="28" spans="1:15" x14ac:dyDescent="0.25">
      <c r="A28" s="15" t="s">
        <v>31</v>
      </c>
      <c r="B28" s="16">
        <v>8.3299601458408423E-2</v>
      </c>
      <c r="C28" s="16">
        <v>8.3194008944884157E-2</v>
      </c>
      <c r="D28" s="15"/>
      <c r="E28" s="16">
        <v>7.380104756400141E-2</v>
      </c>
      <c r="F28" s="16">
        <v>7.2153208920402445E-2</v>
      </c>
      <c r="G28" s="16"/>
      <c r="H28" s="16" t="s">
        <v>21</v>
      </c>
      <c r="I28" s="16" t="s">
        <v>21</v>
      </c>
      <c r="J28" s="18"/>
      <c r="K28" s="16" t="s">
        <v>21</v>
      </c>
      <c r="L28" s="16" t="s">
        <v>21</v>
      </c>
      <c r="M28" s="15"/>
      <c r="N28" s="16" t="s">
        <v>21</v>
      </c>
      <c r="O28" s="16" t="s">
        <v>21</v>
      </c>
    </row>
    <row r="29" spans="1:15" x14ac:dyDescent="0.25">
      <c r="A29" t="s">
        <v>38</v>
      </c>
      <c r="B29" s="2">
        <v>7.9502575209690507E-2</v>
      </c>
      <c r="C29" s="2">
        <v>8.5966767286306922E-2</v>
      </c>
      <c r="E29" s="2">
        <v>7.0518340162868398E-2</v>
      </c>
      <c r="F29" s="2">
        <v>7.4532009118394749E-2</v>
      </c>
      <c r="G29" s="2"/>
      <c r="H29" s="2">
        <v>0.10562831159141739</v>
      </c>
      <c r="I29" s="2">
        <v>0.1055498724132431</v>
      </c>
      <c r="J29" s="5"/>
      <c r="K29" s="2">
        <v>0.10892564408735006</v>
      </c>
      <c r="L29" s="2">
        <v>0.1065423783697399</v>
      </c>
      <c r="N29" s="2">
        <v>8.8094580564180625E-2</v>
      </c>
      <c r="O29" s="2">
        <v>6.9822948079814706E-2</v>
      </c>
    </row>
    <row r="30" spans="1:15" x14ac:dyDescent="0.25">
      <c r="A30" s="15" t="s">
        <v>37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6"/>
      <c r="H30" s="17">
        <v>40878</v>
      </c>
      <c r="I30" s="17">
        <v>40878</v>
      </c>
      <c r="J30" s="18"/>
      <c r="K30" s="17">
        <v>40878</v>
      </c>
      <c r="L30" s="17">
        <v>40878</v>
      </c>
      <c r="M30" s="15"/>
      <c r="N30" s="17">
        <v>42887</v>
      </c>
      <c r="O30" s="17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11</v>
      </c>
      <c r="B32" s="2">
        <v>8.2907397154309889E-3</v>
      </c>
      <c r="C32" s="2">
        <v>2.0935775770698512E-2</v>
      </c>
      <c r="E32" s="2">
        <v>1.1405222378868724E-2</v>
      </c>
      <c r="F32" s="2">
        <v>2.8865794571844482E-2</v>
      </c>
      <c r="G32" s="2"/>
      <c r="H32" s="2">
        <v>6.6663395682121382E-3</v>
      </c>
      <c r="I32" s="2">
        <v>1.048036057834077E-2</v>
      </c>
      <c r="J32" s="5"/>
      <c r="K32" s="2">
        <v>8.2387478451991444E-3</v>
      </c>
      <c r="L32" s="2">
        <v>1.0331703827797491E-2</v>
      </c>
      <c r="N32" s="2">
        <v>5.3709680269666826E-3</v>
      </c>
      <c r="O32" s="2">
        <v>2.7298531375994195E-2</v>
      </c>
    </row>
    <row r="34" spans="1:1" x14ac:dyDescent="0.25">
      <c r="A34" s="1" t="s">
        <v>60</v>
      </c>
    </row>
    <row r="36" spans="1:1" x14ac:dyDescent="0.25">
      <c r="A36" s="1" t="s">
        <v>58</v>
      </c>
    </row>
    <row r="37" spans="1:1" x14ac:dyDescent="0.25">
      <c r="A37" s="1" t="s">
        <v>61</v>
      </c>
    </row>
    <row r="38" spans="1:1" x14ac:dyDescent="0.25">
      <c r="A38" s="1" t="s">
        <v>59</v>
      </c>
    </row>
    <row r="40" spans="1:1" x14ac:dyDescent="0.25">
      <c r="A40" t="s">
        <v>12</v>
      </c>
    </row>
    <row r="41" spans="1:1" x14ac:dyDescent="0.25">
      <c r="A41" t="s">
        <v>13</v>
      </c>
    </row>
    <row r="42" spans="1:1" x14ac:dyDescent="0.25">
      <c r="A42" t="s">
        <v>14</v>
      </c>
    </row>
    <row r="44" spans="1:1" x14ac:dyDescent="0.25">
      <c r="A44" t="s">
        <v>35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</vt:lpstr>
      <vt:lpstr>Return Components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Giliberto</dc:creator>
  <cp:lastModifiedBy>Michael Giliberto</cp:lastModifiedBy>
  <dcterms:created xsi:type="dcterms:W3CDTF">2020-06-14T13:10:41Z</dcterms:created>
  <dcterms:modified xsi:type="dcterms:W3CDTF">2021-02-21T19:26:41Z</dcterms:modified>
</cp:coreProperties>
</file>