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-L 2/Results/Q2-2021/"/>
    </mc:Choice>
  </mc:AlternateContent>
  <xr:revisionPtr revIDLastSave="5" documentId="8_{E5C47970-BB4D-4249-9CE3-0152F7E04816}" xr6:coauthVersionLast="47" xr6:coauthVersionMax="47" xr10:uidLastSave="{B5CA741E-4C82-47FB-A52D-F17FB115F512}"/>
  <bookViews>
    <workbookView xWindow="-38520" yWindow="-120" windowWidth="38640" windowHeight="21240" firstSheet="3" activeTab="3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" sheetId="15" r:id="rId11"/>
    <sheet name="Return Components" sheetId="16" r:id="rId12"/>
  </sheet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" i="5" l="1"/>
  <c r="A23" i="12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K24" i="15" l="1"/>
  <c r="J24" i="15"/>
  <c r="K23" i="15"/>
  <c r="J23" i="15"/>
  <c r="K22" i="15"/>
  <c r="J22" i="15"/>
  <c r="K21" i="15"/>
  <c r="J21" i="15"/>
  <c r="K19" i="15"/>
  <c r="J19" i="15"/>
  <c r="K18" i="15"/>
  <c r="J18" i="15"/>
  <c r="K17" i="15"/>
  <c r="J17" i="15"/>
  <c r="K15" i="15"/>
  <c r="J15" i="15"/>
  <c r="K13" i="15"/>
  <c r="J13" i="15"/>
  <c r="K12" i="15"/>
  <c r="J12" i="15"/>
  <c r="K11" i="15"/>
  <c r="J11" i="15"/>
  <c r="K10" i="15"/>
  <c r="J10" i="15"/>
  <c r="H9" i="15"/>
  <c r="H7" i="15" s="1"/>
  <c r="G9" i="15"/>
  <c r="G7" i="15" s="1"/>
  <c r="E9" i="15"/>
  <c r="E7" i="15" s="1"/>
  <c r="D9" i="15"/>
  <c r="D7" i="15" s="1"/>
  <c r="K7" i="15" l="1"/>
  <c r="J7" i="15"/>
  <c r="K9" i="15"/>
  <c r="J9" i="15"/>
</calcChain>
</file>

<file path=xl/sharedStrings.xml><?xml version="1.0" encoding="utf-8"?>
<sst xmlns="http://schemas.openxmlformats.org/spreadsheetml/2006/main" count="457" uniqueCount="163">
  <si>
    <t>2Q 2021 G-L 2 Performance Report</t>
  </si>
  <si>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</si>
  <si>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</si>
  <si>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</si>
  <si>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</si>
  <si>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</si>
  <si>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</si>
  <si>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sseking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</si>
  <si>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</si>
  <si>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</si>
  <si>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</si>
  <si>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</si>
  <si>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</si>
  <si>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</si>
  <si>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</si>
  <si>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</si>
  <si>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</si>
  <si>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</si>
  <si>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</si>
  <si>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</si>
  <si>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</si>
  <si>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</si>
  <si>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</si>
  <si>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</si>
  <si>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</si>
  <si>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</si>
  <si>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</si>
  <si>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</si>
  <si>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</si>
  <si>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</si>
  <si>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</si>
  <si>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</si>
  <si>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</si>
  <si>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</si>
  <si>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</si>
  <si>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</si>
  <si>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</si>
  <si>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</si>
  <si>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</si>
  <si>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</si>
  <si>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</si>
  <si>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</si>
  <si>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</si>
  <si>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</si>
  <si>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</si>
  <si>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</si>
  <si>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</si>
  <si>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</si>
  <si>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</si>
  <si>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</si>
  <si>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</si>
  <si>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</si>
  <si>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Investment Performance Report for 2Q 2021</t>
  </si>
  <si>
    <t>Generated on 9/10/2021 CORRECTED</t>
  </si>
  <si>
    <t>G-L 2</t>
  </si>
  <si>
    <t>G-L 1 *</t>
  </si>
  <si>
    <t>Investment-Grade CMBS **</t>
  </si>
  <si>
    <t>Corporate Intermediate High-Yield ***</t>
  </si>
  <si>
    <t>Income</t>
  </si>
  <si>
    <t>Total</t>
  </si>
  <si>
    <t>2Q 2021</t>
  </si>
  <si>
    <t>1Q 2021</t>
  </si>
  <si>
    <t>4Q 2020</t>
  </si>
  <si>
    <t>3Q 2020</t>
  </si>
  <si>
    <t>YTD 2021</t>
  </si>
  <si>
    <t>CY 2020</t>
  </si>
  <si>
    <t>CY 2019</t>
  </si>
  <si>
    <t>CY 2018</t>
  </si>
  <si>
    <t>CY 2017</t>
  </si>
  <si>
    <t>CY 2016</t>
  </si>
  <si>
    <t>CY 2015</t>
  </si>
  <si>
    <t>CY 2014</t>
  </si>
  <si>
    <t>CY 2013</t>
  </si>
  <si>
    <t>Returns for periods ending 06/30/2021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</si>
  <si>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</si>
  <si>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</si>
  <si>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</si>
  <si>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</si>
  <si>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</si>
  <si>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</si>
  <si>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</si>
  <si>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</si>
  <si>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</si>
  <si>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</si>
  <si>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</si>
  <si>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</si>
  <si>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</si>
  <si>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Sources: Bloomberg Barclays Indices; Giliberto-Levy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</si>
  <si>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</si>
  <si>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</si>
  <si>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</si>
  <si>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</si>
  <si>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</si>
  <si>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</si>
  <si>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</si>
  <si>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</si>
  <si>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</si>
  <si>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Other Subordinate Debt</t>
  </si>
  <si>
    <t>Office</t>
  </si>
  <si>
    <t>Multifamily</t>
  </si>
  <si>
    <t>Retail</t>
  </si>
  <si>
    <t>Lodging</t>
  </si>
  <si>
    <t>Industrial</t>
  </si>
  <si>
    <t>Other Types</t>
  </si>
  <si>
    <t>Stabilized</t>
  </si>
  <si>
    <t>Broad Value-Add (1)</t>
  </si>
  <si>
    <t>Narrow Value-Add (2)</t>
  </si>
  <si>
    <t>Bridge / Transitional (3)</t>
  </si>
  <si>
    <t>Participants designated asset strategies being pursued by borrowers.</t>
  </si>
  <si>
    <t xml:space="preserve">  (1) Broad Value-Add = Narrow Value-Add plus Bridge / Transitional</t>
  </si>
  <si>
    <t xml:space="preserve">  (2) Narrow Value Add includes activities such as ground-up development</t>
  </si>
  <si>
    <t xml:space="preserve">  (3) Bridge / Transitional includes activies such as re-leasing to stabilize occupancy</t>
  </si>
  <si>
    <t>Open-End Funds</t>
  </si>
  <si>
    <t>Separate Accounts</t>
  </si>
  <si>
    <t>Other (1)</t>
  </si>
  <si>
    <t>(1) Other includes closed-end funds and lender balance sheets</t>
  </si>
  <si>
    <t>G-L 2 Profile: Active Loans</t>
  </si>
  <si>
    <t>Unpaid Principal Balances as reported (see note)</t>
  </si>
  <si>
    <t>As of 4/1/2021</t>
  </si>
  <si>
    <t>As of 6/30/2021</t>
  </si>
  <si>
    <t>Change</t>
  </si>
  <si>
    <t>Amount ($)</t>
  </si>
  <si>
    <t>Count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</si>
  <si>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</si>
  <si>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</si>
  <si>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</si>
  <si>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</si>
  <si>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</si>
  <si>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</si>
  <si>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</si>
  <si>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</si>
  <si>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</si>
  <si>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</si>
  <si>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</si>
  <si>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Bridge / Transitional</t>
  </si>
  <si>
    <t>Other Value-Add</t>
  </si>
  <si>
    <t>Unspecified</t>
  </si>
  <si>
    <t>* B notes, other and unknown</t>
  </si>
  <si>
    <t>** Second mortgages and preferred equity</t>
  </si>
  <si>
    <t>Note:</t>
  </si>
  <si>
    <t>Historically, some participants only reported net of financing results for leveraged whole loans.</t>
  </si>
  <si>
    <t>For 2Q 2021, all participants reported both gross and net results.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</si>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</sst>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returns'!$A$8:$A$140</c:f>
              <c:numCache>
                <c:formatCode>[$-409]mmm\-yy;@</c:formatCode>
                <c:ptCount val="13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</c:numCache>
            </c:numRef>
          </c:cat>
          <c:val>
            <c:numRef>
              <c:f>'rolling 12-month returns'!$B$8:$B$140</c:f>
              <c:numCache>
                <c:formatCode>0.0%</c:formatCode>
                <c:ptCount val="133"/>
                <c:pt idx="0">
                  <c:v>0.11408773757409474</c:v>
                </c:pt>
                <c:pt idx="1">
                  <c:v>0.10591029429618271</c:v>
                </c:pt>
                <c:pt idx="2">
                  <c:v>9.5057682109697561E-2</c:v>
                </c:pt>
                <c:pt idx="3">
                  <c:v>7.1029768928020598E-2</c:v>
                </c:pt>
                <c:pt idx="4">
                  <c:v>5.2509766913731548E-2</c:v>
                </c:pt>
                <c:pt idx="5">
                  <c:v>3.7129183030228718E-2</c:v>
                </c:pt>
                <c:pt idx="6">
                  <c:v>3.9517991158974253E-2</c:v>
                </c:pt>
                <c:pt idx="7">
                  <c:v>5.2962935391945409E-2</c:v>
                </c:pt>
                <c:pt idx="8">
                  <c:v>8.6095018181497673E-2</c:v>
                </c:pt>
                <c:pt idx="9">
                  <c:v>7.843014013512839E-2</c:v>
                </c:pt>
                <c:pt idx="10">
                  <c:v>7.6300407273828696E-2</c:v>
                </c:pt>
                <c:pt idx="11">
                  <c:v>7.0718480270155926E-2</c:v>
                </c:pt>
                <c:pt idx="12">
                  <c:v>5.5427129164771216E-2</c:v>
                </c:pt>
                <c:pt idx="13">
                  <c:v>5.0219137518723533E-2</c:v>
                </c:pt>
                <c:pt idx="14">
                  <c:v>5.6434060609349412E-2</c:v>
                </c:pt>
                <c:pt idx="15">
                  <c:v>5.652564542967986E-2</c:v>
                </c:pt>
                <c:pt idx="16">
                  <c:v>5.4731403111678567E-2</c:v>
                </c:pt>
                <c:pt idx="17">
                  <c:v>7.1499781189682921E-2</c:v>
                </c:pt>
                <c:pt idx="18">
                  <c:v>6.6990517756715828E-2</c:v>
                </c:pt>
                <c:pt idx="19">
                  <c:v>7.2725112219409693E-2</c:v>
                </c:pt>
                <c:pt idx="20">
                  <c:v>8.4998035903477209E-2</c:v>
                </c:pt>
                <c:pt idx="21">
                  <c:v>8.0785229764142263E-2</c:v>
                </c:pt>
                <c:pt idx="22">
                  <c:v>7.8064827095431388E-2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8.0568693843820371E-2</c:v>
                </c:pt>
                <c:pt idx="26">
                  <c:v>8.415029091026871E-2</c:v>
                </c:pt>
                <c:pt idx="27">
                  <c:v>9.2591158728921208E-2</c:v>
                </c:pt>
                <c:pt idx="28">
                  <c:v>9.5929092409560157E-2</c:v>
                </c:pt>
                <c:pt idx="29">
                  <c:v>8.6171093870077042E-2</c:v>
                </c:pt>
                <c:pt idx="30">
                  <c:v>8.7710933821564474E-2</c:v>
                </c:pt>
                <c:pt idx="31">
                  <c:v>8.764285605253197E-2</c:v>
                </c:pt>
                <c:pt idx="32">
                  <c:v>8.1079479173560953E-2</c:v>
                </c:pt>
                <c:pt idx="33">
                  <c:v>8.9474870298870579E-2</c:v>
                </c:pt>
                <c:pt idx="34">
                  <c:v>9.0634534638335928E-2</c:v>
                </c:pt>
                <c:pt idx="35">
                  <c:v>8.8935590421552968E-2</c:v>
                </c:pt>
                <c:pt idx="36">
                  <c:v>9.8621980063025472E-2</c:v>
                </c:pt>
                <c:pt idx="37">
                  <c:v>0.10490679612621356</c:v>
                </c:pt>
                <c:pt idx="38">
                  <c:v>0.10186827179996283</c:v>
                </c:pt>
                <c:pt idx="39">
                  <c:v>9.7322223212024994E-2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9.5546298824368492E-2</c:v>
                </c:pt>
                <c:pt idx="43">
                  <c:v>0.11560319959359155</c:v>
                </c:pt>
                <c:pt idx="44">
                  <c:v>0.11573067784577407</c:v>
                </c:pt>
                <c:pt idx="45">
                  <c:v>0.11196237865517689</c:v>
                </c:pt>
                <c:pt idx="46">
                  <c:v>0.12066490219549553</c:v>
                </c:pt>
                <c:pt idx="47">
                  <c:v>0.12273074351302182</c:v>
                </c:pt>
                <c:pt idx="48">
                  <c:v>0.10949473087870465</c:v>
                </c:pt>
                <c:pt idx="49">
                  <c:v>0.10754428504436397</c:v>
                </c:pt>
                <c:pt idx="50">
                  <c:v>0.10749369371488982</c:v>
                </c:pt>
                <c:pt idx="51">
                  <c:v>0.1000006436246792</c:v>
                </c:pt>
                <c:pt idx="52">
                  <c:v>9.6149816038591185E-2</c:v>
                </c:pt>
                <c:pt idx="53">
                  <c:v>9.8872035185975315E-2</c:v>
                </c:pt>
                <c:pt idx="54">
                  <c:v>0.10063853793343269</c:v>
                </c:pt>
                <c:pt idx="55">
                  <c:v>8.020636892801325E-2</c:v>
                </c:pt>
                <c:pt idx="56">
                  <c:v>7.732586726315982E-2</c:v>
                </c:pt>
                <c:pt idx="57">
                  <c:v>8.2118842953504023E-2</c:v>
                </c:pt>
                <c:pt idx="58">
                  <c:v>7.3203973952734591E-2</c:v>
                </c:pt>
                <c:pt idx="59">
                  <c:v>7.0395732190359661E-2</c:v>
                </c:pt>
                <c:pt idx="60">
                  <c:v>5.9044295005543201E-2</c:v>
                </c:pt>
                <c:pt idx="61">
                  <c:v>6.5510940155623754E-2</c:v>
                </c:pt>
                <c:pt idx="62">
                  <c:v>6.420310387004613E-2</c:v>
                </c:pt>
                <c:pt idx="63">
                  <c:v>7.4274336019467091E-2</c:v>
                </c:pt>
                <c:pt idx="64">
                  <c:v>7.8313830728268696E-2</c:v>
                </c:pt>
                <c:pt idx="65">
                  <c:v>7.6854138297431707E-2</c:v>
                </c:pt>
                <c:pt idx="66">
                  <c:v>8.1594453649445509E-2</c:v>
                </c:pt>
                <c:pt idx="67">
                  <c:v>8.2809464945221123E-2</c:v>
                </c:pt>
                <c:pt idx="68">
                  <c:v>8.9653657211342219E-2</c:v>
                </c:pt>
                <c:pt idx="69">
                  <c:v>9.1087376402756215E-2</c:v>
                </c:pt>
                <c:pt idx="70">
                  <c:v>9.3949566858828826E-2</c:v>
                </c:pt>
                <c:pt idx="71">
                  <c:v>9.1900939566305961E-2</c:v>
                </c:pt>
                <c:pt idx="72">
                  <c:v>0.10255501435239411</c:v>
                </c:pt>
                <c:pt idx="73">
                  <c:v>9.5769990124996429E-2</c:v>
                </c:pt>
                <c:pt idx="74">
                  <c:v>9.9931904640723213E-2</c:v>
                </c:pt>
                <c:pt idx="75">
                  <c:v>9.7275545713096712E-2</c:v>
                </c:pt>
                <c:pt idx="76">
                  <c:v>9.8974011794727756E-2</c:v>
                </c:pt>
                <c:pt idx="77">
                  <c:v>0.10123853797948668</c:v>
                </c:pt>
                <c:pt idx="78">
                  <c:v>0.10047486556075835</c:v>
                </c:pt>
                <c:pt idx="79">
                  <c:v>0.10137203219494584</c:v>
                </c:pt>
                <c:pt idx="80">
                  <c:v>9.7407791527399423E-2</c:v>
                </c:pt>
                <c:pt idx="81">
                  <c:v>9.6889359797033725E-2</c:v>
                </c:pt>
                <c:pt idx="82">
                  <c:v>9.5125702616494889E-2</c:v>
                </c:pt>
                <c:pt idx="83">
                  <c:v>0.10252821607677931</c:v>
                </c:pt>
                <c:pt idx="84">
                  <c:v>0.1017927908852756</c:v>
                </c:pt>
                <c:pt idx="85">
                  <c:v>0.10160793091132647</c:v>
                </c:pt>
                <c:pt idx="86">
                  <c:v>9.9464879791185457E-2</c:v>
                </c:pt>
                <c:pt idx="87">
                  <c:v>9.9505257562233274E-2</c:v>
                </c:pt>
                <c:pt idx="88">
                  <c:v>9.6941612076122397E-2</c:v>
                </c:pt>
                <c:pt idx="89">
                  <c:v>9.7821059493323315E-2</c:v>
                </c:pt>
                <c:pt idx="90">
                  <c:v>9.7818882833851539E-2</c:v>
                </c:pt>
                <c:pt idx="91">
                  <c:v>9.6510696474033209E-2</c:v>
                </c:pt>
                <c:pt idx="92">
                  <c:v>9.9105609035060604E-2</c:v>
                </c:pt>
                <c:pt idx="93">
                  <c:v>0.10413997377315676</c:v>
                </c:pt>
                <c:pt idx="94">
                  <c:v>0.10235522580357159</c:v>
                </c:pt>
                <c:pt idx="95">
                  <c:v>9.9816466065718146E-2</c:v>
                </c:pt>
                <c:pt idx="96">
                  <c:v>0.10206903547130097</c:v>
                </c:pt>
                <c:pt idx="97">
                  <c:v>0.10099990060465869</c:v>
                </c:pt>
                <c:pt idx="98">
                  <c:v>0.10113430147382307</c:v>
                </c:pt>
                <c:pt idx="99">
                  <c:v>9.1507967958808889E-2</c:v>
                </c:pt>
                <c:pt idx="100">
                  <c:v>9.1547013059821047E-2</c:v>
                </c:pt>
                <c:pt idx="101">
                  <c:v>8.806013622568809E-2</c:v>
                </c:pt>
                <c:pt idx="102">
                  <c:v>8.5828398326579958E-2</c:v>
                </c:pt>
                <c:pt idx="103">
                  <c:v>8.5023735830948688E-2</c:v>
                </c:pt>
                <c:pt idx="104">
                  <c:v>8.2758887351123134E-2</c:v>
                </c:pt>
                <c:pt idx="105">
                  <c:v>7.6476756943531177E-2</c:v>
                </c:pt>
                <c:pt idx="106">
                  <c:v>7.6168628782618653E-2</c:v>
                </c:pt>
                <c:pt idx="107">
                  <c:v>7.4124284163025855E-2</c:v>
                </c:pt>
                <c:pt idx="108">
                  <c:v>6.797978726026277E-2</c:v>
                </c:pt>
                <c:pt idx="109">
                  <c:v>6.7304683078056593E-2</c:v>
                </c:pt>
                <c:pt idx="110">
                  <c:v>6.5528539164696475E-2</c:v>
                </c:pt>
                <c:pt idx="111">
                  <c:v>6.266712615258796E-2</c:v>
                </c:pt>
                <c:pt idx="112">
                  <c:v>6.2031480118888815E-2</c:v>
                </c:pt>
                <c:pt idx="113">
                  <c:v>6.1369988606866821E-2</c:v>
                </c:pt>
                <c:pt idx="114">
                  <c:v>5.9733624207802816E-2</c:v>
                </c:pt>
                <c:pt idx="115">
                  <c:v>5.9987516461311507E-2</c:v>
                </c:pt>
                <c:pt idx="116">
                  <c:v>5.8683085538448143E-2</c:v>
                </c:pt>
                <c:pt idx="117">
                  <c:v>4.5941284094177304E-2</c:v>
                </c:pt>
                <c:pt idx="118">
                  <c:v>4.9452818614463823E-2</c:v>
                </c:pt>
                <c:pt idx="119">
                  <c:v>4.9059599100151896E-2</c:v>
                </c:pt>
                <c:pt idx="120">
                  <c:v>5.2389608375286612E-2</c:v>
                </c:pt>
                <c:pt idx="121">
                  <c:v>5.2845948133642739E-2</c:v>
                </c:pt>
                <c:pt idx="122">
                  <c:v>5.2482807950886334E-2</c:v>
                </c:pt>
                <c:pt idx="123">
                  <c:v>6.4076595499779954E-2</c:v>
                </c:pt>
                <c:pt idx="124">
                  <c:v>6.3096958143212811E-2</c:v>
                </c:pt>
                <c:pt idx="125">
                  <c:v>6.3133943588483898E-2</c:v>
                </c:pt>
                <c:pt idx="126">
                  <c:v>6.6429866342505584E-2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0</xdr:rowOff>
    </xdr:from>
    <xdr:to>
      <xdr:col>0</xdr:col>
      <xdr:colOff>6248400</xdr:colOff>
      <xdr:row>36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17</xdr:col>
      <xdr:colOff>28575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C91905-4969-4C90-8DC7-E9FEEC8CED5C}"/>
            </a:ext>
          </a:extLst>
        </xdr:cNvPr>
        <xdr:cNvSpPr txBox="1"/>
      </xdr:nvSpPr>
      <xdr:spPr>
        <a:xfrm>
          <a:off x="714375" y="6610350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2:A27"/>
  <sheetViews>
    <sheetView workbookViewId="0">
      <selection activeCell="A11" sqref="A11"/>
    </sheetView>
  </sheetViews>
  <sheetFormatPr defaultColWidth="0" defaultRowHeight="15"/>
  <cols>
    <col min="1" max="1" width="95.28515625" customWidth="1"/>
    <col min="2" max="16384" width="9.140625" hidden="1"/>
  </cols>
  <sheetData>
    <row r="2" spans="1:1" ht="20.25" thickBot="1">
      <c r="A2" s="37" t="s">
        <v>0</v>
      </c>
    </row>
    <row r="3" spans="1:1" ht="15.75" thickTop="1"/>
    <row r="4" spans="1:1">
      <c r="A4" s="4" t="s">
        <v>1</v>
      </c>
    </row>
    <row r="5" spans="1:1">
      <c r="A5" s="4" t="s">
        <v>2</v>
      </c>
    </row>
    <row r="6" spans="1:1">
      <c r="A6" s="4" t="s">
        <v>3</v>
      </c>
    </row>
    <row r="7" spans="1:1">
      <c r="A7" s="4"/>
    </row>
    <row r="8" spans="1:1">
      <c r="A8" s="4" t="s">
        <v>4</v>
      </c>
    </row>
    <row r="9" spans="1:1">
      <c r="A9" s="4" t="s">
        <v>5</v>
      </c>
    </row>
    <row r="10" spans="1:1">
      <c r="A10" s="4" t="s">
        <v>6</v>
      </c>
    </row>
    <row r="11" spans="1:1">
      <c r="A11" s="4" t="s">
        <v>7</v>
      </c>
    </row>
    <row r="12" spans="1:1">
      <c r="A12" s="4"/>
    </row>
    <row r="13" spans="1:1" ht="18" thickBot="1">
      <c r="A13" s="38" t="s">
        <v>8</v>
      </c>
    </row>
    <row r="14" spans="1:1" ht="15.75" thickTop="1">
      <c r="A14" s="4" t="s">
        <v>9</v>
      </c>
    </row>
    <row r="15" spans="1:1">
      <c r="A15" s="4"/>
    </row>
    <row r="16" spans="1:1">
      <c r="A16" s="36" t="s">
        <v>10</v>
      </c>
    </row>
    <row r="17" spans="1:1">
      <c r="A17" s="36" t="s">
        <v>11</v>
      </c>
    </row>
    <row r="18" spans="1:1">
      <c r="A18" s="36" t="s">
        <v>12</v>
      </c>
    </row>
    <row r="19" spans="1:1">
      <c r="A19" s="36" t="s">
        <v>13</v>
      </c>
    </row>
    <row r="20" spans="1:1">
      <c r="A20" s="36" t="s">
        <v>14</v>
      </c>
    </row>
    <row r="21" spans="1:1">
      <c r="A21" s="36" t="s">
        <v>15</v>
      </c>
    </row>
    <row r="22" spans="1:1">
      <c r="A22" s="36" t="s">
        <v>16</v>
      </c>
    </row>
    <row r="23" spans="1:1">
      <c r="A23" s="36" t="s">
        <v>17</v>
      </c>
    </row>
    <row r="24" spans="1:1">
      <c r="A24" s="36" t="s">
        <v>18</v>
      </c>
    </row>
    <row r="25" spans="1:1">
      <c r="A25" s="36" t="s">
        <v>19</v>
      </c>
    </row>
    <row r="26" spans="1:1">
      <c r="A26" s="36" t="s">
        <v>20</v>
      </c>
    </row>
    <row r="27" spans="1:1">
      <c r="A27" s="4"/>
    </row>
  </sheetData>
  <hyperlinks>
    <hyperlink ref="A16" location="'G-L 2 Segments'!A1" display="Segments (shows composition of index and availability of sub-indices)" xr:uid="{04F02272-7AD7-4848-8E1C-1E2FE131EC36}"/>
    <hyperlink ref="A17" location="'rolling 12-month returns'!A1" display="Rolling 12-month Returns and Chart" xr:uid="{D2D14C21-A5D8-456D-960D-D785AEBCF518}"/>
    <hyperlink ref="A18" location="'Index Performance'!A1" display="Index Performance (G-L 2 and other fixed-income indices)" xr:uid="{EFCD436E-5668-41E2-8E1B-EAC7F95AE18C}"/>
    <hyperlink ref="A19" location="'G-L 2 Broad Categories'!A1" display="G-L 2 Broad Categories (overall index, subordinate debt, senior debt)" xr:uid="{784944BD-650F-4E74-AB76-E67A8CBC04B6}"/>
    <hyperlink ref="A20" location="'G-L 2 Payment Types'!A1" display="G-L 2 Payment Type Breakout" xr:uid="{4F069290-8F86-4C3A-8839-F9E76B39C7BA}"/>
    <hyperlink ref="A21" location="'G-L 2 Subordinate Debt'!A1" display="Subordinate Debt Components" xr:uid="{6DA3E916-574E-4D07-AC21-F3031C2A34CF}"/>
    <hyperlink ref="A22" location="'G-L 2 Property Sectors'!A1" display="Property Type Results" xr:uid="{4BE5788E-6656-4624-83B6-C1B8DFC158D5}"/>
    <hyperlink ref="A23" location="'G-L 2 Asset Strategies'!A1" display="Asset Strategy Type Results" xr:uid="{879B957F-4E41-4C50-9D96-E167F93EFAA7}"/>
    <hyperlink ref="A24" location="CONTENTS!A1" display="G-L 2 Capital Sources" xr:uid="{7E68795E-E938-46BD-A5FC-A4D095226396}"/>
    <hyperlink ref="A25" location="Profile!A1" display="G-L 2 Index Profile" xr:uid="{CAD5416F-E388-46FF-851A-1CC99B04505E}"/>
    <hyperlink ref="A26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>
      <selection activeCell="K8" sqref="K8:L32"/>
    </sheetView>
  </sheetViews>
  <sheetFormatPr defaultRowHeight="1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>
      <c r="A1" s="7" t="s">
        <v>51</v>
      </c>
      <c r="B1" s="7"/>
      <c r="C1" s="7"/>
      <c r="E1" s="35" t="s">
        <v>47</v>
      </c>
    </row>
    <row r="2" spans="1:12" ht="15.75" thickTop="1"/>
    <row r="3" spans="1:12">
      <c r="A3" s="1" t="str">
        <f>'Index Performance'!A3</f>
        <v>Investment Performance Report for 2Q 2021</v>
      </c>
    </row>
    <row r="4" spans="1:12">
      <c r="A4" t="str">
        <f>'Index Performance'!A4</f>
        <v>Generated on 9/10/2021 CORRECTED</v>
      </c>
    </row>
    <row r="5" spans="1:12">
      <c r="B5" s="41" t="s">
        <v>88</v>
      </c>
      <c r="C5" s="41"/>
      <c r="D5" s="2"/>
      <c r="E5" s="42" t="s">
        <v>112</v>
      </c>
      <c r="F5" s="42"/>
      <c r="G5" s="4"/>
      <c r="H5" s="42" t="s">
        <v>113</v>
      </c>
      <c r="I5" s="42"/>
      <c r="K5" s="42" t="s">
        <v>114</v>
      </c>
      <c r="L5" s="42"/>
    </row>
    <row r="6" spans="1:12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  <c r="K6" s="2" t="s">
        <v>58</v>
      </c>
      <c r="L6" s="2" t="s">
        <v>59</v>
      </c>
    </row>
    <row r="7" spans="1:12">
      <c r="B7" s="4"/>
      <c r="C7" s="4"/>
      <c r="E7" s="4"/>
      <c r="F7" s="4"/>
    </row>
    <row r="8" spans="1:12">
      <c r="A8" t="str">
        <f>'Index Performance'!A8</f>
        <v>2Q 2021</v>
      </c>
      <c r="B8" s="9">
        <v>1.9047129781876393E-2</v>
      </c>
      <c r="C8" s="9">
        <v>1.9286859541246981E-2</v>
      </c>
      <c r="E8" s="2">
        <v>1.8579809731125829E-2</v>
      </c>
      <c r="F8" s="2">
        <v>1.9839455427339336E-2</v>
      </c>
      <c r="H8" s="2">
        <v>1.6942825837994668E-2</v>
      </c>
      <c r="I8" s="2">
        <v>1.6960293330575249E-2</v>
      </c>
      <c r="K8" s="2">
        <v>2.9147533438250717E-2</v>
      </c>
      <c r="L8" s="2">
        <v>3.2506170781134491E-2</v>
      </c>
    </row>
    <row r="9" spans="1:12">
      <c r="A9" s="12" t="str">
        <f>'Index Performance'!A9</f>
        <v>1Q 2021</v>
      </c>
      <c r="B9" s="13">
        <v>1.8412962039094927E-2</v>
      </c>
      <c r="C9" s="13">
        <v>1.8747464220689736E-2</v>
      </c>
      <c r="D9" s="12"/>
      <c r="E9" s="13">
        <v>1.887112766426613E-2</v>
      </c>
      <c r="F9" s="13">
        <v>1.9711323439456363E-2</v>
      </c>
      <c r="G9" s="12"/>
      <c r="H9" s="13">
        <v>1.6748142764907659E-2</v>
      </c>
      <c r="I9" s="13">
        <v>1.6906189659837256E-2</v>
      </c>
      <c r="J9" s="12"/>
      <c r="K9" s="13">
        <v>2.1201794241103578E-2</v>
      </c>
      <c r="L9" s="13">
        <v>1.6455510568863074E-2</v>
      </c>
    </row>
    <row r="10" spans="1:12">
      <c r="A10" t="str">
        <f>'Index Performance'!A10</f>
        <v>4Q 2020</v>
      </c>
      <c r="B10" s="9">
        <v>1.6711217627355834E-2</v>
      </c>
      <c r="C10" s="9">
        <v>2.1427752471986583E-2</v>
      </c>
      <c r="E10" s="2">
        <v>1.7775289049310805E-2</v>
      </c>
      <c r="F10" s="2">
        <v>2.075324283307034E-2</v>
      </c>
      <c r="H10" s="2">
        <v>1.569843153086703E-2</v>
      </c>
      <c r="I10" s="2">
        <v>1.5370060674907648E-2</v>
      </c>
      <c r="K10" s="2">
        <v>1.31780007643445E-2</v>
      </c>
      <c r="L10" s="2">
        <v>5.1606373094289504E-2</v>
      </c>
    </row>
    <row r="11" spans="1:12">
      <c r="A11" s="12" t="str">
        <f>'Index Performance'!A11</f>
        <v>3Q 2020</v>
      </c>
      <c r="B11" s="13">
        <v>1.6617194927278423E-2</v>
      </c>
      <c r="C11" s="13">
        <v>5.4527809808939676E-3</v>
      </c>
      <c r="D11" s="12"/>
      <c r="E11" s="13">
        <v>1.7469749243013144E-2</v>
      </c>
      <c r="F11" s="13">
        <v>-1.421149413632139E-3</v>
      </c>
      <c r="G11" s="12"/>
      <c r="H11" s="13">
        <v>1.5486256735399939E-2</v>
      </c>
      <c r="I11" s="13">
        <v>8.7895327328304518E-3</v>
      </c>
      <c r="J11" s="12"/>
      <c r="K11" s="13">
        <v>1.6898293044885104E-2</v>
      </c>
      <c r="L11" s="13">
        <v>1.7919349236423798E-2</v>
      </c>
    </row>
    <row r="12" spans="1:12">
      <c r="B12" s="2"/>
      <c r="C12" s="2"/>
      <c r="E12" s="2"/>
      <c r="F12" s="2"/>
      <c r="H12" s="2"/>
      <c r="I12" s="5"/>
      <c r="K12" s="2"/>
      <c r="L12" s="5"/>
    </row>
    <row r="13" spans="1:12">
      <c r="A13" t="str">
        <f>'Index Performance'!A13</f>
        <v>YTD 2021</v>
      </c>
      <c r="B13" s="2">
        <v>3.7810805898598643E-2</v>
      </c>
      <c r="C13" s="2">
        <v>3.8395903471115655E-2</v>
      </c>
      <c r="E13" s="2">
        <v>3.7801559356805736E-2</v>
      </c>
      <c r="F13" s="2">
        <v>3.9941840789586625E-2</v>
      </c>
      <c r="H13" s="2">
        <v>3.397472946887814E-2</v>
      </c>
      <c r="I13" s="2">
        <v>3.4153216926145813E-2</v>
      </c>
      <c r="K13" s="2">
        <v>5.0967307685948038E-2</v>
      </c>
      <c r="L13" s="2">
        <v>4.9496586986839786E-2</v>
      </c>
    </row>
    <row r="14" spans="1:12">
      <c r="A14" s="12" t="str">
        <f>'Index Performance'!A14</f>
        <v>CY 2020</v>
      </c>
      <c r="B14" s="13">
        <v>6.9972990206155217E-2</v>
      </c>
      <c r="C14" s="13">
        <v>5.2389608375286834E-2</v>
      </c>
      <c r="D14" s="12"/>
      <c r="E14" s="13">
        <v>7.1688564028734802E-2</v>
      </c>
      <c r="F14" s="13">
        <v>3.3555576315822622E-2</v>
      </c>
      <c r="G14" s="12"/>
      <c r="H14" s="13">
        <v>6.4926339972771752E-2</v>
      </c>
      <c r="I14" s="13">
        <v>5.3068147238914731E-2</v>
      </c>
      <c r="J14" s="12"/>
      <c r="K14" s="13">
        <v>6.3277964255229469E-2</v>
      </c>
      <c r="L14" s="13">
        <v>9.7008950086467483E-2</v>
      </c>
    </row>
    <row r="15" spans="1:12">
      <c r="A15" t="str">
        <f>'Index Performance'!A15</f>
        <v>CY 2019</v>
      </c>
      <c r="B15" s="2">
        <v>8.0287321713122584E-2</v>
      </c>
      <c r="C15" s="2">
        <v>6.797978726026277E-2</v>
      </c>
      <c r="E15" s="2">
        <v>8.0021846962943677E-2</v>
      </c>
      <c r="F15" s="2">
        <v>7.844318184113197E-2</v>
      </c>
      <c r="H15" s="2">
        <v>7.4461678842743684E-2</v>
      </c>
      <c r="I15" s="2">
        <v>5.8278549410588854E-2</v>
      </c>
      <c r="K15" s="2">
        <v>8.938825431398234E-2</v>
      </c>
      <c r="L15" s="2">
        <v>5.8087157698173852E-2</v>
      </c>
    </row>
    <row r="16" spans="1:12">
      <c r="A16" s="12" t="str">
        <f>'Index Performance'!A16</f>
        <v>CY 2018</v>
      </c>
      <c r="B16" s="13">
        <v>0.10294135478363731</v>
      </c>
      <c r="C16" s="13">
        <v>0.10206903547130031</v>
      </c>
      <c r="D16" s="12"/>
      <c r="E16" s="13">
        <v>9.3087251085320455E-2</v>
      </c>
      <c r="F16" s="13">
        <v>9.5356498504970855E-2</v>
      </c>
      <c r="G16" s="12"/>
      <c r="H16" s="13">
        <v>9.3810721560008137E-2</v>
      </c>
      <c r="I16" s="13">
        <v>9.4711687526238819E-2</v>
      </c>
      <c r="J16" s="12"/>
      <c r="K16" s="13">
        <v>0.11266093550798595</v>
      </c>
      <c r="L16" s="13">
        <v>0.10823048549581871</v>
      </c>
    </row>
    <row r="17" spans="1:12">
      <c r="A17" t="str">
        <f>'Index Performance'!A17</f>
        <v>CY 2017</v>
      </c>
      <c r="B17" s="2">
        <v>0.10529525978970278</v>
      </c>
      <c r="C17" s="2">
        <v>0.10179279088527582</v>
      </c>
      <c r="E17" s="2" t="s">
        <v>91</v>
      </c>
      <c r="F17" s="2" t="s">
        <v>91</v>
      </c>
      <c r="H17" s="2">
        <v>0.11545109214671667</v>
      </c>
      <c r="I17" s="2">
        <v>0.1172075028143138</v>
      </c>
      <c r="K17" s="2">
        <v>0.10532648702432734</v>
      </c>
      <c r="L17" s="2">
        <v>0.10508335346764364</v>
      </c>
    </row>
    <row r="18" spans="1:12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 t="s">
        <v>91</v>
      </c>
      <c r="F18" s="13" t="s">
        <v>91</v>
      </c>
      <c r="G18" s="12"/>
      <c r="H18" s="13">
        <v>0.11614415741817918</v>
      </c>
      <c r="I18" s="13">
        <v>0.11271279158958025</v>
      </c>
      <c r="J18" s="12"/>
      <c r="K18" s="13">
        <v>9.8666424051408352E-2</v>
      </c>
      <c r="L18" s="13">
        <v>0.10905670423704539</v>
      </c>
    </row>
    <row r="19" spans="1:12">
      <c r="A19" t="str">
        <f>'Index Performance'!A19</f>
        <v>CY 2015</v>
      </c>
      <c r="B19" s="2">
        <v>7.9972998737138923E-2</v>
      </c>
      <c r="C19" s="2">
        <v>5.9044295005542979E-2</v>
      </c>
      <c r="E19" s="2" t="s">
        <v>91</v>
      </c>
      <c r="F19" s="2" t="s">
        <v>91</v>
      </c>
      <c r="H19" s="2">
        <v>0.1329944833633685</v>
      </c>
      <c r="I19" s="2">
        <v>0.12490048423125377</v>
      </c>
      <c r="K19" s="2">
        <v>7.501076213690161E-2</v>
      </c>
      <c r="L19" s="2">
        <v>5.3404069430379009E-2</v>
      </c>
    </row>
    <row r="20" spans="1:12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 t="s">
        <v>91</v>
      </c>
      <c r="F20" s="13" t="s">
        <v>91</v>
      </c>
      <c r="G20" s="12"/>
      <c r="H20" s="13" t="s">
        <v>91</v>
      </c>
      <c r="I20" s="13" t="s">
        <v>91</v>
      </c>
      <c r="J20" s="12"/>
      <c r="K20" s="13">
        <v>8.4698239902962991E-2</v>
      </c>
      <c r="L20" s="13">
        <v>0.10903943655355808</v>
      </c>
    </row>
    <row r="21" spans="1:12">
      <c r="A21" t="str">
        <f>'Index Performance'!A21</f>
        <v>CY 2013</v>
      </c>
      <c r="B21" s="2">
        <v>8.5809222276839181E-2</v>
      </c>
      <c r="C21" s="2">
        <v>9.862198006302525E-2</v>
      </c>
      <c r="E21" s="2" t="s">
        <v>91</v>
      </c>
      <c r="F21" s="2" t="s">
        <v>91</v>
      </c>
      <c r="H21" s="2" t="s">
        <v>91</v>
      </c>
      <c r="I21" s="2" t="s">
        <v>91</v>
      </c>
      <c r="K21" s="2">
        <v>8.6048057829315461E-2</v>
      </c>
      <c r="L21" s="2">
        <v>8.9621090433996464E-2</v>
      </c>
    </row>
    <row r="22" spans="1:12">
      <c r="B22" s="2"/>
      <c r="C22" s="2"/>
      <c r="E22" s="2"/>
      <c r="F22" s="2"/>
      <c r="H22" s="2"/>
      <c r="I22" s="2"/>
      <c r="K22" s="2"/>
      <c r="L22" s="2"/>
    </row>
    <row r="23" spans="1:12">
      <c r="A23" t="str">
        <f>'Index Performance'!A23</f>
        <v>Returns for periods ending 06/30/2021</v>
      </c>
      <c r="B23" s="2"/>
      <c r="C23" s="2"/>
      <c r="E23" s="2"/>
      <c r="F23" s="2"/>
      <c r="H23" s="2"/>
      <c r="I23" s="2"/>
      <c r="K23" s="2"/>
      <c r="L23" s="2"/>
    </row>
    <row r="24" spans="1:12">
      <c r="B24" s="2"/>
      <c r="C24" s="2"/>
      <c r="E24" s="2"/>
      <c r="F24" s="2"/>
      <c r="H24" s="2"/>
      <c r="I24" s="2"/>
      <c r="K24" s="2"/>
      <c r="L24" s="2"/>
    </row>
    <row r="25" spans="1:12">
      <c r="A25" t="s">
        <v>74</v>
      </c>
      <c r="B25" s="2">
        <v>7.2687585969356761E-2</v>
      </c>
      <c r="C25" s="2">
        <v>6.6429866342505584E-2</v>
      </c>
      <c r="E25" s="2">
        <v>7.47011834108533E-2</v>
      </c>
      <c r="F25" s="2">
        <v>6.0015422124591433E-2</v>
      </c>
      <c r="H25" s="2">
        <v>6.6470278618070644E-2</v>
      </c>
      <c r="I25" s="2">
        <v>5.9277647770881625E-2</v>
      </c>
      <c r="K25" s="2">
        <v>8.2810544626007454E-2</v>
      </c>
      <c r="L25" s="2">
        <v>0.1234341200016309</v>
      </c>
    </row>
    <row r="26" spans="1:12">
      <c r="A26" s="12" t="s">
        <v>75</v>
      </c>
      <c r="B26" s="13">
        <v>8.0275949448801676E-2</v>
      </c>
      <c r="C26" s="13">
        <v>7.0606978307216073E-2</v>
      </c>
      <c r="D26" s="12"/>
      <c r="E26" s="13">
        <v>7.9038089530418798E-2</v>
      </c>
      <c r="F26" s="13">
        <v>6.6940545247135219E-2</v>
      </c>
      <c r="G26" s="12"/>
      <c r="H26" s="13">
        <v>7.2979653553266743E-2</v>
      </c>
      <c r="I26" s="13">
        <v>6.3875815438767525E-2</v>
      </c>
      <c r="J26" s="12"/>
      <c r="K26" s="13">
        <v>8.6613238520007352E-2</v>
      </c>
      <c r="L26" s="13">
        <v>8.6572906263280069E-2</v>
      </c>
    </row>
    <row r="27" spans="1:12">
      <c r="A27" t="s">
        <v>76</v>
      </c>
      <c r="B27" s="2">
        <v>8.8519207657423049E-2</v>
      </c>
      <c r="C27" s="2">
        <v>8.19325998491236E-2</v>
      </c>
      <c r="E27" s="2" t="s">
        <v>91</v>
      </c>
      <c r="F27" s="2" t="s">
        <v>91</v>
      </c>
      <c r="H27" s="2">
        <v>8.8176405679148084E-2</v>
      </c>
      <c r="I27" s="2">
        <v>8.2769402424064165E-2</v>
      </c>
      <c r="K27" s="2">
        <v>9.2994894316592136E-2</v>
      </c>
      <c r="L27" s="2">
        <v>9.2329148021272456E-2</v>
      </c>
    </row>
    <row r="28" spans="1:12">
      <c r="A28" s="12" t="s">
        <v>77</v>
      </c>
      <c r="B28" s="13">
        <v>8.5096478572252776E-2</v>
      </c>
      <c r="C28" s="13">
        <v>8.4180268441576223E-2</v>
      </c>
      <c r="D28" s="12"/>
      <c r="E28" s="13" t="s">
        <v>91</v>
      </c>
      <c r="F28" s="13" t="s">
        <v>91</v>
      </c>
      <c r="G28" s="12"/>
      <c r="H28" s="13" t="s">
        <v>91</v>
      </c>
      <c r="I28" s="13" t="s">
        <v>91</v>
      </c>
      <c r="J28" s="12"/>
      <c r="K28" s="13" t="s">
        <v>91</v>
      </c>
      <c r="L28" s="13" t="s">
        <v>91</v>
      </c>
    </row>
    <row r="29" spans="1:12">
      <c r="A29" t="s">
        <v>78</v>
      </c>
      <c r="B29" s="2">
        <v>7.9146606174349543E-2</v>
      </c>
      <c r="C29" s="2">
        <v>8.5486442267244778E-2</v>
      </c>
      <c r="E29" s="2">
        <v>8.7960781414879952E-2</v>
      </c>
      <c r="F29" s="2">
        <v>7.8156161966193904E-2</v>
      </c>
      <c r="H29" s="2">
        <v>0.10016300275341283</v>
      </c>
      <c r="I29" s="2">
        <v>9.479200342484928E-2</v>
      </c>
      <c r="K29" s="2">
        <v>9.0067869602432848E-2</v>
      </c>
      <c r="L29" s="2">
        <v>9.1774258963931432E-2</v>
      </c>
    </row>
    <row r="30" spans="1:12">
      <c r="A30" s="12" t="s">
        <v>79</v>
      </c>
      <c r="B30" s="14">
        <v>40179</v>
      </c>
      <c r="C30" s="14">
        <v>40179</v>
      </c>
      <c r="D30" s="12"/>
      <c r="E30" s="14">
        <v>42917</v>
      </c>
      <c r="F30" s="14">
        <v>42917</v>
      </c>
      <c r="G30" s="12"/>
      <c r="H30" s="14">
        <v>41791</v>
      </c>
      <c r="I30" s="14">
        <v>41791</v>
      </c>
      <c r="J30" s="12"/>
      <c r="K30" s="14">
        <v>41183</v>
      </c>
      <c r="L30" s="14">
        <v>41183</v>
      </c>
    </row>
    <row r="31" spans="1:12">
      <c r="B31" s="2"/>
      <c r="C31" s="2"/>
      <c r="E31" s="2"/>
      <c r="F31" s="2"/>
      <c r="H31" s="2"/>
      <c r="I31" s="2"/>
      <c r="K31" s="2"/>
      <c r="L31" s="2"/>
    </row>
    <row r="32" spans="1:12">
      <c r="A32" t="s">
        <v>80</v>
      </c>
      <c r="B32" s="2">
        <v>8.2682456677465859E-3</v>
      </c>
      <c r="C32" s="2">
        <v>2.0871733547862068E-2</v>
      </c>
      <c r="E32" s="2">
        <v>7.0189226010834464E-3</v>
      </c>
      <c r="F32" s="2">
        <v>1.7518406802346492E-2</v>
      </c>
      <c r="H32" s="2">
        <v>1.0480890555493316E-2</v>
      </c>
      <c r="I32" s="2">
        <v>1.1984249056820181E-2</v>
      </c>
      <c r="K32" s="2">
        <v>6.3320078795088509E-3</v>
      </c>
      <c r="L32" s="2">
        <v>1.6470751249423137E-2</v>
      </c>
    </row>
    <row r="34" spans="1:1">
      <c r="A34" t="s">
        <v>115</v>
      </c>
    </row>
    <row r="36" spans="1:1">
      <c r="A36" t="s">
        <v>81</v>
      </c>
    </row>
    <row r="37" spans="1:1">
      <c r="A37" t="s">
        <v>82</v>
      </c>
    </row>
    <row r="38" spans="1:1">
      <c r="A38" t="s">
        <v>83</v>
      </c>
    </row>
    <row r="40" spans="1:1">
      <c r="A40" t="s">
        <v>92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6D5-C635-4738-BCBD-980CF2F273C8}">
  <dimension ref="B1:K31"/>
  <sheetViews>
    <sheetView workbookViewId="0">
      <selection activeCell="H18" sqref="H18"/>
    </sheetView>
  </sheetViews>
  <sheetFormatPr defaultRowHeight="15"/>
  <cols>
    <col min="1" max="1" width="2.140625" customWidth="1"/>
    <col min="3" max="3" width="39.140625" customWidth="1"/>
    <col min="4" max="4" width="19.28515625" style="20" customWidth="1"/>
    <col min="5" max="5" width="9.28515625" style="20" customWidth="1"/>
    <col min="6" max="6" width="2.7109375" customWidth="1"/>
    <col min="7" max="7" width="16.85546875" style="20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>
      <c r="C1" s="1" t="s">
        <v>116</v>
      </c>
      <c r="D1" s="35" t="s">
        <v>47</v>
      </c>
    </row>
    <row r="2" spans="2:11">
      <c r="C2" t="s">
        <v>117</v>
      </c>
    </row>
    <row r="3" spans="2:11">
      <c r="E3" s="21"/>
      <c r="F3" s="4"/>
    </row>
    <row r="4" spans="2:11">
      <c r="D4" s="43" t="s">
        <v>118</v>
      </c>
      <c r="E4" s="43"/>
      <c r="F4" s="4"/>
      <c r="G4" s="43" t="s">
        <v>119</v>
      </c>
      <c r="H4" s="43"/>
      <c r="J4" s="42" t="s">
        <v>120</v>
      </c>
      <c r="K4" s="42"/>
    </row>
    <row r="5" spans="2:11">
      <c r="D5" s="21" t="s">
        <v>121</v>
      </c>
      <c r="E5" s="21" t="s">
        <v>122</v>
      </c>
      <c r="F5" s="4"/>
      <c r="G5" s="21" t="s">
        <v>121</v>
      </c>
      <c r="H5" s="21" t="s">
        <v>122</v>
      </c>
      <c r="J5" s="21" t="s">
        <v>121</v>
      </c>
      <c r="K5" s="21" t="s">
        <v>122</v>
      </c>
    </row>
    <row r="6" spans="2:11">
      <c r="D6" s="21"/>
      <c r="E6" s="4"/>
      <c r="F6" s="4"/>
      <c r="G6" s="21"/>
      <c r="H6" s="4"/>
    </row>
    <row r="7" spans="2:11">
      <c r="C7" t="s">
        <v>123</v>
      </c>
      <c r="D7" s="22">
        <f>D9+D15</f>
        <v>14194384691.226322</v>
      </c>
      <c r="E7" s="22">
        <f>E9+E15</f>
        <v>290</v>
      </c>
      <c r="F7" s="23"/>
      <c r="G7" s="22">
        <f>G9+G15</f>
        <v>14777740893.709244</v>
      </c>
      <c r="H7" s="22">
        <f>H9+H15</f>
        <v>300</v>
      </c>
      <c r="J7" s="24">
        <f>G7-D7</f>
        <v>583356202.4829216</v>
      </c>
      <c r="K7" s="25">
        <f>H7-E7</f>
        <v>10</v>
      </c>
    </row>
    <row r="8" spans="2:11">
      <c r="D8" s="22"/>
      <c r="E8" s="22"/>
      <c r="F8" s="23"/>
      <c r="G8" s="22"/>
      <c r="H8" s="22"/>
      <c r="J8" s="24"/>
      <c r="K8" s="25"/>
    </row>
    <row r="9" spans="2:11">
      <c r="C9" t="s">
        <v>124</v>
      </c>
      <c r="D9" s="22">
        <f t="shared" ref="D9:E9" si="0">SUM(D10:D13)</f>
        <v>11353618735.047007</v>
      </c>
      <c r="E9" s="22">
        <f t="shared" si="0"/>
        <v>243</v>
      </c>
      <c r="F9" s="23"/>
      <c r="G9" s="22">
        <f t="shared" ref="G9:H9" si="1">SUM(G10:G13)</f>
        <v>11721403760.609928</v>
      </c>
      <c r="H9" s="22">
        <f t="shared" si="1"/>
        <v>253</v>
      </c>
      <c r="J9" s="24">
        <f t="shared" ref="J9:K15" si="2">G9-D9</f>
        <v>367785025.56292152</v>
      </c>
      <c r="K9" s="25">
        <f t="shared" si="2"/>
        <v>10</v>
      </c>
    </row>
    <row r="10" spans="2:11">
      <c r="B10" s="26"/>
      <c r="C10" t="s">
        <v>125</v>
      </c>
      <c r="D10" s="22">
        <v>2924304754.6906915</v>
      </c>
      <c r="E10" s="22">
        <v>97</v>
      </c>
      <c r="F10" s="23"/>
      <c r="G10" s="22">
        <v>2682880621.8843422</v>
      </c>
      <c r="H10" s="22">
        <v>98</v>
      </c>
      <c r="J10" s="24">
        <f t="shared" si="2"/>
        <v>-241424132.80634928</v>
      </c>
      <c r="K10" s="25">
        <f t="shared" si="2"/>
        <v>1</v>
      </c>
    </row>
    <row r="11" spans="2:11">
      <c r="B11" s="27" t="s">
        <v>126</v>
      </c>
      <c r="C11" t="s">
        <v>127</v>
      </c>
      <c r="D11" s="22">
        <v>7656041610.6863155</v>
      </c>
      <c r="E11" s="22">
        <v>118</v>
      </c>
      <c r="F11" s="23"/>
      <c r="G11" s="22">
        <v>7955789702.4755859</v>
      </c>
      <c r="H11" s="22">
        <v>122</v>
      </c>
      <c r="J11" s="24">
        <f t="shared" si="2"/>
        <v>299748091.7892704</v>
      </c>
      <c r="K11" s="25">
        <f t="shared" si="2"/>
        <v>4</v>
      </c>
    </row>
    <row r="12" spans="2:11">
      <c r="B12" s="27" t="s">
        <v>128</v>
      </c>
      <c r="C12" t="s">
        <v>129</v>
      </c>
      <c r="D12" s="22">
        <v>123248161.89</v>
      </c>
      <c r="E12" s="22">
        <v>7</v>
      </c>
      <c r="F12" s="23"/>
      <c r="G12" s="22">
        <v>149062058.27000001</v>
      </c>
      <c r="H12" s="22">
        <v>8</v>
      </c>
      <c r="J12" s="24">
        <f t="shared" si="2"/>
        <v>25813896.38000001</v>
      </c>
      <c r="K12" s="25">
        <f t="shared" si="2"/>
        <v>1</v>
      </c>
    </row>
    <row r="13" spans="2:11">
      <c r="B13" s="27" t="s">
        <v>130</v>
      </c>
      <c r="C13" t="s">
        <v>131</v>
      </c>
      <c r="D13" s="22">
        <v>650024207.77999997</v>
      </c>
      <c r="E13" s="22">
        <v>21</v>
      </c>
      <c r="F13" s="23"/>
      <c r="G13" s="22">
        <v>933671377.98000002</v>
      </c>
      <c r="H13" s="22">
        <v>25</v>
      </c>
      <c r="J13" s="24">
        <f t="shared" si="2"/>
        <v>283647170.20000005</v>
      </c>
      <c r="K13" s="25">
        <f t="shared" si="2"/>
        <v>4</v>
      </c>
    </row>
    <row r="14" spans="2:11">
      <c r="B14" s="28"/>
      <c r="D14" s="22"/>
      <c r="E14" s="22"/>
      <c r="F14" s="23"/>
      <c r="G14" s="22"/>
      <c r="H14" s="22"/>
      <c r="J14" s="24"/>
      <c r="K14" s="25"/>
    </row>
    <row r="15" spans="2:11">
      <c r="B15" s="29"/>
      <c r="C15" t="s">
        <v>90</v>
      </c>
      <c r="D15" s="22">
        <v>2840765956.1793146</v>
      </c>
      <c r="E15" s="22">
        <v>47</v>
      </c>
      <c r="F15" s="23"/>
      <c r="G15" s="22">
        <v>3056337133.0993161</v>
      </c>
      <c r="H15" s="22">
        <v>47</v>
      </c>
      <c r="J15" s="24">
        <f t="shared" si="2"/>
        <v>215571176.92000151</v>
      </c>
      <c r="K15" s="25">
        <f t="shared" si="2"/>
        <v>0</v>
      </c>
    </row>
    <row r="16" spans="2:11">
      <c r="D16" s="22"/>
      <c r="E16" s="22"/>
      <c r="F16" s="23"/>
      <c r="G16" s="22"/>
      <c r="H16" s="22"/>
      <c r="J16" s="24"/>
      <c r="K16" s="25"/>
    </row>
    <row r="17" spans="2:11">
      <c r="B17" s="30" t="s">
        <v>126</v>
      </c>
      <c r="C17" t="s">
        <v>93</v>
      </c>
      <c r="D17" s="22">
        <v>10501754284.061628</v>
      </c>
      <c r="E17" s="22">
        <v>188</v>
      </c>
      <c r="F17" s="23"/>
      <c r="G17" s="22">
        <v>10863952142.519344</v>
      </c>
      <c r="H17" s="22">
        <v>195</v>
      </c>
      <c r="J17" s="24">
        <f t="shared" ref="J17:K19" si="3">G17-D17</f>
        <v>362197858.45771599</v>
      </c>
      <c r="K17" s="25">
        <f t="shared" si="3"/>
        <v>7</v>
      </c>
    </row>
    <row r="18" spans="2:11">
      <c r="B18" s="27" t="s">
        <v>128</v>
      </c>
      <c r="C18" t="s">
        <v>94</v>
      </c>
      <c r="D18" s="22">
        <v>2404202045.2346931</v>
      </c>
      <c r="E18" s="22">
        <v>78</v>
      </c>
      <c r="F18" s="23"/>
      <c r="G18" s="22">
        <v>2332580940.7398982</v>
      </c>
      <c r="H18" s="22">
        <v>78</v>
      </c>
      <c r="J18" s="24">
        <f t="shared" si="3"/>
        <v>-71621104.494794846</v>
      </c>
      <c r="K18" s="25">
        <f t="shared" si="3"/>
        <v>0</v>
      </c>
    </row>
    <row r="19" spans="2:11">
      <c r="B19" s="31" t="s">
        <v>130</v>
      </c>
      <c r="C19" t="s">
        <v>132</v>
      </c>
      <c r="D19" s="22">
        <v>1288428361.9300003</v>
      </c>
      <c r="E19" s="22">
        <v>24</v>
      </c>
      <c r="F19" s="23"/>
      <c r="G19" s="22">
        <v>1581207810.4499996</v>
      </c>
      <c r="H19" s="22">
        <v>27</v>
      </c>
      <c r="J19" s="24">
        <f t="shared" si="3"/>
        <v>292779448.51999927</v>
      </c>
      <c r="K19" s="25">
        <f t="shared" si="3"/>
        <v>3</v>
      </c>
    </row>
    <row r="20" spans="2:11">
      <c r="E20"/>
      <c r="K20" s="25"/>
    </row>
    <row r="21" spans="2:11">
      <c r="B21" s="26"/>
      <c r="C21" t="s">
        <v>133</v>
      </c>
      <c r="D21" s="32">
        <v>2655881231.9259992</v>
      </c>
      <c r="E21" s="22">
        <v>80</v>
      </c>
      <c r="G21" s="32">
        <v>2471147950.1300001</v>
      </c>
      <c r="H21" s="22">
        <v>80</v>
      </c>
      <c r="J21" s="24">
        <f t="shared" ref="J21:K24" si="4">G21-D21</f>
        <v>-184733281.79599905</v>
      </c>
      <c r="K21" s="25">
        <f t="shared" si="4"/>
        <v>0</v>
      </c>
    </row>
    <row r="22" spans="2:11">
      <c r="B22" s="27" t="s">
        <v>126</v>
      </c>
      <c r="C22" t="s">
        <v>134</v>
      </c>
      <c r="D22" s="32">
        <v>7073029064.8556318</v>
      </c>
      <c r="E22" s="22">
        <v>118</v>
      </c>
      <c r="G22" s="32">
        <v>7459638082.7848997</v>
      </c>
      <c r="H22" s="22">
        <v>122</v>
      </c>
      <c r="J22" s="24">
        <f t="shared" si="4"/>
        <v>386609017.92926788</v>
      </c>
      <c r="K22" s="25">
        <f t="shared" si="4"/>
        <v>4</v>
      </c>
    </row>
    <row r="23" spans="2:11">
      <c r="B23" s="27" t="s">
        <v>128</v>
      </c>
      <c r="C23" t="s">
        <v>135</v>
      </c>
      <c r="D23" s="32">
        <v>3508197574.0446916</v>
      </c>
      <c r="E23" s="22">
        <v>69</v>
      </c>
      <c r="G23" s="32">
        <v>3647487970.944344</v>
      </c>
      <c r="H23" s="22">
        <v>71</v>
      </c>
      <c r="J23" s="24">
        <f t="shared" si="4"/>
        <v>139290396.89965248</v>
      </c>
      <c r="K23" s="25">
        <f t="shared" si="4"/>
        <v>2</v>
      </c>
    </row>
    <row r="24" spans="2:11">
      <c r="B24" s="31" t="s">
        <v>130</v>
      </c>
      <c r="C24" t="s">
        <v>136</v>
      </c>
      <c r="D24" s="32">
        <v>957276820.4000001</v>
      </c>
      <c r="E24" s="22">
        <v>23</v>
      </c>
      <c r="G24" s="32">
        <v>1199466889.8499999</v>
      </c>
      <c r="H24" s="22">
        <v>27</v>
      </c>
      <c r="J24" s="24">
        <f t="shared" si="4"/>
        <v>242190069.44999981</v>
      </c>
      <c r="K24" s="25">
        <f t="shared" si="4"/>
        <v>4</v>
      </c>
    </row>
    <row r="26" spans="2:11">
      <c r="C26" t="s">
        <v>137</v>
      </c>
    </row>
    <row r="27" spans="2:11">
      <c r="C27" t="s">
        <v>138</v>
      </c>
    </row>
    <row r="29" spans="2:11">
      <c r="C29" t="s">
        <v>139</v>
      </c>
    </row>
    <row r="30" spans="2:11">
      <c r="C30" t="s">
        <v>140</v>
      </c>
    </row>
    <row r="31" spans="2:11">
      <c r="C31" t="s">
        <v>141</v>
      </c>
    </row>
  </sheetData>
  <mergeCells count="3">
    <mergeCell ref="D4:E4"/>
    <mergeCell ref="G4:H4"/>
    <mergeCell ref="J4:K4"/>
  </mergeCells>
  <hyperlinks>
    <hyperlink ref="D1" location="CONTENTS!A1" display="Return to Contents" xr:uid="{2C8A232A-784D-45DA-9F2A-C1A2A26760C5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53"/>
  <sheetViews>
    <sheetView workbookViewId="0">
      <pane ySplit="3900" topLeftCell="A138" activePane="bottomLeft"/>
      <selection pane="bottomLeft" activeCell="H146" sqref="H146"/>
      <selection activeCell="E1" sqref="E1"/>
    </sheetView>
  </sheetViews>
  <sheetFormatPr defaultRowHeight="1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>
      <c r="E1" s="35" t="s">
        <v>47</v>
      </c>
    </row>
    <row r="9" spans="1:23">
      <c r="E9" s="42" t="s">
        <v>142</v>
      </c>
      <c r="F9" s="42"/>
      <c r="G9" s="42"/>
      <c r="H9" s="42"/>
      <c r="I9" s="42"/>
      <c r="J9" s="42"/>
      <c r="K9" s="42"/>
      <c r="L9" s="42"/>
      <c r="M9" s="4"/>
      <c r="N9" s="4"/>
      <c r="P9" t="s">
        <v>24</v>
      </c>
    </row>
    <row r="10" spans="1:23">
      <c r="D10" s="39" t="s">
        <v>143</v>
      </c>
      <c r="E10" t="s">
        <v>144</v>
      </c>
      <c r="F10" t="s">
        <v>145</v>
      </c>
      <c r="G10" t="s">
        <v>146</v>
      </c>
      <c r="J10" t="s">
        <v>147</v>
      </c>
      <c r="K10" t="s">
        <v>148</v>
      </c>
      <c r="L10" t="s">
        <v>149</v>
      </c>
      <c r="M10" t="s">
        <v>148</v>
      </c>
      <c r="N10" t="s">
        <v>149</v>
      </c>
      <c r="P10" t="s">
        <v>144</v>
      </c>
      <c r="Q10" t="s">
        <v>145</v>
      </c>
      <c r="R10" t="s">
        <v>146</v>
      </c>
      <c r="S10" t="s">
        <v>58</v>
      </c>
      <c r="U10" t="s">
        <v>150</v>
      </c>
      <c r="V10" t="s">
        <v>151</v>
      </c>
    </row>
    <row r="11" spans="1:23">
      <c r="D11" s="39" t="s">
        <v>122</v>
      </c>
      <c r="E11" t="s">
        <v>152</v>
      </c>
      <c r="F11" t="s">
        <v>153</v>
      </c>
      <c r="G11" t="s">
        <v>58</v>
      </c>
      <c r="H11" t="s">
        <v>154</v>
      </c>
      <c r="I11" t="s">
        <v>155</v>
      </c>
      <c r="J11" t="s">
        <v>156</v>
      </c>
      <c r="K11" t="s">
        <v>157</v>
      </c>
      <c r="L11" t="s">
        <v>157</v>
      </c>
      <c r="M11" t="s">
        <v>158</v>
      </c>
      <c r="N11" t="s">
        <v>158</v>
      </c>
      <c r="P11" t="s">
        <v>153</v>
      </c>
      <c r="Q11" t="s">
        <v>153</v>
      </c>
      <c r="R11" t="s">
        <v>58</v>
      </c>
      <c r="S11" t="s">
        <v>59</v>
      </c>
      <c r="T11" t="s">
        <v>159</v>
      </c>
      <c r="U11" t="s">
        <v>58</v>
      </c>
      <c r="V11" t="s">
        <v>157</v>
      </c>
      <c r="W11" t="s">
        <v>59</v>
      </c>
    </row>
    <row r="12" spans="1:23">
      <c r="A12" t="s">
        <v>160</v>
      </c>
      <c r="B12" t="s">
        <v>161</v>
      </c>
    </row>
    <row r="13" spans="1:23">
      <c r="A13">
        <v>2010</v>
      </c>
      <c r="B13">
        <v>1</v>
      </c>
      <c r="D13">
        <v>47</v>
      </c>
      <c r="E13" s="25">
        <v>6376141.3200000003</v>
      </c>
      <c r="F13" s="25">
        <v>0</v>
      </c>
      <c r="G13" s="25">
        <v>768529.55</v>
      </c>
      <c r="H13" s="25">
        <v>-5473.49</v>
      </c>
      <c r="I13" s="25">
        <v>-33505518.010000002</v>
      </c>
      <c r="J13" s="25">
        <v>34769778.909999996</v>
      </c>
      <c r="K13" s="25">
        <v>1989920150.3099999</v>
      </c>
      <c r="L13" s="25">
        <v>2018152011.5899999</v>
      </c>
      <c r="M13" s="25">
        <v>2223271757.8899999</v>
      </c>
      <c r="N13" s="25">
        <v>2222046316.0999999</v>
      </c>
      <c r="O13" s="25"/>
      <c r="P13" s="10">
        <v>3.1530000000000004E-3</v>
      </c>
      <c r="Q13" s="10">
        <v>0</v>
      </c>
      <c r="R13" s="10">
        <v>3.8000000000000002E-4</v>
      </c>
      <c r="S13" s="10">
        <v>3.5330000000000005E-3</v>
      </c>
      <c r="T13" s="10">
        <v>-2.9999999999999997E-6</v>
      </c>
      <c r="U13" s="10">
        <v>3.5300000000000006E-3</v>
      </c>
      <c r="V13" s="10">
        <v>1.4584999999999999E-2</v>
      </c>
      <c r="W13" s="10">
        <v>1.8115000000000003E-2</v>
      </c>
    </row>
    <row r="14" spans="1:23">
      <c r="B14">
        <v>2</v>
      </c>
      <c r="D14">
        <v>47</v>
      </c>
      <c r="E14" s="25">
        <v>7062002.5999999996</v>
      </c>
      <c r="F14" s="25">
        <v>0</v>
      </c>
      <c r="G14" s="25">
        <v>504924.39</v>
      </c>
      <c r="H14" s="25">
        <v>-5446.28</v>
      </c>
      <c r="I14" s="25">
        <v>-55112069.270000003</v>
      </c>
      <c r="J14" s="25">
        <v>664907.42000000004</v>
      </c>
      <c r="K14" s="25">
        <v>2018152011.5899999</v>
      </c>
      <c r="L14" s="25">
        <v>2086161794.6700001</v>
      </c>
      <c r="M14" s="25">
        <v>2222046316.0999999</v>
      </c>
      <c r="N14" s="25">
        <v>2276532312.0700002</v>
      </c>
      <c r="O14" s="25"/>
      <c r="P14" s="10">
        <v>3.4989999999999999E-3</v>
      </c>
      <c r="Q14" s="10">
        <v>0</v>
      </c>
      <c r="R14" s="10">
        <v>2.5000000000000001E-4</v>
      </c>
      <c r="S14" s="10">
        <v>3.7489999999999997E-3</v>
      </c>
      <c r="T14" s="10">
        <v>-2.9999999999999997E-6</v>
      </c>
      <c r="U14" s="10">
        <v>3.7459999999999998E-3</v>
      </c>
      <c r="V14" s="10">
        <v>6.7200000000000003E-3</v>
      </c>
      <c r="W14" s="10">
        <v>1.0467000000000001E-2</v>
      </c>
    </row>
    <row r="15" spans="1:23">
      <c r="B15">
        <v>3</v>
      </c>
      <c r="D15">
        <v>48</v>
      </c>
      <c r="E15" s="25">
        <v>10839053.41</v>
      </c>
      <c r="F15" s="25">
        <v>0</v>
      </c>
      <c r="G15" s="25">
        <v>298603.67</v>
      </c>
      <c r="H15" s="25">
        <v>-5045.96</v>
      </c>
      <c r="I15" s="25">
        <v>-14602872.720000001</v>
      </c>
      <c r="J15" s="25">
        <v>99575104.609999999</v>
      </c>
      <c r="K15" s="25">
        <v>2086161794.6700001</v>
      </c>
      <c r="L15" s="25">
        <v>2044426890.1800001</v>
      </c>
      <c r="M15" s="25">
        <v>2276532312.0700002</v>
      </c>
      <c r="N15" s="25">
        <v>2191593040.5599999</v>
      </c>
      <c r="O15" s="25"/>
      <c r="P15" s="10">
        <v>5.1959999999999992E-3</v>
      </c>
      <c r="Q15" s="10">
        <v>0</v>
      </c>
      <c r="R15" s="10">
        <v>1.4300000000000001E-4</v>
      </c>
      <c r="S15" s="10">
        <v>5.3389999999999991E-3</v>
      </c>
      <c r="T15" s="10">
        <v>-2.0000000000000003E-6</v>
      </c>
      <c r="U15" s="10">
        <v>5.3369999999999989E-3</v>
      </c>
      <c r="V15" s="10">
        <v>2.0726000000000001E-2</v>
      </c>
      <c r="W15" s="10">
        <v>2.6061999999999998E-2</v>
      </c>
    </row>
    <row r="16" spans="1:23">
      <c r="B16">
        <v>4</v>
      </c>
      <c r="D16">
        <v>46</v>
      </c>
      <c r="E16" s="25">
        <v>6531263.6600000001</v>
      </c>
      <c r="F16" s="25">
        <v>0</v>
      </c>
      <c r="G16" s="25">
        <v>0</v>
      </c>
      <c r="H16" s="25">
        <v>-5454.49</v>
      </c>
      <c r="I16" s="25">
        <v>0</v>
      </c>
      <c r="J16" s="25">
        <v>1026897.69</v>
      </c>
      <c r="K16" s="25">
        <v>2044426890.1800001</v>
      </c>
      <c r="L16" s="25">
        <v>2081119757.75</v>
      </c>
      <c r="M16" s="25">
        <v>2191593040.5599999</v>
      </c>
      <c r="N16" s="25">
        <v>2190599118.3899999</v>
      </c>
      <c r="O16" s="25"/>
      <c r="P16" s="10">
        <v>3.1949999999999999E-3</v>
      </c>
      <c r="Q16" s="10">
        <v>0</v>
      </c>
      <c r="R16" s="10">
        <v>0</v>
      </c>
      <c r="S16" s="10">
        <v>3.1949999999999999E-3</v>
      </c>
      <c r="T16" s="10">
        <v>-2.9999999999999997E-6</v>
      </c>
      <c r="U16" s="10">
        <v>3.192E-3</v>
      </c>
      <c r="V16" s="10">
        <v>1.8450000000000001E-2</v>
      </c>
      <c r="W16" s="10">
        <v>2.1642000000000002E-2</v>
      </c>
    </row>
    <row r="17" spans="1:23">
      <c r="B17">
        <v>5</v>
      </c>
      <c r="D17">
        <v>46</v>
      </c>
      <c r="E17" s="25">
        <v>6053523.1399999997</v>
      </c>
      <c r="F17" s="25">
        <v>0</v>
      </c>
      <c r="G17" s="25">
        <v>0</v>
      </c>
      <c r="H17" s="25">
        <v>-5303.15</v>
      </c>
      <c r="I17" s="25">
        <v>0</v>
      </c>
      <c r="J17" s="25">
        <v>55772175.380000003</v>
      </c>
      <c r="K17" s="25">
        <v>2081119757.75</v>
      </c>
      <c r="L17" s="25">
        <v>2049597583.3599999</v>
      </c>
      <c r="M17" s="25">
        <v>2190599118.3899999</v>
      </c>
      <c r="N17" s="25">
        <v>2134859942.6199999</v>
      </c>
      <c r="O17" s="25"/>
      <c r="P17" s="10">
        <v>2.9090000000000001E-3</v>
      </c>
      <c r="Q17" s="10">
        <v>0</v>
      </c>
      <c r="R17" s="10">
        <v>0</v>
      </c>
      <c r="S17" s="10">
        <v>2.9090000000000001E-3</v>
      </c>
      <c r="T17" s="10">
        <v>-2.9999999999999997E-6</v>
      </c>
      <c r="U17" s="10">
        <v>2.9060000000000002E-3</v>
      </c>
      <c r="V17" s="10">
        <v>1.1652000000000001E-2</v>
      </c>
      <c r="W17" s="10">
        <v>1.4559000000000001E-2</v>
      </c>
    </row>
    <row r="18" spans="1:23">
      <c r="B18">
        <v>6</v>
      </c>
      <c r="D18">
        <v>42</v>
      </c>
      <c r="E18" s="25">
        <v>6227541.2300000004</v>
      </c>
      <c r="F18" s="25">
        <v>0</v>
      </c>
      <c r="G18" s="25">
        <v>0</v>
      </c>
      <c r="H18" s="25">
        <v>-5619.93</v>
      </c>
      <c r="I18" s="25">
        <v>0</v>
      </c>
      <c r="J18" s="25">
        <v>986127.35999999999</v>
      </c>
      <c r="K18" s="25">
        <v>2049597583.3599999</v>
      </c>
      <c r="L18" s="25">
        <v>2055480126.96</v>
      </c>
      <c r="M18" s="25">
        <v>2134859942.6199999</v>
      </c>
      <c r="N18" s="25">
        <v>2133906830.1500001</v>
      </c>
      <c r="O18" s="25"/>
      <c r="P18" s="10">
        <v>3.0380000000000003E-3</v>
      </c>
      <c r="Q18" s="10">
        <v>0</v>
      </c>
      <c r="R18" s="10">
        <v>0</v>
      </c>
      <c r="S18" s="10">
        <v>3.0380000000000003E-3</v>
      </c>
      <c r="T18" s="10">
        <v>-2.9999999999999997E-6</v>
      </c>
      <c r="U18" s="10">
        <v>3.0350000000000004E-3</v>
      </c>
      <c r="V18" s="10">
        <v>3.3510000000000002E-3</v>
      </c>
      <c r="W18" s="10">
        <v>6.3870000000000003E-3</v>
      </c>
    </row>
    <row r="19" spans="1:23">
      <c r="B19">
        <v>7</v>
      </c>
      <c r="D19">
        <v>42</v>
      </c>
      <c r="E19" s="25">
        <v>5748436.5899999999</v>
      </c>
      <c r="F19" s="25">
        <v>0</v>
      </c>
      <c r="G19" s="25">
        <v>499927.08</v>
      </c>
      <c r="H19" s="25">
        <v>-4065.7</v>
      </c>
      <c r="I19" s="25">
        <v>0</v>
      </c>
      <c r="J19" s="25">
        <v>806997.98</v>
      </c>
      <c r="K19" s="25">
        <v>2055480126.96</v>
      </c>
      <c r="L19" s="25">
        <v>2024618737.52</v>
      </c>
      <c r="M19" s="25">
        <v>2133906830.1500001</v>
      </c>
      <c r="N19" s="25">
        <v>2133132871.26</v>
      </c>
      <c r="O19" s="25"/>
      <c r="P19" s="10">
        <v>2.797E-3</v>
      </c>
      <c r="Q19" s="10">
        <v>0</v>
      </c>
      <c r="R19" s="10">
        <v>2.43E-4</v>
      </c>
      <c r="S19" s="10">
        <v>3.0400000000000002E-3</v>
      </c>
      <c r="T19" s="10">
        <v>-2.0000000000000003E-6</v>
      </c>
      <c r="U19" s="10">
        <v>3.0380000000000003E-3</v>
      </c>
      <c r="V19" s="10">
        <v>-1.4622E-2</v>
      </c>
      <c r="W19" s="10">
        <v>-1.1584000000000001E-2</v>
      </c>
    </row>
    <row r="20" spans="1:23">
      <c r="B20">
        <v>8</v>
      </c>
      <c r="D20">
        <v>43</v>
      </c>
      <c r="E20" s="25">
        <v>7608274.4800000004</v>
      </c>
      <c r="F20" s="25">
        <v>0</v>
      </c>
      <c r="G20" s="25">
        <v>13653.4</v>
      </c>
      <c r="H20" s="25">
        <v>-90928.43</v>
      </c>
      <c r="I20" s="25">
        <v>-35000000</v>
      </c>
      <c r="J20" s="25">
        <v>840159.15</v>
      </c>
      <c r="K20" s="25">
        <v>2024618737.52</v>
      </c>
      <c r="L20" s="25">
        <v>1991563536.3199999</v>
      </c>
      <c r="M20" s="25">
        <v>2133132871.26</v>
      </c>
      <c r="N20" s="25">
        <v>2167325766.6199999</v>
      </c>
      <c r="O20" s="25"/>
      <c r="P20" s="10">
        <v>3.7580000000000005E-3</v>
      </c>
      <c r="Q20" s="10">
        <v>0</v>
      </c>
      <c r="R20" s="10">
        <v>6.9999999999999999E-6</v>
      </c>
      <c r="S20" s="10">
        <v>3.7650000000000006E-3</v>
      </c>
      <c r="T20" s="10">
        <v>-4.4999999999999996E-5</v>
      </c>
      <c r="U20" s="10">
        <v>3.7200000000000006E-3</v>
      </c>
      <c r="V20" s="10">
        <v>-3.3198999999999999E-2</v>
      </c>
      <c r="W20" s="10">
        <v>-2.9479000000000002E-2</v>
      </c>
    </row>
    <row r="21" spans="1:23">
      <c r="B21">
        <v>9</v>
      </c>
      <c r="D21">
        <v>43</v>
      </c>
      <c r="E21" s="25">
        <v>6761831.8099999996</v>
      </c>
      <c r="F21" s="25">
        <v>0</v>
      </c>
      <c r="G21" s="25">
        <v>0</v>
      </c>
      <c r="H21" s="25">
        <v>-14929.47</v>
      </c>
      <c r="I21" s="25">
        <v>0</v>
      </c>
      <c r="J21" s="25">
        <v>779235.98</v>
      </c>
      <c r="K21" s="25">
        <v>1991563536.3199999</v>
      </c>
      <c r="L21" s="25">
        <v>2000889412.53</v>
      </c>
      <c r="M21" s="25">
        <v>2167325766.6199999</v>
      </c>
      <c r="N21" s="25">
        <v>2166667217.8899999</v>
      </c>
      <c r="O21" s="25"/>
      <c r="P21" s="10">
        <v>3.3950000000000004E-3</v>
      </c>
      <c r="Q21" s="10">
        <v>0</v>
      </c>
      <c r="R21" s="10">
        <v>0</v>
      </c>
      <c r="S21" s="10">
        <v>3.3950000000000004E-3</v>
      </c>
      <c r="T21" s="10">
        <v>-6.9999999999999999E-6</v>
      </c>
      <c r="U21" s="10">
        <v>3.3880000000000004E-3</v>
      </c>
      <c r="V21" s="10">
        <v>5.0739999999999995E-3</v>
      </c>
      <c r="W21" s="10">
        <v>8.461999999999999E-3</v>
      </c>
    </row>
    <row r="22" spans="1:23">
      <c r="B22">
        <v>10</v>
      </c>
      <c r="D22">
        <v>44</v>
      </c>
      <c r="E22" s="25">
        <v>6527445.3200000003</v>
      </c>
      <c r="F22" s="25">
        <v>1328.64</v>
      </c>
      <c r="G22" s="25">
        <v>150000</v>
      </c>
      <c r="H22" s="25">
        <v>-29630.12</v>
      </c>
      <c r="I22" s="25">
        <v>-1062913.25</v>
      </c>
      <c r="J22" s="25">
        <v>865734.77</v>
      </c>
      <c r="K22" s="25">
        <v>2000889412.53</v>
      </c>
      <c r="L22" s="25">
        <v>2015873042.4000001</v>
      </c>
      <c r="M22" s="25">
        <v>2166667217.8899999</v>
      </c>
      <c r="N22" s="25">
        <v>2166872342.1500001</v>
      </c>
      <c r="O22" s="25"/>
      <c r="P22" s="10">
        <v>3.2620000000000001E-3</v>
      </c>
      <c r="Q22" s="10">
        <v>1.0000000000000002E-6</v>
      </c>
      <c r="R22" s="10">
        <v>7.4999999999999993E-5</v>
      </c>
      <c r="S22" s="10">
        <v>3.3380000000000003E-3</v>
      </c>
      <c r="T22" s="10">
        <v>-1.5E-5</v>
      </c>
      <c r="U22" s="10">
        <v>3.3230000000000004E-3</v>
      </c>
      <c r="V22" s="10">
        <v>7.3889999999999997E-3</v>
      </c>
      <c r="W22" s="10">
        <v>1.0711999999999999E-2</v>
      </c>
    </row>
    <row r="23" spans="1:23">
      <c r="B23">
        <v>11</v>
      </c>
      <c r="D23">
        <v>45</v>
      </c>
      <c r="E23" s="25">
        <v>6298981.6100000003</v>
      </c>
      <c r="F23" s="25">
        <v>13303.02</v>
      </c>
      <c r="G23" s="25">
        <v>0</v>
      </c>
      <c r="H23" s="25">
        <v>-4149.16</v>
      </c>
      <c r="I23" s="25">
        <v>-6000000</v>
      </c>
      <c r="J23" s="25">
        <v>11943281.449999999</v>
      </c>
      <c r="K23" s="25">
        <v>2015873042.4000001</v>
      </c>
      <c r="L23" s="25">
        <v>2023374619.53</v>
      </c>
      <c r="M23" s="25">
        <v>2166872342.1500001</v>
      </c>
      <c r="N23" s="25">
        <v>2160948988.79</v>
      </c>
      <c r="O23" s="25"/>
      <c r="P23" s="10">
        <v>3.1250000000000002E-3</v>
      </c>
      <c r="Q23" s="10">
        <v>6.9999999999999999E-6</v>
      </c>
      <c r="R23" s="10">
        <v>0</v>
      </c>
      <c r="S23" s="10">
        <v>3.1320000000000002E-3</v>
      </c>
      <c r="T23" s="10">
        <v>-2.0000000000000003E-6</v>
      </c>
      <c r="U23" s="10">
        <v>3.1300000000000004E-3</v>
      </c>
      <c r="V23" s="10">
        <v>6.6630000000000005E-3</v>
      </c>
      <c r="W23" s="10">
        <v>9.7920000000000004E-3</v>
      </c>
    </row>
    <row r="24" spans="1:23">
      <c r="B24">
        <v>12</v>
      </c>
      <c r="D24">
        <v>50</v>
      </c>
      <c r="E24" s="25">
        <v>6099538.1200000001</v>
      </c>
      <c r="F24" s="25">
        <v>18733.71</v>
      </c>
      <c r="G24" s="25">
        <v>222096.12</v>
      </c>
      <c r="H24" s="25">
        <v>-3951.25</v>
      </c>
      <c r="I24" s="25">
        <v>-259189307.53999999</v>
      </c>
      <c r="J24" s="25">
        <v>264782713.94999999</v>
      </c>
      <c r="K24" s="25">
        <v>2023374619.53</v>
      </c>
      <c r="L24" s="25">
        <v>2061797186.9000001</v>
      </c>
      <c r="M24" s="25">
        <v>2160948988.79</v>
      </c>
      <c r="N24" s="25">
        <v>2155380949.1599998</v>
      </c>
      <c r="O24" s="25"/>
      <c r="P24" s="10">
        <v>3.0000000000000001E-3</v>
      </c>
      <c r="Q24" s="10">
        <v>9.0000000000000002E-6</v>
      </c>
      <c r="R24" s="10">
        <v>1.0999999999999999E-4</v>
      </c>
      <c r="S24" s="10">
        <v>3.1189999999999998E-3</v>
      </c>
      <c r="T24" s="10">
        <v>-2.0000000000000003E-6</v>
      </c>
      <c r="U24" s="10">
        <v>3.117E-3</v>
      </c>
      <c r="V24" s="10">
        <v>2.1642000000000002E-2</v>
      </c>
      <c r="W24" s="10">
        <v>2.4760000000000001E-2</v>
      </c>
    </row>
    <row r="25" spans="1:23">
      <c r="A25">
        <v>2011</v>
      </c>
      <c r="B25">
        <v>1</v>
      </c>
      <c r="D25">
        <v>47</v>
      </c>
      <c r="E25" s="25">
        <v>6378676.9900000002</v>
      </c>
      <c r="F25" s="25">
        <v>25420.04</v>
      </c>
      <c r="G25" s="25">
        <v>3548</v>
      </c>
      <c r="H25" s="25">
        <v>-61392</v>
      </c>
      <c r="I25" s="25">
        <v>-1861213.62</v>
      </c>
      <c r="J25" s="25">
        <v>23383855.379999999</v>
      </c>
      <c r="K25" s="25">
        <v>2061797186.9000001</v>
      </c>
      <c r="L25" s="25">
        <v>2055898414.22</v>
      </c>
      <c r="M25" s="25">
        <v>2155380949.1599998</v>
      </c>
      <c r="N25" s="25">
        <v>2133888777.8</v>
      </c>
      <c r="O25" s="25"/>
      <c r="P25" s="10">
        <v>3.0930000000000003E-3</v>
      </c>
      <c r="Q25" s="10">
        <v>1.1999999999999999E-5</v>
      </c>
      <c r="R25" s="10">
        <v>2.0000000000000003E-6</v>
      </c>
      <c r="S25" s="10">
        <v>3.107E-3</v>
      </c>
      <c r="T25" s="10">
        <v>-3.0000000000000001E-5</v>
      </c>
      <c r="U25" s="10">
        <v>3.0769999999999999E-3</v>
      </c>
      <c r="V25" s="10">
        <v>7.5639999999999995E-3</v>
      </c>
      <c r="W25" s="10">
        <v>1.0642E-2</v>
      </c>
    </row>
    <row r="26" spans="1:23">
      <c r="B26">
        <v>2</v>
      </c>
      <c r="D26">
        <v>46</v>
      </c>
      <c r="E26" s="25">
        <v>6616743.5999999996</v>
      </c>
      <c r="F26" s="25">
        <v>38234.82</v>
      </c>
      <c r="G26" s="25">
        <v>0</v>
      </c>
      <c r="H26" s="25">
        <v>-3722</v>
      </c>
      <c r="I26" s="25">
        <v>-8077406.1200000001</v>
      </c>
      <c r="J26" s="25">
        <v>130722117.79000001</v>
      </c>
      <c r="K26" s="25">
        <v>2055898414.22</v>
      </c>
      <c r="L26" s="25">
        <v>1927775312.1600001</v>
      </c>
      <c r="M26" s="25">
        <v>2133888777.8</v>
      </c>
      <c r="N26" s="25">
        <v>2011345809.3900001</v>
      </c>
      <c r="O26" s="25"/>
      <c r="P26" s="10">
        <v>3.2160000000000001E-3</v>
      </c>
      <c r="Q26" s="10">
        <v>1.9000000000000001E-5</v>
      </c>
      <c r="R26" s="10">
        <v>0</v>
      </c>
      <c r="S26" s="10">
        <v>3.235E-3</v>
      </c>
      <c r="T26" s="10">
        <v>-2.0000000000000003E-6</v>
      </c>
      <c r="U26" s="10">
        <v>3.2330000000000002E-3</v>
      </c>
      <c r="V26" s="10">
        <v>-2.6810000000000002E-3</v>
      </c>
      <c r="W26" s="10">
        <v>5.5100000000000006E-4</v>
      </c>
    </row>
    <row r="27" spans="1:23">
      <c r="B27">
        <v>3</v>
      </c>
      <c r="D27">
        <v>42</v>
      </c>
      <c r="E27" s="25">
        <v>5423464.4900000002</v>
      </c>
      <c r="F27" s="25">
        <v>38712.75</v>
      </c>
      <c r="G27" s="25">
        <v>0</v>
      </c>
      <c r="H27" s="25">
        <v>-3279</v>
      </c>
      <c r="I27" s="25">
        <v>-3386561.15</v>
      </c>
      <c r="J27" s="25">
        <v>1330349.3400000001</v>
      </c>
      <c r="K27" s="25">
        <v>1927775312.1600001</v>
      </c>
      <c r="L27" s="25">
        <v>1931255108.0599999</v>
      </c>
      <c r="M27" s="25">
        <v>2011345809.3900001</v>
      </c>
      <c r="N27" s="25">
        <v>2013444143.7</v>
      </c>
      <c r="O27" s="25"/>
      <c r="P27" s="10">
        <v>2.8110000000000001E-3</v>
      </c>
      <c r="Q27" s="10">
        <v>2.0000000000000002E-5</v>
      </c>
      <c r="R27" s="10">
        <v>0</v>
      </c>
      <c r="S27" s="10">
        <v>2.8310000000000002E-3</v>
      </c>
      <c r="T27" s="10">
        <v>-2.0000000000000003E-6</v>
      </c>
      <c r="U27" s="10">
        <v>2.8290000000000004E-3</v>
      </c>
      <c r="V27" s="10">
        <v>7.18E-4</v>
      </c>
      <c r="W27" s="10">
        <v>3.5479999999999999E-3</v>
      </c>
    </row>
    <row r="28" spans="1:23">
      <c r="B28">
        <v>4</v>
      </c>
      <c r="D28">
        <v>42</v>
      </c>
      <c r="E28" s="25">
        <v>5899302.0899999999</v>
      </c>
      <c r="F28" s="25">
        <v>39196.660000000003</v>
      </c>
      <c r="G28" s="25">
        <v>0</v>
      </c>
      <c r="H28" s="25">
        <v>-72415</v>
      </c>
      <c r="I28" s="25">
        <v>-1303551.68</v>
      </c>
      <c r="J28" s="25">
        <v>33401340.710000001</v>
      </c>
      <c r="K28" s="25">
        <v>1931255108.0599999</v>
      </c>
      <c r="L28" s="25">
        <v>1901009443.4000001</v>
      </c>
      <c r="M28" s="25">
        <v>2013444143.7</v>
      </c>
      <c r="N28" s="25">
        <v>1981388962.02</v>
      </c>
      <c r="O28" s="25"/>
      <c r="P28" s="10">
        <v>3.055E-3</v>
      </c>
      <c r="Q28" s="10">
        <v>2.0000000000000002E-5</v>
      </c>
      <c r="R28" s="10">
        <v>0</v>
      </c>
      <c r="S28" s="10">
        <v>3.075E-3</v>
      </c>
      <c r="T28" s="10">
        <v>-3.7000000000000005E-5</v>
      </c>
      <c r="U28" s="10">
        <v>3.0379999999999999E-3</v>
      </c>
      <c r="V28" s="10">
        <v>9.3899999999999995E-4</v>
      </c>
      <c r="W28" s="10">
        <v>3.9760000000000004E-3</v>
      </c>
    </row>
    <row r="29" spans="1:23">
      <c r="B29">
        <v>5</v>
      </c>
      <c r="D29">
        <v>42</v>
      </c>
      <c r="E29" s="25">
        <v>5597031.7300000004</v>
      </c>
      <c r="F29" s="25">
        <v>39686.620000000003</v>
      </c>
      <c r="G29" s="25">
        <v>0</v>
      </c>
      <c r="H29" s="25">
        <v>-1023444</v>
      </c>
      <c r="I29" s="25">
        <v>-3656389.68</v>
      </c>
      <c r="J29" s="25">
        <v>182212380.59999999</v>
      </c>
      <c r="K29" s="25">
        <v>1901009443.4000001</v>
      </c>
      <c r="L29" s="25">
        <v>1717371745.7</v>
      </c>
      <c r="M29" s="25">
        <v>1981388962.02</v>
      </c>
      <c r="N29" s="25">
        <v>1802876069.3399999</v>
      </c>
      <c r="O29" s="25"/>
      <c r="P29" s="10">
        <v>2.9409999999999996E-3</v>
      </c>
      <c r="Q29" s="10">
        <v>2.0999999999999999E-5</v>
      </c>
      <c r="R29" s="10">
        <v>0</v>
      </c>
      <c r="S29" s="10">
        <v>2.9619999999999998E-3</v>
      </c>
      <c r="T29" s="10">
        <v>-5.3800000000000007E-4</v>
      </c>
      <c r="U29" s="10">
        <v>2.4239999999999999E-3</v>
      </c>
      <c r="V29" s="10">
        <v>-2.6910000000000002E-3</v>
      </c>
      <c r="W29" s="10">
        <v>-2.6700000000000004E-4</v>
      </c>
    </row>
    <row r="30" spans="1:23">
      <c r="B30">
        <v>6</v>
      </c>
      <c r="D30">
        <v>40</v>
      </c>
      <c r="E30" s="25">
        <v>6360133.7999999998</v>
      </c>
      <c r="F30" s="25">
        <v>40182.699999999997</v>
      </c>
      <c r="G30" s="25">
        <v>0</v>
      </c>
      <c r="H30" s="25">
        <v>-707678</v>
      </c>
      <c r="I30" s="25">
        <v>-5920521.1100000003</v>
      </c>
      <c r="J30" s="25">
        <v>16657946.91</v>
      </c>
      <c r="K30" s="25">
        <v>1717371745.7</v>
      </c>
      <c r="L30" s="25">
        <v>1715949569.51</v>
      </c>
      <c r="M30" s="25">
        <v>1802876069.3399999</v>
      </c>
      <c r="N30" s="25">
        <v>1792182238.8099999</v>
      </c>
      <c r="O30" s="25"/>
      <c r="P30" s="10">
        <v>3.699E-3</v>
      </c>
      <c r="Q30" s="10">
        <v>2.3E-5</v>
      </c>
      <c r="R30" s="10">
        <v>0</v>
      </c>
      <c r="S30" s="10">
        <v>3.722E-3</v>
      </c>
      <c r="T30" s="10">
        <v>-4.1200000000000004E-4</v>
      </c>
      <c r="U30" s="10">
        <v>3.31E-3</v>
      </c>
      <c r="V30" s="10">
        <v>5.3940000000000004E-3</v>
      </c>
      <c r="W30" s="10">
        <v>8.7050000000000009E-3</v>
      </c>
    </row>
    <row r="31" spans="1:23">
      <c r="B31">
        <v>7</v>
      </c>
      <c r="D31">
        <v>40</v>
      </c>
      <c r="E31" s="25">
        <v>4877490.9400000004</v>
      </c>
      <c r="F31" s="25">
        <v>54584.99</v>
      </c>
      <c r="G31" s="25">
        <v>761927</v>
      </c>
      <c r="H31" s="25">
        <v>-5129</v>
      </c>
      <c r="I31" s="25">
        <v>-8035611.3700000001</v>
      </c>
      <c r="J31" s="25">
        <v>14362952.880000001</v>
      </c>
      <c r="K31" s="25">
        <v>1715949569.51</v>
      </c>
      <c r="L31" s="25">
        <v>1706051253.8699999</v>
      </c>
      <c r="M31" s="25">
        <v>1792182238.8099999</v>
      </c>
      <c r="N31" s="25">
        <v>1785912895.79</v>
      </c>
      <c r="O31" s="25"/>
      <c r="P31" s="10">
        <v>2.8370000000000001E-3</v>
      </c>
      <c r="Q31" s="10">
        <v>3.2000000000000005E-5</v>
      </c>
      <c r="R31" s="10">
        <v>4.4299999999999998E-4</v>
      </c>
      <c r="S31" s="10">
        <v>3.3119999999999998E-3</v>
      </c>
      <c r="T31" s="10">
        <v>-2.9999999999999997E-6</v>
      </c>
      <c r="U31" s="10">
        <v>3.3089999999999999E-3</v>
      </c>
      <c r="V31" s="10">
        <v>-2.1090000000000002E-3</v>
      </c>
      <c r="W31" s="10">
        <v>1.1999999999999999E-3</v>
      </c>
    </row>
    <row r="32" spans="1:23">
      <c r="B32">
        <v>8</v>
      </c>
      <c r="D32">
        <v>42</v>
      </c>
      <c r="E32" s="25">
        <v>5026134.75</v>
      </c>
      <c r="F32" s="25">
        <v>22958.5</v>
      </c>
      <c r="G32" s="25">
        <v>0</v>
      </c>
      <c r="H32" s="25">
        <v>-4957</v>
      </c>
      <c r="I32" s="25">
        <v>-103694212</v>
      </c>
      <c r="J32" s="25">
        <v>209841937.72</v>
      </c>
      <c r="K32" s="25">
        <v>1706051253.8699999</v>
      </c>
      <c r="L32" s="25">
        <v>1596688805.3699999</v>
      </c>
      <c r="M32" s="25">
        <v>1785912895.79</v>
      </c>
      <c r="N32" s="25">
        <v>1679773028.0999999</v>
      </c>
      <c r="O32" s="25"/>
      <c r="P32" s="10">
        <v>2.9459999999999998E-3</v>
      </c>
      <c r="Q32" s="10">
        <v>1.2999999999999999E-5</v>
      </c>
      <c r="R32" s="10">
        <v>0</v>
      </c>
      <c r="S32" s="10">
        <v>2.9589999999999998E-3</v>
      </c>
      <c r="T32" s="10">
        <v>-2.9999999999999997E-6</v>
      </c>
      <c r="U32" s="10">
        <v>2.9559999999999999E-3</v>
      </c>
      <c r="V32" s="10">
        <v>-1.8979999999999999E-3</v>
      </c>
      <c r="W32" s="10">
        <v>1.059E-3</v>
      </c>
    </row>
    <row r="33" spans="1:23">
      <c r="B33">
        <v>9</v>
      </c>
      <c r="D33">
        <v>40</v>
      </c>
      <c r="E33" s="25">
        <v>12802745.42</v>
      </c>
      <c r="F33" s="25">
        <v>23302.880000000001</v>
      </c>
      <c r="G33" s="25">
        <v>157429.98000000001</v>
      </c>
      <c r="H33" s="25">
        <v>-5335</v>
      </c>
      <c r="I33" s="25">
        <v>-3713150.64</v>
      </c>
      <c r="J33" s="25">
        <v>69807778.120000005</v>
      </c>
      <c r="K33" s="25">
        <v>1596688805.3699999</v>
      </c>
      <c r="L33" s="25">
        <v>1519788176.8900001</v>
      </c>
      <c r="M33" s="25">
        <v>1679773028.0999999</v>
      </c>
      <c r="N33" s="25">
        <v>1613706107.8199999</v>
      </c>
      <c r="O33" s="25"/>
      <c r="P33" s="10">
        <v>8.0140000000000003E-3</v>
      </c>
      <c r="Q33" s="10">
        <v>1.5E-5</v>
      </c>
      <c r="R33" s="10">
        <v>9.9000000000000008E-5</v>
      </c>
      <c r="S33" s="10">
        <v>8.1279999999999998E-3</v>
      </c>
      <c r="T33" s="10">
        <v>-2.9999999999999997E-6</v>
      </c>
      <c r="U33" s="10">
        <v>8.1250000000000003E-3</v>
      </c>
      <c r="V33" s="10">
        <v>-6.7779999999999993E-3</v>
      </c>
      <c r="W33" s="10">
        <v>1.3450000000000001E-3</v>
      </c>
    </row>
    <row r="34" spans="1:23">
      <c r="B34">
        <v>10</v>
      </c>
      <c r="D34">
        <v>38</v>
      </c>
      <c r="E34" s="25">
        <v>5152121.2699999996</v>
      </c>
      <c r="F34" s="25">
        <v>28219.46</v>
      </c>
      <c r="G34" s="25">
        <v>286740</v>
      </c>
      <c r="H34" s="25">
        <v>-5108</v>
      </c>
      <c r="I34" s="25">
        <v>-6554129.2300000004</v>
      </c>
      <c r="J34" s="25">
        <v>846359.48</v>
      </c>
      <c r="K34" s="25">
        <v>1519788176.8900001</v>
      </c>
      <c r="L34" s="25">
        <v>1533318885.5799999</v>
      </c>
      <c r="M34" s="25">
        <v>1613706107.8199999</v>
      </c>
      <c r="N34" s="25">
        <v>1619444338.0599999</v>
      </c>
      <c r="O34" s="25"/>
      <c r="P34" s="10">
        <v>3.388E-3</v>
      </c>
      <c r="Q34" s="10">
        <v>1.9000000000000001E-5</v>
      </c>
      <c r="R34" s="10">
        <v>1.8900000000000001E-4</v>
      </c>
      <c r="S34" s="10">
        <v>3.5959999999999998E-3</v>
      </c>
      <c r="T34" s="10">
        <v>-2.9999999999999997E-6</v>
      </c>
      <c r="U34" s="10">
        <v>3.5929999999999998E-3</v>
      </c>
      <c r="V34" s="10">
        <v>5.1229999999999999E-3</v>
      </c>
      <c r="W34" s="10">
        <v>8.7159999999999998E-3</v>
      </c>
    </row>
    <row r="35" spans="1:23">
      <c r="B35">
        <v>11</v>
      </c>
      <c r="D35">
        <v>38</v>
      </c>
      <c r="E35" s="25">
        <v>5311085.3</v>
      </c>
      <c r="F35" s="25">
        <v>36991.129999999997</v>
      </c>
      <c r="G35" s="25">
        <v>0</v>
      </c>
      <c r="H35" s="25">
        <v>-5257</v>
      </c>
      <c r="I35" s="25">
        <v>-6748687.6900000004</v>
      </c>
      <c r="J35" s="25">
        <v>20213812.710000001</v>
      </c>
      <c r="K35" s="25">
        <v>1533318885.5799999</v>
      </c>
      <c r="L35" s="25">
        <v>1521495733.3499999</v>
      </c>
      <c r="M35" s="25">
        <v>1619444338.0599999</v>
      </c>
      <c r="N35" s="25">
        <v>1606018444.53</v>
      </c>
      <c r="O35" s="25"/>
      <c r="P35" s="10">
        <v>3.4820000000000003E-3</v>
      </c>
      <c r="Q35" s="10">
        <v>2.3999999999999997E-5</v>
      </c>
      <c r="R35" s="10">
        <v>0</v>
      </c>
      <c r="S35" s="10">
        <v>3.5060000000000004E-3</v>
      </c>
      <c r="T35" s="10">
        <v>-2.9999999999999997E-6</v>
      </c>
      <c r="U35" s="10">
        <v>3.5030000000000005E-3</v>
      </c>
      <c r="V35" s="10">
        <v>1.052E-3</v>
      </c>
      <c r="W35" s="10">
        <v>4.555E-3</v>
      </c>
    </row>
    <row r="36" spans="1:23">
      <c r="B36">
        <v>12</v>
      </c>
      <c r="D36">
        <v>39</v>
      </c>
      <c r="E36" s="25">
        <v>8441458.2300000004</v>
      </c>
      <c r="F36" s="25">
        <v>41015.120000000003</v>
      </c>
      <c r="G36" s="25">
        <v>97500</v>
      </c>
      <c r="H36" s="25">
        <v>-5102</v>
      </c>
      <c r="I36" s="25">
        <v>-34550130.380000003</v>
      </c>
      <c r="J36" s="25">
        <v>964467.68</v>
      </c>
      <c r="K36" s="25">
        <v>1521495733.3499999</v>
      </c>
      <c r="L36" s="25">
        <v>1562081630.8499999</v>
      </c>
      <c r="M36" s="25">
        <v>1606018444.53</v>
      </c>
      <c r="N36" s="25">
        <v>1639647365.27</v>
      </c>
      <c r="O36" s="25"/>
      <c r="P36" s="10">
        <v>5.5030000000000001E-3</v>
      </c>
      <c r="Q36" s="10">
        <v>2.7000000000000002E-5</v>
      </c>
      <c r="R36" s="10">
        <v>6.4000000000000011E-5</v>
      </c>
      <c r="S36" s="10">
        <v>5.594E-3</v>
      </c>
      <c r="T36" s="10">
        <v>-2.9999999999999997E-6</v>
      </c>
      <c r="U36" s="10">
        <v>5.5909999999999996E-3</v>
      </c>
      <c r="V36" s="10">
        <v>4.535E-3</v>
      </c>
      <c r="W36" s="10">
        <v>1.0125E-2</v>
      </c>
    </row>
    <row r="37" spans="1:23">
      <c r="A37">
        <v>2012</v>
      </c>
      <c r="B37">
        <v>1</v>
      </c>
      <c r="D37">
        <v>39</v>
      </c>
      <c r="E37" s="25">
        <v>5119157.6500000004</v>
      </c>
      <c r="F37" s="25">
        <v>66275.33</v>
      </c>
      <c r="G37" s="25">
        <v>105000</v>
      </c>
      <c r="H37" s="25">
        <v>-5181.54</v>
      </c>
      <c r="I37" s="25">
        <v>-6953193.8700000001</v>
      </c>
      <c r="J37" s="25">
        <v>860732.72</v>
      </c>
      <c r="K37" s="25">
        <v>1541327174.8499999</v>
      </c>
      <c r="L37" s="25">
        <v>1550926291.1500001</v>
      </c>
      <c r="M37" s="25">
        <v>1620125593.55</v>
      </c>
      <c r="N37" s="25">
        <v>1626296317.3900001</v>
      </c>
      <c r="O37" s="25"/>
      <c r="P37" s="10">
        <v>3.3179999999999998E-3</v>
      </c>
      <c r="Q37" s="10">
        <v>4.3000000000000002E-5</v>
      </c>
      <c r="R37" s="10">
        <v>6.7999999999999999E-5</v>
      </c>
      <c r="S37" s="10">
        <v>3.4289999999999998E-3</v>
      </c>
      <c r="T37" s="10">
        <v>-2.9999999999999997E-6</v>
      </c>
      <c r="U37" s="10">
        <v>3.4259999999999998E-3</v>
      </c>
      <c r="V37" s="10">
        <v>2.2290000000000001E-3</v>
      </c>
      <c r="W37" s="10">
        <v>5.6550000000000003E-3</v>
      </c>
    </row>
    <row r="38" spans="1:23">
      <c r="B38">
        <v>2</v>
      </c>
      <c r="D38">
        <v>41</v>
      </c>
      <c r="E38" s="25">
        <v>5761359.5899999999</v>
      </c>
      <c r="F38" s="25">
        <v>90719.37</v>
      </c>
      <c r="G38" s="25">
        <v>504361.5</v>
      </c>
      <c r="H38" s="25">
        <v>-5176.96</v>
      </c>
      <c r="I38" s="25">
        <v>-76837873.849999994</v>
      </c>
      <c r="J38" s="25">
        <v>689151.24</v>
      </c>
      <c r="K38" s="25">
        <v>1550926291.1500001</v>
      </c>
      <c r="L38" s="25">
        <v>1630859984.3299999</v>
      </c>
      <c r="M38" s="25">
        <v>1626296317.3900001</v>
      </c>
      <c r="N38" s="25">
        <v>1702535963.45</v>
      </c>
      <c r="O38" s="25"/>
      <c r="P38" s="10">
        <v>3.7130000000000002E-3</v>
      </c>
      <c r="Q38" s="10">
        <v>5.8E-5</v>
      </c>
      <c r="R38" s="10">
        <v>3.2599999999999996E-4</v>
      </c>
      <c r="S38" s="10">
        <v>4.0969999999999999E-3</v>
      </c>
      <c r="T38" s="10">
        <v>-2.9999999999999997E-6</v>
      </c>
      <c r="U38" s="10">
        <v>4.0939999999999995E-3</v>
      </c>
      <c r="V38" s="10">
        <v>2.379E-3</v>
      </c>
      <c r="W38" s="10">
        <v>6.4720000000000003E-3</v>
      </c>
    </row>
    <row r="39" spans="1:23">
      <c r="B39">
        <v>3</v>
      </c>
      <c r="D39">
        <v>41</v>
      </c>
      <c r="E39" s="25">
        <v>5563536.8700000001</v>
      </c>
      <c r="F39" s="25">
        <v>118674.85</v>
      </c>
      <c r="G39" s="25">
        <v>504361.5</v>
      </c>
      <c r="H39" s="25">
        <v>-4866.1499999999996</v>
      </c>
      <c r="I39" s="25">
        <v>-10704196.789999999</v>
      </c>
      <c r="J39" s="25">
        <v>3505180.11</v>
      </c>
      <c r="K39" s="25">
        <v>1630859984.3299999</v>
      </c>
      <c r="L39" s="25">
        <v>1637939996.3399999</v>
      </c>
      <c r="M39" s="25">
        <v>1702535963.45</v>
      </c>
      <c r="N39" s="25">
        <v>1709853859.0599999</v>
      </c>
      <c r="O39" s="25"/>
      <c r="P39" s="10">
        <v>3.4029999999999998E-3</v>
      </c>
      <c r="Q39" s="10">
        <v>7.2999999999999999E-5</v>
      </c>
      <c r="R39" s="10">
        <v>3.0800000000000001E-4</v>
      </c>
      <c r="S39" s="10">
        <v>3.784E-3</v>
      </c>
      <c r="T39" s="10">
        <v>-2.9999999999999997E-6</v>
      </c>
      <c r="U39" s="10">
        <v>3.7810000000000001E-3</v>
      </c>
      <c r="V39" s="10">
        <v>-1.45E-4</v>
      </c>
      <c r="W39" s="10">
        <v>3.6349999999999998E-3</v>
      </c>
    </row>
    <row r="40" spans="1:23">
      <c r="B40">
        <v>4</v>
      </c>
      <c r="D40">
        <v>42</v>
      </c>
      <c r="E40" s="25">
        <v>7082048.5099999998</v>
      </c>
      <c r="F40" s="25">
        <v>149980.22</v>
      </c>
      <c r="G40" s="25">
        <v>0</v>
      </c>
      <c r="H40" s="25">
        <v>-5161.72</v>
      </c>
      <c r="I40" s="25">
        <v>-22068426.850000001</v>
      </c>
      <c r="J40" s="25">
        <v>3243609.48</v>
      </c>
      <c r="K40" s="25">
        <v>1637939996.3399999</v>
      </c>
      <c r="L40" s="25">
        <v>1653440448.5</v>
      </c>
      <c r="M40" s="25">
        <v>1709853859.0599999</v>
      </c>
      <c r="N40" s="25">
        <v>1728828860.6300001</v>
      </c>
      <c r="O40" s="25"/>
      <c r="P40" s="10">
        <v>4.2849999999999997E-3</v>
      </c>
      <c r="Q40" s="10">
        <v>9.1000000000000003E-5</v>
      </c>
      <c r="R40" s="10">
        <v>0</v>
      </c>
      <c r="S40" s="10">
        <v>4.3759999999999997E-3</v>
      </c>
      <c r="T40" s="10">
        <v>-2.9999999999999997E-6</v>
      </c>
      <c r="U40" s="10">
        <v>4.3729999999999993E-3</v>
      </c>
      <c r="V40" s="10">
        <v>-2.1020000000000001E-3</v>
      </c>
      <c r="W40" s="10">
        <v>2.271E-3</v>
      </c>
    </row>
    <row r="41" spans="1:23">
      <c r="B41">
        <v>5</v>
      </c>
      <c r="D41">
        <v>43</v>
      </c>
      <c r="E41" s="25">
        <v>6441860.5800000001</v>
      </c>
      <c r="F41" s="25">
        <v>164837.04999999999</v>
      </c>
      <c r="G41" s="25">
        <v>0</v>
      </c>
      <c r="H41" s="25">
        <v>-4996.68</v>
      </c>
      <c r="I41" s="25">
        <v>-206646907.90000001</v>
      </c>
      <c r="J41" s="25">
        <v>200703637.53999999</v>
      </c>
      <c r="K41" s="25">
        <v>1653440448.5</v>
      </c>
      <c r="L41" s="25">
        <v>1678828007.74</v>
      </c>
      <c r="M41" s="25">
        <v>1728828860.6300001</v>
      </c>
      <c r="N41" s="25">
        <v>1734937172.1199999</v>
      </c>
      <c r="O41" s="25"/>
      <c r="P41" s="10">
        <v>3.8940000000000003E-3</v>
      </c>
      <c r="Q41" s="10">
        <v>1E-4</v>
      </c>
      <c r="R41" s="10">
        <v>0</v>
      </c>
      <c r="S41" s="10">
        <v>3.9940000000000002E-3</v>
      </c>
      <c r="T41" s="10">
        <v>-2.9999999999999997E-6</v>
      </c>
      <c r="U41" s="10">
        <v>3.9909999999999998E-3</v>
      </c>
      <c r="V41" s="10">
        <v>1.1637E-2</v>
      </c>
      <c r="W41" s="10">
        <v>1.5626999999999999E-2</v>
      </c>
    </row>
    <row r="42" spans="1:23">
      <c r="B42">
        <v>6</v>
      </c>
      <c r="D42">
        <v>43</v>
      </c>
      <c r="E42" s="25">
        <v>7808082.5899999999</v>
      </c>
      <c r="F42" s="25">
        <v>179886.82</v>
      </c>
      <c r="G42" s="25">
        <v>0</v>
      </c>
      <c r="H42" s="25">
        <v>-5147.46</v>
      </c>
      <c r="I42" s="25">
        <v>-25111696.120000001</v>
      </c>
      <c r="J42" s="25">
        <v>62549028.369999997</v>
      </c>
      <c r="K42" s="25">
        <v>1678828007.74</v>
      </c>
      <c r="L42" s="25">
        <v>1641086594.8800001</v>
      </c>
      <c r="M42" s="25">
        <v>1734937172.1199999</v>
      </c>
      <c r="N42" s="25">
        <v>1697679930.77</v>
      </c>
      <c r="O42" s="25"/>
      <c r="P42" s="10">
        <v>4.6439999999999997E-3</v>
      </c>
      <c r="Q42" s="10">
        <v>1.07E-4</v>
      </c>
      <c r="R42" s="10">
        <v>0</v>
      </c>
      <c r="S42" s="10">
        <v>4.751E-3</v>
      </c>
      <c r="T42" s="10">
        <v>-2.9999999999999997E-6</v>
      </c>
      <c r="U42" s="10">
        <v>4.7479999999999996E-3</v>
      </c>
      <c r="V42" s="10">
        <v>-2.8800000000000001E-4</v>
      </c>
      <c r="W42" s="10">
        <v>4.4600000000000004E-3</v>
      </c>
    </row>
    <row r="43" spans="1:23">
      <c r="B43">
        <v>7</v>
      </c>
      <c r="D43">
        <v>46</v>
      </c>
      <c r="E43" s="25">
        <v>6813964.4199999999</v>
      </c>
      <c r="F43" s="25">
        <v>207170.31</v>
      </c>
      <c r="G43" s="25">
        <v>568819.49</v>
      </c>
      <c r="H43" s="25">
        <v>-4989.53</v>
      </c>
      <c r="I43" s="25">
        <v>-146786150.87</v>
      </c>
      <c r="J43" s="25">
        <v>738451.32</v>
      </c>
      <c r="K43" s="25">
        <v>1641086594.8800001</v>
      </c>
      <c r="L43" s="25">
        <v>1790792863.1700001</v>
      </c>
      <c r="M43" s="25">
        <v>1697679930.77</v>
      </c>
      <c r="N43" s="25">
        <v>1843935004.71</v>
      </c>
      <c r="O43" s="25"/>
      <c r="P43" s="10">
        <v>4.0639999999999999E-3</v>
      </c>
      <c r="Q43" s="10">
        <v>1.2400000000000001E-4</v>
      </c>
      <c r="R43" s="10">
        <v>3.39E-4</v>
      </c>
      <c r="S43" s="10">
        <v>4.5269999999999998E-3</v>
      </c>
      <c r="T43" s="10">
        <v>-2.9999999999999997E-6</v>
      </c>
      <c r="U43" s="10">
        <v>4.5239999999999994E-3</v>
      </c>
      <c r="V43" s="10">
        <v>2.0569999999999998E-3</v>
      </c>
      <c r="W43" s="10">
        <v>6.581E-3</v>
      </c>
    </row>
    <row r="44" spans="1:23">
      <c r="B44">
        <v>8</v>
      </c>
      <c r="D44">
        <v>46</v>
      </c>
      <c r="E44" s="25">
        <v>10177381.16</v>
      </c>
      <c r="F44" s="25">
        <v>230382.22</v>
      </c>
      <c r="G44" s="25">
        <v>222942.78</v>
      </c>
      <c r="H44" s="25">
        <v>-5108.8100000000004</v>
      </c>
      <c r="I44" s="25">
        <v>-4349435.78</v>
      </c>
      <c r="J44" s="25">
        <v>21881400.670000002</v>
      </c>
      <c r="K44" s="25">
        <v>1790792863.1700001</v>
      </c>
      <c r="L44" s="25">
        <v>1785285112.1600001</v>
      </c>
      <c r="M44" s="25">
        <v>1843935004.71</v>
      </c>
      <c r="N44" s="25">
        <v>1826633626.1199999</v>
      </c>
      <c r="O44" s="25"/>
      <c r="P44" s="10">
        <v>5.6840000000000007E-3</v>
      </c>
      <c r="Q44" s="10">
        <v>1.2899999999999999E-4</v>
      </c>
      <c r="R44" s="10">
        <v>1.2400000000000001E-4</v>
      </c>
      <c r="S44" s="10">
        <v>5.9370000000000004E-3</v>
      </c>
      <c r="T44" s="10">
        <v>-2.9999999999999997E-6</v>
      </c>
      <c r="U44" s="10">
        <v>5.934E-3</v>
      </c>
      <c r="V44" s="10">
        <v>6.5790000000000006E-3</v>
      </c>
      <c r="W44" s="10">
        <v>1.2512000000000001E-2</v>
      </c>
    </row>
    <row r="45" spans="1:23">
      <c r="B45">
        <v>9</v>
      </c>
      <c r="D45">
        <v>48</v>
      </c>
      <c r="E45" s="25">
        <v>9451484.0500000007</v>
      </c>
      <c r="F45" s="25">
        <v>43312.13</v>
      </c>
      <c r="G45" s="25">
        <v>674500</v>
      </c>
      <c r="H45" s="25">
        <v>-5108.97</v>
      </c>
      <c r="I45" s="25">
        <v>-255979919.84999999</v>
      </c>
      <c r="J45" s="25">
        <v>195605302.78999999</v>
      </c>
      <c r="K45" s="25">
        <v>1785285112.1600001</v>
      </c>
      <c r="L45" s="25">
        <v>1830593798.2</v>
      </c>
      <c r="M45" s="25">
        <v>1826633626.1199999</v>
      </c>
      <c r="N45" s="25">
        <v>1887051759.3900001</v>
      </c>
      <c r="O45" s="25"/>
      <c r="P45" s="10">
        <v>4.8570000000000002E-3</v>
      </c>
      <c r="Q45" s="10">
        <v>2.2000000000000003E-5</v>
      </c>
      <c r="R45" s="10">
        <v>3.4600000000000001E-4</v>
      </c>
      <c r="S45" s="10">
        <v>5.2250000000000005E-3</v>
      </c>
      <c r="T45" s="10">
        <v>-2.9999999999999997E-6</v>
      </c>
      <c r="U45" s="10">
        <v>5.2220000000000001E-3</v>
      </c>
      <c r="V45" s="10">
        <v>-7.7659999999999995E-3</v>
      </c>
      <c r="W45" s="10">
        <v>-2.5430000000000001E-3</v>
      </c>
    </row>
    <row r="46" spans="1:23">
      <c r="B46">
        <v>10</v>
      </c>
      <c r="D46">
        <v>50</v>
      </c>
      <c r="E46" s="25">
        <v>8966605.3100000005</v>
      </c>
      <c r="F46" s="25">
        <v>256429.26</v>
      </c>
      <c r="G46" s="25">
        <v>970000</v>
      </c>
      <c r="H46" s="25">
        <v>-4954.51</v>
      </c>
      <c r="I46" s="25">
        <v>-82584476.920000002</v>
      </c>
      <c r="J46" s="25">
        <v>14158272.1</v>
      </c>
      <c r="K46" s="25">
        <v>1830593798.2</v>
      </c>
      <c r="L46" s="25">
        <v>1900434852.73</v>
      </c>
      <c r="M46" s="25">
        <v>1887051759.3900001</v>
      </c>
      <c r="N46" s="25">
        <v>1955734597.55</v>
      </c>
      <c r="O46" s="25"/>
      <c r="P46" s="10">
        <v>4.8820000000000001E-3</v>
      </c>
      <c r="Q46" s="10">
        <v>1.4000000000000001E-4</v>
      </c>
      <c r="R46" s="10">
        <v>5.2800000000000004E-4</v>
      </c>
      <c r="S46" s="10">
        <v>5.5500000000000002E-3</v>
      </c>
      <c r="T46" s="10">
        <v>-2.9999999999999997E-6</v>
      </c>
      <c r="U46" s="10">
        <v>5.5469999999999998E-3</v>
      </c>
      <c r="V46" s="10">
        <v>6.3000000000000003E-4</v>
      </c>
      <c r="W46" s="10">
        <v>6.1770000000000002E-3</v>
      </c>
    </row>
    <row r="47" spans="1:23">
      <c r="B47">
        <v>11</v>
      </c>
      <c r="D47">
        <v>52</v>
      </c>
      <c r="E47" s="25">
        <v>9706435.9399999995</v>
      </c>
      <c r="F47" s="25">
        <v>292698.07</v>
      </c>
      <c r="G47" s="25">
        <v>2005397.79</v>
      </c>
      <c r="H47" s="25">
        <v>-5072.5600000000004</v>
      </c>
      <c r="I47" s="25">
        <v>-67390448.439999998</v>
      </c>
      <c r="J47" s="25">
        <v>30996492.66</v>
      </c>
      <c r="K47" s="25">
        <v>1900434852.73</v>
      </c>
      <c r="L47" s="25">
        <v>1940229425.3900001</v>
      </c>
      <c r="M47" s="25">
        <v>1955734597.55</v>
      </c>
      <c r="N47" s="25">
        <v>1992421455.48</v>
      </c>
      <c r="O47" s="25"/>
      <c r="P47" s="10">
        <v>5.0509999999999999E-3</v>
      </c>
      <c r="Q47" s="10">
        <v>1.5200000000000001E-4</v>
      </c>
      <c r="R47" s="10">
        <v>1.0430000000000001E-3</v>
      </c>
      <c r="S47" s="10">
        <v>6.2459999999999998E-3</v>
      </c>
      <c r="T47" s="10">
        <v>-2.9999999999999997E-6</v>
      </c>
      <c r="U47" s="10">
        <v>6.2429999999999994E-3</v>
      </c>
      <c r="V47" s="10">
        <v>1.6150000000000001E-3</v>
      </c>
      <c r="W47" s="10">
        <v>7.8590000000000014E-3</v>
      </c>
    </row>
    <row r="48" spans="1:23">
      <c r="B48">
        <v>12</v>
      </c>
      <c r="D48">
        <v>60</v>
      </c>
      <c r="E48" s="25">
        <v>16761173.220000001</v>
      </c>
      <c r="F48" s="25">
        <v>434416.46</v>
      </c>
      <c r="G48" s="25">
        <v>2126519.9700000002</v>
      </c>
      <c r="H48" s="25">
        <v>-3829.7</v>
      </c>
      <c r="I48" s="25">
        <v>-161810686.22999999</v>
      </c>
      <c r="J48" s="25">
        <v>28922647.789999999</v>
      </c>
      <c r="K48" s="25">
        <v>1940229425.3900001</v>
      </c>
      <c r="L48" s="25">
        <v>2076898838.9100001</v>
      </c>
      <c r="M48" s="25">
        <v>1992421455.48</v>
      </c>
      <c r="N48" s="25">
        <v>2125744114.46</v>
      </c>
      <c r="O48" s="25"/>
      <c r="P48" s="10">
        <v>8.4580000000000002E-3</v>
      </c>
      <c r="Q48" s="10">
        <v>2.1900000000000001E-4</v>
      </c>
      <c r="R48" s="10">
        <v>1.0730000000000002E-3</v>
      </c>
      <c r="S48" s="10">
        <v>9.7500000000000017E-3</v>
      </c>
      <c r="T48" s="10">
        <v>-2.0000000000000003E-6</v>
      </c>
      <c r="U48" s="10">
        <v>9.7480000000000015E-3</v>
      </c>
      <c r="V48" s="10">
        <v>1.6869999999999999E-3</v>
      </c>
      <c r="W48" s="10">
        <v>1.1434999999999999E-2</v>
      </c>
    </row>
    <row r="49" spans="1:23">
      <c r="A49">
        <v>2013</v>
      </c>
      <c r="B49">
        <v>1</v>
      </c>
      <c r="D49">
        <v>61</v>
      </c>
      <c r="E49" s="25">
        <v>8809807.9100000001</v>
      </c>
      <c r="F49" s="25">
        <v>483813.41</v>
      </c>
      <c r="G49" s="25">
        <v>147175.6</v>
      </c>
      <c r="H49" s="25">
        <v>-3942.02</v>
      </c>
      <c r="I49" s="25">
        <v>-69902060.829999998</v>
      </c>
      <c r="J49" s="25">
        <v>2349983.2400000002</v>
      </c>
      <c r="K49" s="25">
        <v>2076898838.9100001</v>
      </c>
      <c r="L49" s="25">
        <v>2142527754.1199999</v>
      </c>
      <c r="M49" s="25">
        <v>2125744114.46</v>
      </c>
      <c r="N49" s="25">
        <v>2193780209.54</v>
      </c>
      <c r="O49" s="25"/>
      <c r="P49" s="10">
        <v>4.241E-3</v>
      </c>
      <c r="Q49" s="10">
        <v>2.3300000000000003E-4</v>
      </c>
      <c r="R49" s="10">
        <v>7.1000000000000005E-5</v>
      </c>
      <c r="S49" s="10">
        <v>4.5449999999999996E-3</v>
      </c>
      <c r="T49" s="10">
        <v>-2.0000000000000003E-6</v>
      </c>
      <c r="U49" s="10">
        <v>4.5429999999999993E-3</v>
      </c>
      <c r="V49" s="10">
        <v>-1.158E-3</v>
      </c>
      <c r="W49" s="10">
        <v>3.3850000000000004E-3</v>
      </c>
    </row>
    <row r="50" spans="1:23">
      <c r="B50">
        <v>2</v>
      </c>
      <c r="D50">
        <v>61</v>
      </c>
      <c r="E50" s="25">
        <v>12946852.890000001</v>
      </c>
      <c r="F50" s="25">
        <v>524777.56000000006</v>
      </c>
      <c r="G50" s="25">
        <v>1794355.91</v>
      </c>
      <c r="H50" s="25">
        <v>-128533.42</v>
      </c>
      <c r="I50" s="25">
        <v>-9161698.7699999996</v>
      </c>
      <c r="J50" s="25">
        <v>120838054.19</v>
      </c>
      <c r="K50" s="25">
        <v>2142527754.1199999</v>
      </c>
      <c r="L50" s="25">
        <v>2037244407.0999999</v>
      </c>
      <c r="M50" s="25">
        <v>2193780209.54</v>
      </c>
      <c r="N50" s="25">
        <v>2082628835.76</v>
      </c>
      <c r="O50" s="25"/>
      <c r="P50" s="10">
        <v>6.0489999999999997E-3</v>
      </c>
      <c r="Q50" s="10">
        <v>2.4499999999999999E-4</v>
      </c>
      <c r="R50" s="10">
        <v>8.3699999999999996E-4</v>
      </c>
      <c r="S50" s="10">
        <v>7.1309999999999993E-3</v>
      </c>
      <c r="T50" s="10">
        <v>-6.0000000000000002E-5</v>
      </c>
      <c r="U50" s="10">
        <v>7.0709999999999992E-3</v>
      </c>
      <c r="V50" s="10">
        <v>2.7369999999999998E-3</v>
      </c>
      <c r="W50" s="10">
        <v>9.8080000000000007E-3</v>
      </c>
    </row>
    <row r="51" spans="1:23">
      <c r="B51">
        <v>3</v>
      </c>
      <c r="D51">
        <v>63</v>
      </c>
      <c r="E51" s="25">
        <v>9862458.6999999993</v>
      </c>
      <c r="F51" s="25">
        <v>407578.8</v>
      </c>
      <c r="G51" s="25">
        <v>487500</v>
      </c>
      <c r="H51" s="25">
        <v>-4070.08</v>
      </c>
      <c r="I51" s="25">
        <v>-98417637.170000002</v>
      </c>
      <c r="J51" s="25">
        <v>18578096.649999999</v>
      </c>
      <c r="K51" s="25">
        <v>2037244407.0999999</v>
      </c>
      <c r="L51" s="25">
        <v>2130137140.1400001</v>
      </c>
      <c r="M51" s="25">
        <v>2082628835.76</v>
      </c>
      <c r="N51" s="25">
        <v>2162876159.1700001</v>
      </c>
      <c r="O51" s="25"/>
      <c r="P51" s="10">
        <v>4.8320000000000004E-3</v>
      </c>
      <c r="Q51" s="10">
        <v>1.9900000000000001E-4</v>
      </c>
      <c r="R51" s="10">
        <v>2.3800000000000001E-4</v>
      </c>
      <c r="S51" s="10">
        <v>5.2690000000000011E-3</v>
      </c>
      <c r="T51" s="10">
        <v>-2.0000000000000003E-6</v>
      </c>
      <c r="U51" s="10">
        <v>5.2670000000000008E-3</v>
      </c>
      <c r="V51" s="10">
        <v>6.1809999999999999E-3</v>
      </c>
      <c r="W51" s="10">
        <v>1.1449000000000001E-2</v>
      </c>
    </row>
    <row r="52" spans="1:23">
      <c r="B52">
        <v>4</v>
      </c>
      <c r="D52">
        <v>64</v>
      </c>
      <c r="E52" s="25">
        <v>11283519.640000001</v>
      </c>
      <c r="F52" s="25">
        <v>455918.66</v>
      </c>
      <c r="G52" s="25">
        <v>2500</v>
      </c>
      <c r="H52" s="25">
        <v>-3900.72</v>
      </c>
      <c r="I52" s="25">
        <v>-46020977.909999996</v>
      </c>
      <c r="J52" s="25">
        <v>50168561.090000004</v>
      </c>
      <c r="K52" s="25">
        <v>2130137140.1400001</v>
      </c>
      <c r="L52" s="25">
        <v>2126074585.0599999</v>
      </c>
      <c r="M52" s="25">
        <v>2162876159.1700001</v>
      </c>
      <c r="N52" s="25">
        <v>2177407901.02</v>
      </c>
      <c r="O52" s="25"/>
      <c r="P52" s="10">
        <v>5.293E-3</v>
      </c>
      <c r="Q52" s="10">
        <v>2.14E-4</v>
      </c>
      <c r="R52" s="10">
        <v>1.0000000000000002E-6</v>
      </c>
      <c r="S52" s="10">
        <v>5.5079999999999999E-3</v>
      </c>
      <c r="T52" s="10">
        <v>-2.0000000000000003E-6</v>
      </c>
      <c r="U52" s="10">
        <v>5.5059999999999996E-3</v>
      </c>
      <c r="V52" s="10">
        <v>-1.74E-4</v>
      </c>
      <c r="W52" s="10">
        <v>5.3330000000000001E-3</v>
      </c>
    </row>
    <row r="53" spans="1:23">
      <c r="B53">
        <v>5</v>
      </c>
      <c r="D53">
        <v>63</v>
      </c>
      <c r="E53" s="25">
        <v>17147051.350000001</v>
      </c>
      <c r="F53" s="25">
        <v>519066.11</v>
      </c>
      <c r="G53" s="25">
        <v>301311.35999999999</v>
      </c>
      <c r="H53" s="25">
        <v>-4312.6899999999996</v>
      </c>
      <c r="I53" s="25">
        <v>-16766097.23</v>
      </c>
      <c r="J53" s="25">
        <v>74932421.719999999</v>
      </c>
      <c r="K53" s="25">
        <v>2126074585.0599999</v>
      </c>
      <c r="L53" s="25">
        <v>2064382940.6400001</v>
      </c>
      <c r="M53" s="25">
        <v>2177407901.02</v>
      </c>
      <c r="N53" s="25">
        <v>2119760846.72</v>
      </c>
      <c r="O53" s="25"/>
      <c r="P53" s="10">
        <v>8.1089999999999999E-3</v>
      </c>
      <c r="Q53" s="10">
        <v>2.4600000000000002E-4</v>
      </c>
      <c r="R53" s="10">
        <v>1.4200000000000001E-4</v>
      </c>
      <c r="S53" s="10">
        <v>8.4969999999999993E-3</v>
      </c>
      <c r="T53" s="10">
        <v>-2.0000000000000003E-6</v>
      </c>
      <c r="U53" s="10">
        <v>8.4949999999999991E-3</v>
      </c>
      <c r="V53" s="10">
        <v>-1.91E-3</v>
      </c>
      <c r="W53" s="10">
        <v>6.5839999999999996E-3</v>
      </c>
    </row>
    <row r="54" spans="1:23">
      <c r="B54">
        <v>6</v>
      </c>
      <c r="D54">
        <v>61</v>
      </c>
      <c r="E54" s="25">
        <v>10857469.209999999</v>
      </c>
      <c r="F54" s="25">
        <v>474604.93</v>
      </c>
      <c r="G54" s="25">
        <v>346000</v>
      </c>
      <c r="H54" s="25">
        <v>-3309.83</v>
      </c>
      <c r="I54" s="25">
        <v>-57617451.619999997</v>
      </c>
      <c r="J54" s="25">
        <v>8108056.3399999999</v>
      </c>
      <c r="K54" s="25">
        <v>2064382940.6400001</v>
      </c>
      <c r="L54" s="25">
        <v>2114880266.9100001</v>
      </c>
      <c r="M54" s="25">
        <v>2119760846.72</v>
      </c>
      <c r="N54" s="25">
        <v>2169745051.0100002</v>
      </c>
      <c r="O54" s="25"/>
      <c r="P54" s="10">
        <v>5.2420000000000001E-3</v>
      </c>
      <c r="Q54" s="10">
        <v>2.2900000000000001E-4</v>
      </c>
      <c r="R54" s="10">
        <v>1.6699999999999999E-4</v>
      </c>
      <c r="S54" s="10">
        <v>5.6379999999999998E-3</v>
      </c>
      <c r="T54" s="10">
        <v>-2.0000000000000003E-6</v>
      </c>
      <c r="U54" s="10">
        <v>5.6359999999999995E-3</v>
      </c>
      <c r="V54" s="10">
        <v>2.4800000000000001E-4</v>
      </c>
      <c r="W54" s="10">
        <v>5.8840000000000003E-3</v>
      </c>
    </row>
    <row r="55" spans="1:23">
      <c r="B55">
        <v>7</v>
      </c>
      <c r="D55">
        <v>66</v>
      </c>
      <c r="E55" s="25">
        <v>12722385.140000001</v>
      </c>
      <c r="F55" s="25">
        <v>672707.11</v>
      </c>
      <c r="G55" s="25">
        <v>1775940.05</v>
      </c>
      <c r="H55" s="25">
        <v>-50643.49</v>
      </c>
      <c r="I55" s="25">
        <v>-79105335.640000001</v>
      </c>
      <c r="J55" s="25">
        <v>36452424.340000004</v>
      </c>
      <c r="K55" s="25">
        <v>2114880266.9100001</v>
      </c>
      <c r="L55" s="25">
        <v>2157093578.4099998</v>
      </c>
      <c r="M55" s="25">
        <v>2169745051.0100002</v>
      </c>
      <c r="N55" s="25">
        <v>2213070873.5</v>
      </c>
      <c r="O55" s="25"/>
      <c r="P55" s="10">
        <v>5.9199999999999999E-3</v>
      </c>
      <c r="Q55" s="10">
        <v>3.1300000000000002E-4</v>
      </c>
      <c r="R55" s="10">
        <v>8.250000000000001E-4</v>
      </c>
      <c r="S55" s="10">
        <v>7.058E-3</v>
      </c>
      <c r="T55" s="10">
        <v>-2.3999999999999997E-5</v>
      </c>
      <c r="U55" s="10">
        <v>7.0340000000000003E-3</v>
      </c>
      <c r="V55" s="10">
        <v>-5.1699999999999999E-4</v>
      </c>
      <c r="W55" s="10">
        <v>6.5180000000000004E-3</v>
      </c>
    </row>
    <row r="56" spans="1:23">
      <c r="B56">
        <v>8</v>
      </c>
      <c r="D56">
        <v>65</v>
      </c>
      <c r="E56" s="25">
        <v>13648260.51</v>
      </c>
      <c r="F56" s="25">
        <v>474579.03</v>
      </c>
      <c r="G56" s="25">
        <v>337500</v>
      </c>
      <c r="H56" s="25">
        <v>-4416.07</v>
      </c>
      <c r="I56" s="25">
        <v>-90764967.829999998</v>
      </c>
      <c r="J56" s="25">
        <v>8211584.79</v>
      </c>
      <c r="K56" s="25">
        <v>2157093578.4099998</v>
      </c>
      <c r="L56" s="25">
        <v>2239856103.02</v>
      </c>
      <c r="M56" s="25">
        <v>2213070873.5</v>
      </c>
      <c r="N56" s="25">
        <v>2296099039.6500001</v>
      </c>
      <c r="O56" s="25"/>
      <c r="P56" s="10">
        <v>6.1570000000000001E-3</v>
      </c>
      <c r="Q56" s="10">
        <v>2.14E-4</v>
      </c>
      <c r="R56" s="10">
        <v>1.5200000000000001E-4</v>
      </c>
      <c r="S56" s="10">
        <v>6.5230000000000002E-3</v>
      </c>
      <c r="T56" s="10">
        <v>-2.0000000000000003E-6</v>
      </c>
      <c r="U56" s="10">
        <v>6.5209999999999999E-3</v>
      </c>
      <c r="V56" s="10">
        <v>-1.2E-4</v>
      </c>
      <c r="W56" s="10">
        <v>6.4019999999999997E-3</v>
      </c>
    </row>
    <row r="57" spans="1:23">
      <c r="B57">
        <v>9</v>
      </c>
      <c r="D57">
        <v>68</v>
      </c>
      <c r="E57" s="25">
        <v>12038521.510000002</v>
      </c>
      <c r="F57" s="25">
        <v>741853.94</v>
      </c>
      <c r="G57" s="25">
        <v>0</v>
      </c>
      <c r="H57" s="25">
        <v>-4421.05</v>
      </c>
      <c r="I57" s="25">
        <v>-78020779.439999998</v>
      </c>
      <c r="J57" s="25">
        <v>6602720.5999999996</v>
      </c>
      <c r="K57" s="25">
        <v>2239856103.02</v>
      </c>
      <c r="L57" s="25">
        <v>2310901392.6799998</v>
      </c>
      <c r="M57" s="25">
        <v>2296099039.6500001</v>
      </c>
      <c r="N57" s="25">
        <v>2368259156.5100002</v>
      </c>
      <c r="O57" s="25"/>
      <c r="P57" s="10">
        <v>5.3700000000000006E-3</v>
      </c>
      <c r="Q57" s="10">
        <v>3.3099999999999997E-4</v>
      </c>
      <c r="R57" s="10">
        <v>0</v>
      </c>
      <c r="S57" s="10">
        <v>5.7010000000000003E-3</v>
      </c>
      <c r="T57" s="10">
        <v>-2.0000000000000003E-6</v>
      </c>
      <c r="U57" s="10">
        <v>5.6990000000000001E-3</v>
      </c>
      <c r="V57" s="10">
        <v>-4.9700000000000005E-4</v>
      </c>
      <c r="W57" s="10">
        <v>5.2030000000000002E-3</v>
      </c>
    </row>
    <row r="58" spans="1:23">
      <c r="B58">
        <v>10</v>
      </c>
      <c r="D58">
        <v>73</v>
      </c>
      <c r="E58" s="25">
        <v>13015683.82</v>
      </c>
      <c r="F58" s="25">
        <v>660210.59</v>
      </c>
      <c r="G58" s="25">
        <v>90000</v>
      </c>
      <c r="H58" s="25">
        <v>-4272.6899999999996</v>
      </c>
      <c r="I58" s="25">
        <v>-295642841.35000002</v>
      </c>
      <c r="J58" s="25">
        <v>41503705.609999999</v>
      </c>
      <c r="K58" s="25">
        <v>2310901392.6799998</v>
      </c>
      <c r="L58" s="25">
        <v>2568995436.96</v>
      </c>
      <c r="M58" s="25">
        <v>2368259156.5100002</v>
      </c>
      <c r="N58" s="25">
        <v>2623058706.9200001</v>
      </c>
      <c r="O58" s="25"/>
      <c r="P58" s="10">
        <v>5.5339999999999999E-3</v>
      </c>
      <c r="Q58" s="10">
        <v>2.81E-4</v>
      </c>
      <c r="R58" s="10">
        <v>3.8000000000000002E-5</v>
      </c>
      <c r="S58" s="10">
        <v>5.8529999999999997E-3</v>
      </c>
      <c r="T58" s="10">
        <v>-2.0000000000000003E-6</v>
      </c>
      <c r="U58" s="10">
        <v>5.8509999999999994E-3</v>
      </c>
      <c r="V58" s="10">
        <v>1.3980000000000002E-3</v>
      </c>
      <c r="W58" s="10">
        <v>7.2480000000000001E-3</v>
      </c>
    </row>
    <row r="59" spans="1:23">
      <c r="B59">
        <v>11</v>
      </c>
      <c r="D59">
        <v>72</v>
      </c>
      <c r="E59" s="25">
        <v>19642555.329999998</v>
      </c>
      <c r="F59" s="25">
        <v>836521.4</v>
      </c>
      <c r="G59" s="25">
        <v>150000</v>
      </c>
      <c r="H59" s="25">
        <v>-4148.21</v>
      </c>
      <c r="I59" s="25">
        <v>-22053167.050000001</v>
      </c>
      <c r="J59" s="25">
        <v>113981931.84999999</v>
      </c>
      <c r="K59" s="25">
        <v>2568995436.96</v>
      </c>
      <c r="L59" s="25">
        <v>2473432702.6900001</v>
      </c>
      <c r="M59" s="25">
        <v>2623058706.9200001</v>
      </c>
      <c r="N59" s="25">
        <v>2531966667.5999999</v>
      </c>
      <c r="O59" s="25"/>
      <c r="P59" s="10">
        <v>7.6439999999999998E-3</v>
      </c>
      <c r="Q59" s="10">
        <v>3.2599999999999996E-4</v>
      </c>
      <c r="R59" s="10">
        <v>5.8E-5</v>
      </c>
      <c r="S59" s="10">
        <v>8.0280000000000004E-3</v>
      </c>
      <c r="T59" s="10">
        <v>-2.0000000000000003E-6</v>
      </c>
      <c r="U59" s="10">
        <v>8.0260000000000001E-3</v>
      </c>
      <c r="V59" s="10">
        <v>-1.737E-3</v>
      </c>
      <c r="W59" s="10">
        <v>6.2890000000000003E-3</v>
      </c>
    </row>
    <row r="60" spans="1:23">
      <c r="B60">
        <v>12</v>
      </c>
      <c r="D60">
        <v>72</v>
      </c>
      <c r="E60" s="25">
        <v>31005802.030000001</v>
      </c>
      <c r="F60" s="25">
        <v>941481.19</v>
      </c>
      <c r="G60" s="25">
        <v>363094.88</v>
      </c>
      <c r="H60" s="25">
        <v>-4012.47</v>
      </c>
      <c r="I60" s="25">
        <v>-105112821.86</v>
      </c>
      <c r="J60" s="25">
        <v>258054305.65000001</v>
      </c>
      <c r="K60" s="25">
        <v>2473432702.6900001</v>
      </c>
      <c r="L60" s="25">
        <v>2339998880.3000002</v>
      </c>
      <c r="M60" s="25">
        <v>2531966667.5999999</v>
      </c>
      <c r="N60" s="25">
        <v>2379966869.04</v>
      </c>
      <c r="O60" s="25"/>
      <c r="P60" s="10">
        <v>1.2465E-2</v>
      </c>
      <c r="Q60" s="10">
        <v>3.7800000000000003E-4</v>
      </c>
      <c r="R60" s="10">
        <v>1.46E-4</v>
      </c>
      <c r="S60" s="10">
        <v>1.2989000000000001E-2</v>
      </c>
      <c r="T60" s="10">
        <v>-2.0000000000000003E-6</v>
      </c>
      <c r="U60" s="10">
        <v>1.2987E-2</v>
      </c>
      <c r="V60" s="10">
        <v>7.4450000000000002E-3</v>
      </c>
      <c r="W60" s="10">
        <v>2.0432000000000002E-2</v>
      </c>
    </row>
    <row r="61" spans="1:23">
      <c r="A61">
        <v>2014</v>
      </c>
      <c r="B61">
        <v>1</v>
      </c>
      <c r="D61">
        <v>71</v>
      </c>
      <c r="E61" s="25">
        <v>14639949.34</v>
      </c>
      <c r="F61" s="25">
        <v>915164.66</v>
      </c>
      <c r="G61" s="25">
        <v>3046754.73</v>
      </c>
      <c r="H61" s="25">
        <v>-4144.13</v>
      </c>
      <c r="I61" s="25">
        <v>-14826845.539999999</v>
      </c>
      <c r="J61" s="25">
        <v>62787346.659999996</v>
      </c>
      <c r="K61" s="25">
        <v>2339998880.3000002</v>
      </c>
      <c r="L61" s="25">
        <v>2295573090.4899998</v>
      </c>
      <c r="M61" s="25">
        <v>2379966869.04</v>
      </c>
      <c r="N61" s="25">
        <v>2321256849.54</v>
      </c>
      <c r="O61" s="25"/>
      <c r="P61" s="10">
        <v>6.3E-3</v>
      </c>
      <c r="Q61" s="10">
        <v>3.9399999999999998E-4</v>
      </c>
      <c r="R61" s="10">
        <v>1.3079999999999999E-3</v>
      </c>
      <c r="S61" s="10">
        <v>8.0020000000000004E-3</v>
      </c>
      <c r="T61" s="10">
        <v>-2.0000000000000003E-6</v>
      </c>
      <c r="U61" s="10">
        <v>8.0000000000000002E-3</v>
      </c>
      <c r="V61" s="10">
        <v>1.1250000000000001E-3</v>
      </c>
      <c r="W61" s="10">
        <v>9.1249999999999994E-3</v>
      </c>
    </row>
    <row r="62" spans="1:23">
      <c r="B62">
        <v>2</v>
      </c>
      <c r="D62">
        <v>71</v>
      </c>
      <c r="E62" s="25">
        <v>13077010.59</v>
      </c>
      <c r="F62" s="25">
        <v>537241.52</v>
      </c>
      <c r="G62" s="25">
        <v>4900473.91</v>
      </c>
      <c r="H62" s="25">
        <v>-4142.2</v>
      </c>
      <c r="I62" s="25">
        <v>-76999814.620000005</v>
      </c>
      <c r="J62" s="25">
        <v>49401875.159999996</v>
      </c>
      <c r="K62" s="25">
        <v>2295573090.4899998</v>
      </c>
      <c r="L62" s="25">
        <v>2321404212.8699999</v>
      </c>
      <c r="M62" s="25">
        <v>2321256849.54</v>
      </c>
      <c r="N62" s="25">
        <v>2348882836.02</v>
      </c>
      <c r="O62" s="25"/>
      <c r="P62" s="10">
        <v>5.6750000000000004E-3</v>
      </c>
      <c r="Q62" s="10">
        <v>2.3300000000000003E-4</v>
      </c>
      <c r="R62" s="10">
        <v>2.1220000000000002E-3</v>
      </c>
      <c r="S62" s="10">
        <v>8.0300000000000007E-3</v>
      </c>
      <c r="T62" s="10">
        <v>-2.0000000000000003E-6</v>
      </c>
      <c r="U62" s="10">
        <v>8.0280000000000004E-3</v>
      </c>
      <c r="V62" s="10">
        <v>-9.9700000000000006E-4</v>
      </c>
      <c r="W62" s="10">
        <v>7.0309999999999999E-3</v>
      </c>
    </row>
    <row r="63" spans="1:23">
      <c r="B63">
        <v>3</v>
      </c>
      <c r="D63">
        <v>71</v>
      </c>
      <c r="E63" s="25">
        <v>12332050.729999999</v>
      </c>
      <c r="F63" s="25">
        <v>681181.09</v>
      </c>
      <c r="G63" s="25">
        <v>289000</v>
      </c>
      <c r="H63" s="25">
        <v>-35739.57</v>
      </c>
      <c r="I63" s="25">
        <v>-41575253.689999998</v>
      </c>
      <c r="J63" s="25">
        <v>526252.02</v>
      </c>
      <c r="K63" s="25">
        <v>2321404212.8699999</v>
      </c>
      <c r="L63" s="25">
        <v>2366925612.3800001</v>
      </c>
      <c r="M63" s="25">
        <v>2348882836.02</v>
      </c>
      <c r="N63" s="25">
        <v>2390613018.7800002</v>
      </c>
      <c r="O63" s="25"/>
      <c r="P63" s="10">
        <v>5.2630000000000003E-3</v>
      </c>
      <c r="Q63" s="10">
        <v>2.9100000000000003E-4</v>
      </c>
      <c r="R63" s="10">
        <v>1.2300000000000001E-4</v>
      </c>
      <c r="S63" s="10">
        <v>5.6769999999999998E-3</v>
      </c>
      <c r="T63" s="10">
        <v>-1.5E-5</v>
      </c>
      <c r="U63" s="10">
        <v>5.6619999999999995E-3</v>
      </c>
      <c r="V63" s="10">
        <v>1.6150000000000001E-3</v>
      </c>
      <c r="W63" s="10">
        <v>7.2760000000000003E-3</v>
      </c>
    </row>
    <row r="64" spans="1:23">
      <c r="B64">
        <v>4</v>
      </c>
      <c r="D64">
        <v>72</v>
      </c>
      <c r="E64" s="25">
        <v>14970247.25</v>
      </c>
      <c r="F64" s="25">
        <v>710564.49</v>
      </c>
      <c r="G64" s="25">
        <v>1333705.22</v>
      </c>
      <c r="H64" s="25">
        <v>-4137.75</v>
      </c>
      <c r="I64" s="25">
        <v>-14313991.66</v>
      </c>
      <c r="J64" s="25">
        <v>78812226.609999999</v>
      </c>
      <c r="K64" s="25">
        <v>2366925612.3800001</v>
      </c>
      <c r="L64" s="25">
        <v>2302257225.0599999</v>
      </c>
      <c r="M64" s="25">
        <v>2390613018.7800002</v>
      </c>
      <c r="N64" s="25">
        <v>2326825348.3200002</v>
      </c>
      <c r="O64" s="25"/>
      <c r="P64" s="10">
        <v>6.4290000000000007E-3</v>
      </c>
      <c r="Q64" s="10">
        <v>3.0499999999999999E-4</v>
      </c>
      <c r="R64" s="10">
        <v>5.71E-4</v>
      </c>
      <c r="S64" s="10">
        <v>7.3050000000000007E-3</v>
      </c>
      <c r="T64" s="10">
        <v>-2.0000000000000003E-6</v>
      </c>
      <c r="U64" s="10">
        <v>7.3030000000000005E-3</v>
      </c>
      <c r="V64" s="10">
        <v>-3.77E-4</v>
      </c>
      <c r="W64" s="10">
        <v>6.927E-3</v>
      </c>
    </row>
    <row r="65" spans="1:23">
      <c r="B65">
        <v>5</v>
      </c>
      <c r="D65">
        <v>70</v>
      </c>
      <c r="E65" s="25">
        <v>14971105.300000001</v>
      </c>
      <c r="F65" s="25">
        <v>474820.96</v>
      </c>
      <c r="G65" s="25">
        <v>181090.71</v>
      </c>
      <c r="H65" s="25">
        <v>-1533.94</v>
      </c>
      <c r="I65" s="25">
        <v>-183047304.40000001</v>
      </c>
      <c r="J65" s="25">
        <v>317478467.91000003</v>
      </c>
      <c r="K65" s="25">
        <v>2302257225.0599999</v>
      </c>
      <c r="L65" s="25">
        <v>2166162399.9499998</v>
      </c>
      <c r="M65" s="25">
        <v>2326825348.3200002</v>
      </c>
      <c r="N65" s="25">
        <v>2173009471.3499999</v>
      </c>
      <c r="O65" s="25"/>
      <c r="P65" s="10">
        <v>6.5080000000000008E-3</v>
      </c>
      <c r="Q65" s="10">
        <v>2.0600000000000002E-4</v>
      </c>
      <c r="R65" s="10">
        <v>7.9000000000000009E-5</v>
      </c>
      <c r="S65" s="10">
        <v>6.7930000000000013E-3</v>
      </c>
      <c r="T65" s="10">
        <v>-1.0000000000000002E-6</v>
      </c>
      <c r="U65" s="10">
        <v>6.7920000000000012E-3</v>
      </c>
      <c r="V65" s="10">
        <v>-9.2800000000000001E-4</v>
      </c>
      <c r="W65" s="10">
        <v>5.8640000000000003E-3</v>
      </c>
    </row>
    <row r="66" spans="1:23">
      <c r="B66">
        <v>6</v>
      </c>
      <c r="D66">
        <v>73</v>
      </c>
      <c r="E66" s="25">
        <v>12730532.74</v>
      </c>
      <c r="F66" s="25">
        <v>732258.87</v>
      </c>
      <c r="G66" s="25">
        <v>1076638.74</v>
      </c>
      <c r="H66" s="25">
        <v>-154454.12</v>
      </c>
      <c r="I66" s="25">
        <v>-270307371.58999997</v>
      </c>
      <c r="J66" s="25">
        <v>11975939.23</v>
      </c>
      <c r="K66" s="25">
        <v>2166162399.9499998</v>
      </c>
      <c r="L66" s="25">
        <v>2418202078.52</v>
      </c>
      <c r="M66" s="25">
        <v>2173009471.3499999</v>
      </c>
      <c r="N66" s="25">
        <v>2432073162.5900002</v>
      </c>
      <c r="O66" s="25"/>
      <c r="P66" s="10">
        <v>5.8469999999999998E-3</v>
      </c>
      <c r="Q66" s="10">
        <v>3.3700000000000001E-4</v>
      </c>
      <c r="R66" s="10">
        <v>4.9399999999999997E-4</v>
      </c>
      <c r="S66" s="10">
        <v>6.677999999999999E-3</v>
      </c>
      <c r="T66" s="10">
        <v>-7.1000000000000005E-5</v>
      </c>
      <c r="U66" s="10">
        <v>6.6069999999999992E-3</v>
      </c>
      <c r="V66" s="10">
        <v>-3.2229999999999997E-3</v>
      </c>
      <c r="W66" s="10">
        <v>3.3839999999999999E-3</v>
      </c>
    </row>
    <row r="67" spans="1:23">
      <c r="B67">
        <v>7</v>
      </c>
      <c r="D67">
        <v>73</v>
      </c>
      <c r="E67" s="25">
        <v>49770776.25</v>
      </c>
      <c r="F67" s="25">
        <v>727257.15</v>
      </c>
      <c r="G67" s="25">
        <v>385000</v>
      </c>
      <c r="H67" s="25">
        <v>-39952.18</v>
      </c>
      <c r="I67" s="25">
        <v>-33935151.18</v>
      </c>
      <c r="J67" s="25">
        <v>251193275.27000001</v>
      </c>
      <c r="K67" s="25">
        <v>2418202078.52</v>
      </c>
      <c r="L67" s="25">
        <v>2211180740.4299998</v>
      </c>
      <c r="M67" s="25">
        <v>2432073162.5900002</v>
      </c>
      <c r="N67" s="25">
        <v>2215576016.6500001</v>
      </c>
      <c r="O67" s="25"/>
      <c r="P67" s="10">
        <v>2.0579E-2</v>
      </c>
      <c r="Q67" s="10">
        <v>3.01E-4</v>
      </c>
      <c r="R67" s="10">
        <v>1.5900000000000002E-4</v>
      </c>
      <c r="S67" s="10">
        <v>2.1038999999999999E-2</v>
      </c>
      <c r="T67" s="10">
        <v>-1.6000000000000003E-5</v>
      </c>
      <c r="U67" s="10">
        <v>2.1023E-2</v>
      </c>
      <c r="V67" s="10">
        <v>3.9230000000000003E-3</v>
      </c>
      <c r="W67" s="10">
        <v>2.4944999999999998E-2</v>
      </c>
    </row>
    <row r="68" spans="1:23">
      <c r="B68">
        <v>8</v>
      </c>
      <c r="D68">
        <v>72</v>
      </c>
      <c r="E68" s="25">
        <v>14562657.780000001</v>
      </c>
      <c r="F68" s="25">
        <v>585583.98</v>
      </c>
      <c r="G68" s="25">
        <v>0</v>
      </c>
      <c r="H68" s="25">
        <v>-161.44999999999999</v>
      </c>
      <c r="I68" s="25">
        <v>-35436127.740000002</v>
      </c>
      <c r="J68" s="25">
        <v>71517327.450000003</v>
      </c>
      <c r="K68" s="25">
        <v>2211180740.4299998</v>
      </c>
      <c r="L68" s="25">
        <v>2174940723.46</v>
      </c>
      <c r="M68" s="25">
        <v>2215576016.6500001</v>
      </c>
      <c r="N68" s="25">
        <v>2180080400.9200001</v>
      </c>
      <c r="O68" s="25"/>
      <c r="P68" s="10">
        <v>6.588000000000001E-3</v>
      </c>
      <c r="Q68" s="10">
        <v>2.6499999999999999E-4</v>
      </c>
      <c r="R68" s="10">
        <v>0</v>
      </c>
      <c r="S68" s="10">
        <v>6.8530000000000006E-3</v>
      </c>
      <c r="T68" s="10">
        <v>0</v>
      </c>
      <c r="U68" s="10">
        <v>6.8530000000000006E-3</v>
      </c>
      <c r="V68" s="10">
        <v>-3.3599999999999998E-4</v>
      </c>
      <c r="W68" s="10">
        <v>6.5169999999999994E-3</v>
      </c>
    </row>
    <row r="69" spans="1:23">
      <c r="B69">
        <v>9</v>
      </c>
      <c r="D69">
        <v>75</v>
      </c>
      <c r="E69" s="25">
        <v>13008431.379999999</v>
      </c>
      <c r="F69" s="25">
        <v>647139.01</v>
      </c>
      <c r="G69" s="25">
        <v>656250</v>
      </c>
      <c r="H69" s="25">
        <v>-58900.84</v>
      </c>
      <c r="I69" s="25">
        <v>-239488286.93000001</v>
      </c>
      <c r="J69" s="25">
        <v>81405413</v>
      </c>
      <c r="K69" s="25">
        <v>2174940723.46</v>
      </c>
      <c r="L69" s="25">
        <v>2323388641.3499999</v>
      </c>
      <c r="M69" s="25">
        <v>2180080400.9200001</v>
      </c>
      <c r="N69" s="25">
        <v>2338810413.8600001</v>
      </c>
      <c r="O69" s="25"/>
      <c r="P69" s="10">
        <v>5.9150000000000001E-3</v>
      </c>
      <c r="Q69" s="10">
        <v>2.9500000000000001E-4</v>
      </c>
      <c r="R69" s="10">
        <v>2.9800000000000003E-4</v>
      </c>
      <c r="S69" s="10">
        <v>6.5079999999999999E-3</v>
      </c>
      <c r="T69" s="10">
        <v>-2.7000000000000002E-5</v>
      </c>
      <c r="U69" s="10">
        <v>6.4809999999999998E-3</v>
      </c>
      <c r="V69" s="10">
        <v>-4.6730000000000001E-3</v>
      </c>
      <c r="W69" s="10">
        <v>1.8079999999999999E-3</v>
      </c>
    </row>
    <row r="70" spans="1:23">
      <c r="B70">
        <v>10</v>
      </c>
      <c r="D70">
        <v>75</v>
      </c>
      <c r="E70" s="25">
        <v>13938152.799999999</v>
      </c>
      <c r="F70" s="25">
        <v>1892519.14</v>
      </c>
      <c r="G70" s="25">
        <v>-126075</v>
      </c>
      <c r="H70" s="25">
        <v>-156.24</v>
      </c>
      <c r="I70" s="25">
        <v>-55227753.439999998</v>
      </c>
      <c r="J70" s="25">
        <v>388828.11</v>
      </c>
      <c r="K70" s="25">
        <v>2323388641.3499999</v>
      </c>
      <c r="L70" s="25">
        <v>2399638320.4499998</v>
      </c>
      <c r="M70" s="25">
        <v>2338810413.8600001</v>
      </c>
      <c r="N70" s="25">
        <v>2395541857.8899999</v>
      </c>
      <c r="O70" s="25"/>
      <c r="P70" s="10">
        <v>6.0040000000000007E-3</v>
      </c>
      <c r="Q70" s="10">
        <v>8.1300000000000003E-4</v>
      </c>
      <c r="R70" s="10">
        <v>-5.4000000000000005E-5</v>
      </c>
      <c r="S70" s="10">
        <v>6.7630000000000008E-3</v>
      </c>
      <c r="T70" s="10">
        <v>0</v>
      </c>
      <c r="U70" s="10">
        <v>6.7630000000000008E-3</v>
      </c>
      <c r="V70" s="10">
        <v>8.3680000000000004E-3</v>
      </c>
      <c r="W70" s="10">
        <v>1.5130999999999999E-2</v>
      </c>
    </row>
    <row r="71" spans="1:23">
      <c r="B71">
        <v>11</v>
      </c>
      <c r="D71">
        <v>81</v>
      </c>
      <c r="E71" s="25">
        <v>14228085.130000001</v>
      </c>
      <c r="F71" s="25">
        <v>1976109.1</v>
      </c>
      <c r="G71" s="25">
        <v>1213448</v>
      </c>
      <c r="H71" s="25">
        <v>-2284.5700000000002</v>
      </c>
      <c r="I71" s="25">
        <v>-146817024.69</v>
      </c>
      <c r="J71" s="25">
        <v>21758386.670000002</v>
      </c>
      <c r="K71" s="25">
        <v>2399638320.4499998</v>
      </c>
      <c r="L71" s="25">
        <v>2529061536.6100001</v>
      </c>
      <c r="M71" s="25">
        <v>2395541857.8899999</v>
      </c>
      <c r="N71" s="25">
        <v>2522626044.0100002</v>
      </c>
      <c r="O71" s="25"/>
      <c r="P71" s="10">
        <v>5.8540000000000007E-3</v>
      </c>
      <c r="Q71" s="10">
        <v>8.1300000000000003E-4</v>
      </c>
      <c r="R71" s="10">
        <v>4.9799999999999996E-4</v>
      </c>
      <c r="S71" s="10">
        <v>7.1650000000000012E-3</v>
      </c>
      <c r="T71" s="10">
        <v>-1.0000000000000002E-6</v>
      </c>
      <c r="U71" s="10">
        <v>7.1640000000000011E-3</v>
      </c>
      <c r="V71" s="10">
        <v>9.7999999999999997E-4</v>
      </c>
      <c r="W71" s="10">
        <v>8.1440000000000002E-3</v>
      </c>
    </row>
    <row r="72" spans="1:23">
      <c r="B72">
        <v>12</v>
      </c>
      <c r="D72">
        <v>82</v>
      </c>
      <c r="E72" s="25">
        <v>14563666.960000001</v>
      </c>
      <c r="F72" s="25">
        <v>1985229.07</v>
      </c>
      <c r="G72" s="25">
        <v>1027771.47</v>
      </c>
      <c r="H72" s="25">
        <v>-138109.20000000001</v>
      </c>
      <c r="I72" s="25">
        <v>-27965009.510000002</v>
      </c>
      <c r="J72" s="25">
        <v>55321696.07</v>
      </c>
      <c r="K72" s="25">
        <v>2529061536.6100001</v>
      </c>
      <c r="L72" s="25">
        <v>2507507215.75</v>
      </c>
      <c r="M72" s="25">
        <v>2522626044.0100002</v>
      </c>
      <c r="N72" s="25">
        <v>2497254586.29</v>
      </c>
      <c r="O72" s="25"/>
      <c r="P72" s="10">
        <v>5.7599999999999995E-3</v>
      </c>
      <c r="Q72" s="10">
        <v>7.85E-4</v>
      </c>
      <c r="R72" s="10">
        <v>4.06E-4</v>
      </c>
      <c r="S72" s="10">
        <v>6.9509999999999997E-3</v>
      </c>
      <c r="T72" s="10">
        <v>-5.4000000000000005E-5</v>
      </c>
      <c r="U72" s="10">
        <v>6.8969999999999995E-3</v>
      </c>
      <c r="V72" s="10">
        <v>1.505E-3</v>
      </c>
      <c r="W72" s="10">
        <v>8.4019999999999997E-3</v>
      </c>
    </row>
    <row r="73" spans="1:23">
      <c r="A73">
        <v>2015</v>
      </c>
      <c r="B73">
        <v>1</v>
      </c>
      <c r="D73">
        <v>79</v>
      </c>
      <c r="E73" s="25">
        <v>14942644.039999999</v>
      </c>
      <c r="F73" s="25">
        <v>1923311.13</v>
      </c>
      <c r="G73" s="25">
        <v>78952.740000000005</v>
      </c>
      <c r="H73" s="25">
        <v>-161.46</v>
      </c>
      <c r="I73" s="25">
        <v>-17419229.010000002</v>
      </c>
      <c r="J73" s="25">
        <v>66670697.009999998</v>
      </c>
      <c r="K73" s="25">
        <v>2507507215.75</v>
      </c>
      <c r="L73" s="25">
        <v>2461348988.4099998</v>
      </c>
      <c r="M73" s="25">
        <v>2497254586.29</v>
      </c>
      <c r="N73" s="25">
        <v>2449926429.4099998</v>
      </c>
      <c r="O73" s="25"/>
      <c r="P73" s="10">
        <v>6.0650000000000009E-3</v>
      </c>
      <c r="Q73" s="10">
        <v>7.7999999999999999E-4</v>
      </c>
      <c r="R73" s="10">
        <v>3.2000000000000005E-5</v>
      </c>
      <c r="S73" s="10">
        <v>6.8770000000000012E-3</v>
      </c>
      <c r="T73" s="10">
        <v>0</v>
      </c>
      <c r="U73" s="10">
        <v>6.8770000000000012E-3</v>
      </c>
      <c r="V73" s="10">
        <v>4.7399999999999997E-4</v>
      </c>
      <c r="W73" s="10">
        <v>7.3509999999999999E-3</v>
      </c>
    </row>
    <row r="74" spans="1:23">
      <c r="B74">
        <v>2</v>
      </c>
      <c r="D74">
        <v>80</v>
      </c>
      <c r="E74" s="25">
        <v>15216581.98</v>
      </c>
      <c r="F74" s="25">
        <v>1683764.68</v>
      </c>
      <c r="G74" s="25">
        <v>551810</v>
      </c>
      <c r="H74" s="25">
        <v>-1404.66</v>
      </c>
      <c r="I74" s="25">
        <v>-535654137.17000002</v>
      </c>
      <c r="J74" s="25">
        <v>94319027.849999994</v>
      </c>
      <c r="K74" s="25">
        <v>2461348988.4099998</v>
      </c>
      <c r="L74" s="25">
        <v>2904076844.73</v>
      </c>
      <c r="M74" s="25">
        <v>2449926429.4099998</v>
      </c>
      <c r="N74" s="25">
        <v>2892013882.4899998</v>
      </c>
      <c r="O74" s="25"/>
      <c r="P74" s="10">
        <v>6.1939999999999999E-3</v>
      </c>
      <c r="Q74" s="10">
        <v>6.8500000000000006E-4</v>
      </c>
      <c r="R74" s="10">
        <v>2.24E-4</v>
      </c>
      <c r="S74" s="10">
        <v>7.1029999999999999E-3</v>
      </c>
      <c r="T74" s="10">
        <v>-1.0000000000000002E-6</v>
      </c>
      <c r="U74" s="10">
        <v>7.1019999999999998E-3</v>
      </c>
      <c r="V74" s="10">
        <v>-1.18E-4</v>
      </c>
      <c r="W74" s="10">
        <v>6.9849999999999999E-3</v>
      </c>
    </row>
    <row r="75" spans="1:23">
      <c r="B75">
        <v>3</v>
      </c>
      <c r="D75">
        <v>76</v>
      </c>
      <c r="E75" s="25">
        <v>14756893.640000001</v>
      </c>
      <c r="F75" s="25">
        <v>1874668.87</v>
      </c>
      <c r="G75" s="25">
        <v>6761</v>
      </c>
      <c r="H75" s="25">
        <v>-145.83000000000001</v>
      </c>
      <c r="I75" s="25">
        <v>-16841264.300000001</v>
      </c>
      <c r="J75" s="25">
        <v>108492847.12</v>
      </c>
      <c r="K75" s="25">
        <v>2904076844.73</v>
      </c>
      <c r="L75" s="25">
        <v>2798997057.5</v>
      </c>
      <c r="M75" s="25">
        <v>2892013882.4899998</v>
      </c>
      <c r="N75" s="25">
        <v>2802236968.54</v>
      </c>
      <c r="O75" s="25"/>
      <c r="P75" s="10">
        <v>5.0810000000000004E-3</v>
      </c>
      <c r="Q75" s="10">
        <v>6.469999999999999E-4</v>
      </c>
      <c r="R75" s="10">
        <v>2.0000000000000003E-6</v>
      </c>
      <c r="S75" s="10">
        <v>5.7300000000000007E-3</v>
      </c>
      <c r="T75" s="10">
        <v>0</v>
      </c>
      <c r="U75" s="10">
        <v>5.7300000000000007E-3</v>
      </c>
      <c r="V75" s="10">
        <v>-5.2690000000000002E-3</v>
      </c>
      <c r="W75" s="10">
        <v>4.6100000000000004E-4</v>
      </c>
    </row>
    <row r="76" spans="1:23">
      <c r="B76">
        <v>4</v>
      </c>
      <c r="D76">
        <v>74</v>
      </c>
      <c r="E76" s="25">
        <v>13026526.58</v>
      </c>
      <c r="F76" s="25">
        <v>1909840.97</v>
      </c>
      <c r="G76" s="25">
        <v>208000</v>
      </c>
      <c r="H76" s="25">
        <v>0.01</v>
      </c>
      <c r="I76" s="25">
        <v>-37475420.659999996</v>
      </c>
      <c r="J76" s="25">
        <v>45946859.359999999</v>
      </c>
      <c r="K76" s="25">
        <v>2798997057.5</v>
      </c>
      <c r="L76" s="25">
        <v>2786767213.71</v>
      </c>
      <c r="M76" s="25">
        <v>2802236968.54</v>
      </c>
      <c r="N76" s="25">
        <v>2795675370.8099999</v>
      </c>
      <c r="O76" s="25"/>
      <c r="P76" s="10">
        <v>4.6740000000000002E-3</v>
      </c>
      <c r="Q76" s="10">
        <v>6.8599999999999998E-4</v>
      </c>
      <c r="R76" s="10">
        <v>7.4999999999999993E-5</v>
      </c>
      <c r="S76" s="10">
        <v>5.4350000000000006E-3</v>
      </c>
      <c r="T76" s="10">
        <v>0</v>
      </c>
      <c r="U76" s="10">
        <v>5.4350000000000006E-3</v>
      </c>
      <c r="V76" s="10">
        <v>-2.032E-3</v>
      </c>
      <c r="W76" s="10">
        <v>3.4020000000000001E-3</v>
      </c>
    </row>
    <row r="77" spans="1:23">
      <c r="B77">
        <v>5</v>
      </c>
      <c r="D77">
        <v>77</v>
      </c>
      <c r="E77" s="25">
        <v>15644620.880000001</v>
      </c>
      <c r="F77" s="25">
        <v>1852160.86</v>
      </c>
      <c r="G77" s="25">
        <v>723994</v>
      </c>
      <c r="H77" s="25">
        <v>0</v>
      </c>
      <c r="I77" s="25">
        <v>-89317814.780000001</v>
      </c>
      <c r="J77" s="25">
        <v>35919591.509999998</v>
      </c>
      <c r="K77" s="25">
        <v>2786767213.71</v>
      </c>
      <c r="L77" s="25">
        <v>2847189890.0599999</v>
      </c>
      <c r="M77" s="25">
        <v>2795675370.8099999</v>
      </c>
      <c r="N77" s="25">
        <v>2850925754.9400001</v>
      </c>
      <c r="O77" s="25"/>
      <c r="P77" s="10">
        <v>5.5960000000000003E-3</v>
      </c>
      <c r="Q77" s="10">
        <v>6.6199999999999994E-4</v>
      </c>
      <c r="R77" s="10">
        <v>2.5799999999999998E-4</v>
      </c>
      <c r="S77" s="10">
        <v>6.516000000000001E-3</v>
      </c>
      <c r="T77" s="10">
        <v>0</v>
      </c>
      <c r="U77" s="10">
        <v>6.516000000000001E-3</v>
      </c>
      <c r="V77" s="10">
        <v>1.846E-3</v>
      </c>
      <c r="W77" s="10">
        <v>8.3620000000000014E-3</v>
      </c>
    </row>
    <row r="78" spans="1:23">
      <c r="B78">
        <v>6</v>
      </c>
      <c r="D78">
        <v>77</v>
      </c>
      <c r="E78" s="25">
        <v>17212920.960000001</v>
      </c>
      <c r="F78" s="25">
        <v>2162657.34</v>
      </c>
      <c r="G78" s="25">
        <v>426699.5</v>
      </c>
      <c r="H78" s="25">
        <v>0</v>
      </c>
      <c r="I78" s="25">
        <v>880254.32</v>
      </c>
      <c r="J78" s="25">
        <v>693835.46</v>
      </c>
      <c r="K78" s="25">
        <v>2847189890.0599999</v>
      </c>
      <c r="L78" s="25">
        <v>2842214844.2199998</v>
      </c>
      <c r="M78" s="25">
        <v>2850925754.9400001</v>
      </c>
      <c r="N78" s="25">
        <v>2851549224.5</v>
      </c>
      <c r="O78" s="25"/>
      <c r="P78" s="10">
        <v>6.038E-3</v>
      </c>
      <c r="Q78" s="10">
        <v>7.5900000000000002E-4</v>
      </c>
      <c r="R78" s="10">
        <v>1.4900000000000002E-4</v>
      </c>
      <c r="S78" s="10">
        <v>6.9459999999999999E-3</v>
      </c>
      <c r="T78" s="10">
        <v>0</v>
      </c>
      <c r="U78" s="10">
        <v>6.9459999999999999E-3</v>
      </c>
      <c r="V78" s="10">
        <v>-1.949E-3</v>
      </c>
      <c r="W78" s="10">
        <v>4.9969999999999997E-3</v>
      </c>
    </row>
    <row r="79" spans="1:23">
      <c r="B79">
        <v>7</v>
      </c>
      <c r="D79">
        <v>77</v>
      </c>
      <c r="E79" s="25">
        <v>15559046.34</v>
      </c>
      <c r="F79" s="25">
        <v>2362033.81</v>
      </c>
      <c r="G79" s="25">
        <v>0</v>
      </c>
      <c r="H79" s="25">
        <v>0.03</v>
      </c>
      <c r="I79" s="25">
        <v>-9132665.2300000004</v>
      </c>
      <c r="J79" s="25">
        <v>62803544.219999999</v>
      </c>
      <c r="K79" s="25">
        <v>2842214844.2199998</v>
      </c>
      <c r="L79" s="25">
        <v>2789744655.5</v>
      </c>
      <c r="M79" s="25">
        <v>2851549224.5</v>
      </c>
      <c r="N79" s="25">
        <v>2800240379.3200002</v>
      </c>
      <c r="O79" s="25"/>
      <c r="P79" s="10">
        <v>5.4930000000000005E-3</v>
      </c>
      <c r="Q79" s="10">
        <v>8.34E-4</v>
      </c>
      <c r="R79" s="10">
        <v>0</v>
      </c>
      <c r="S79" s="10">
        <v>6.3270000000000002E-3</v>
      </c>
      <c r="T79" s="10">
        <v>0</v>
      </c>
      <c r="U79" s="10">
        <v>6.3270000000000002E-3</v>
      </c>
      <c r="V79" s="10">
        <v>-4.0900000000000002E-4</v>
      </c>
      <c r="W79" s="10">
        <v>5.9179999999999996E-3</v>
      </c>
    </row>
    <row r="80" spans="1:23">
      <c r="B80">
        <v>8</v>
      </c>
      <c r="D80">
        <v>75</v>
      </c>
      <c r="E80" s="25">
        <v>12792759.08</v>
      </c>
      <c r="F80" s="25">
        <v>2389266.4700000002</v>
      </c>
      <c r="G80" s="25">
        <v>168300</v>
      </c>
      <c r="H80" s="25">
        <v>0.01</v>
      </c>
      <c r="I80" s="25">
        <v>-19953275.609999999</v>
      </c>
      <c r="J80" s="25">
        <v>43566248.280000001</v>
      </c>
      <c r="K80" s="25">
        <v>2789744655.5</v>
      </c>
      <c r="L80" s="25">
        <v>2763852767.0700002</v>
      </c>
      <c r="M80" s="25">
        <v>2800240379.3200002</v>
      </c>
      <c r="N80" s="25">
        <v>2779016672.8400002</v>
      </c>
      <c r="O80" s="25"/>
      <c r="P80" s="10">
        <v>4.5869999999999999E-3</v>
      </c>
      <c r="Q80" s="10">
        <v>8.5700000000000001E-4</v>
      </c>
      <c r="R80" s="10">
        <v>6.0000000000000002E-5</v>
      </c>
      <c r="S80" s="10">
        <v>5.5040000000000002E-3</v>
      </c>
      <c r="T80" s="10">
        <v>0</v>
      </c>
      <c r="U80" s="10">
        <v>5.5040000000000002E-3</v>
      </c>
      <c r="V80" s="10">
        <v>-1.6719999999999999E-3</v>
      </c>
      <c r="W80" s="10">
        <v>3.833E-3</v>
      </c>
    </row>
    <row r="81" spans="1:23">
      <c r="B81">
        <v>9</v>
      </c>
      <c r="D81">
        <v>76</v>
      </c>
      <c r="E81" s="25">
        <v>17048492.629999999</v>
      </c>
      <c r="F81" s="25">
        <v>2339901.4700000002</v>
      </c>
      <c r="G81" s="25">
        <v>938750</v>
      </c>
      <c r="H81" s="25">
        <v>-0.02</v>
      </c>
      <c r="I81" s="25">
        <v>-99877107</v>
      </c>
      <c r="J81" s="25">
        <v>3014733.96</v>
      </c>
      <c r="K81" s="25">
        <v>2763852767.0700002</v>
      </c>
      <c r="L81" s="25">
        <v>2860048822.1700001</v>
      </c>
      <c r="M81" s="25">
        <v>2779016672.8400002</v>
      </c>
      <c r="N81" s="25">
        <v>2878218947.5599999</v>
      </c>
      <c r="O81" s="25"/>
      <c r="P81" s="10">
        <v>6.1650000000000003E-3</v>
      </c>
      <c r="Q81" s="10">
        <v>8.4599999999999996E-4</v>
      </c>
      <c r="R81" s="10">
        <v>3.39E-4</v>
      </c>
      <c r="S81" s="10">
        <v>7.3499999999999998E-3</v>
      </c>
      <c r="T81" s="10">
        <v>0</v>
      </c>
      <c r="U81" s="10">
        <v>7.3499999999999998E-3</v>
      </c>
      <c r="V81" s="10">
        <v>-1.0859999999999999E-3</v>
      </c>
      <c r="W81" s="10">
        <v>6.2649999999999997E-3</v>
      </c>
    </row>
    <row r="82" spans="1:23">
      <c r="B82">
        <v>10</v>
      </c>
      <c r="D82">
        <v>77</v>
      </c>
      <c r="E82" s="25">
        <v>14548162.49</v>
      </c>
      <c r="F82" s="25">
        <v>2362954.13</v>
      </c>
      <c r="G82" s="25">
        <v>693549.86</v>
      </c>
      <c r="H82" s="25">
        <v>-0.01</v>
      </c>
      <c r="I82" s="25">
        <v>13005180.18</v>
      </c>
      <c r="J82" s="25">
        <v>12686072.35</v>
      </c>
      <c r="K82" s="25">
        <v>2860048822.1700001</v>
      </c>
      <c r="L82" s="25">
        <v>2838430404.0999999</v>
      </c>
      <c r="M82" s="25">
        <v>2878218947.5599999</v>
      </c>
      <c r="N82" s="25">
        <v>2854890649.1700001</v>
      </c>
      <c r="O82" s="25"/>
      <c r="P82" s="10">
        <v>5.0990000000000002E-3</v>
      </c>
      <c r="Q82" s="10">
        <v>8.2799999999999996E-4</v>
      </c>
      <c r="R82" s="10">
        <v>2.43E-4</v>
      </c>
      <c r="S82" s="10">
        <v>6.1700000000000001E-3</v>
      </c>
      <c r="T82" s="10">
        <v>0</v>
      </c>
      <c r="U82" s="10">
        <v>6.1700000000000001E-3</v>
      </c>
      <c r="V82" s="10">
        <v>5.9800000000000001E-4</v>
      </c>
      <c r="W82" s="10">
        <v>6.7679999999999997E-3</v>
      </c>
    </row>
    <row r="83" spans="1:23">
      <c r="B83">
        <v>11</v>
      </c>
      <c r="D83">
        <v>81</v>
      </c>
      <c r="E83" s="25">
        <v>12454081.1</v>
      </c>
      <c r="F83" s="25">
        <v>2400795.4</v>
      </c>
      <c r="G83" s="25">
        <v>1697956.28</v>
      </c>
      <c r="H83" s="25">
        <v>0</v>
      </c>
      <c r="I83" s="25">
        <v>-102078464.58</v>
      </c>
      <c r="J83" s="25">
        <v>42394900.100000001</v>
      </c>
      <c r="K83" s="25">
        <v>2838430404.0999999</v>
      </c>
      <c r="L83" s="25">
        <v>2899719142.6100001</v>
      </c>
      <c r="M83" s="25">
        <v>2854890649.1700001</v>
      </c>
      <c r="N83" s="25">
        <v>2916975009.0500002</v>
      </c>
      <c r="O83" s="25"/>
      <c r="P83" s="10">
        <v>4.352E-3</v>
      </c>
      <c r="Q83" s="10">
        <v>8.3900000000000001E-4</v>
      </c>
      <c r="R83" s="10">
        <v>5.9200000000000008E-4</v>
      </c>
      <c r="S83" s="10">
        <v>5.7829999999999999E-3</v>
      </c>
      <c r="T83" s="10">
        <v>0</v>
      </c>
      <c r="U83" s="10">
        <v>5.7829999999999999E-3</v>
      </c>
      <c r="V83" s="10">
        <v>-2.7799999999999998E-4</v>
      </c>
      <c r="W83" s="10">
        <v>5.5059999999999996E-3</v>
      </c>
    </row>
    <row r="84" spans="1:23">
      <c r="B84">
        <v>12</v>
      </c>
      <c r="D84">
        <v>79</v>
      </c>
      <c r="E84" s="25">
        <v>19573055.059999999</v>
      </c>
      <c r="F84" s="25">
        <v>2566739.44</v>
      </c>
      <c r="G84" s="25">
        <v>-590441.1</v>
      </c>
      <c r="H84" s="25">
        <v>-0.01</v>
      </c>
      <c r="I84" s="25">
        <v>42369818.869999997</v>
      </c>
      <c r="J84" s="25">
        <v>87937263.769999996</v>
      </c>
      <c r="K84" s="25">
        <v>2899719142.6100001</v>
      </c>
      <c r="L84" s="25">
        <v>2743819231.6700001</v>
      </c>
      <c r="M84" s="25">
        <v>2916975009.0500002</v>
      </c>
      <c r="N84" s="25">
        <v>2789234665.8499999</v>
      </c>
      <c r="O84" s="25"/>
      <c r="P84" s="10">
        <v>6.7600000000000004E-3</v>
      </c>
      <c r="Q84" s="10">
        <v>8.8999999999999995E-4</v>
      </c>
      <c r="R84" s="10">
        <v>-2.0400000000000003E-4</v>
      </c>
      <c r="S84" s="10">
        <v>7.4460000000000004E-3</v>
      </c>
      <c r="T84" s="10">
        <v>0</v>
      </c>
      <c r="U84" s="10">
        <v>7.4460000000000004E-3</v>
      </c>
      <c r="V84" s="10">
        <v>-9.7380000000000001E-3</v>
      </c>
      <c r="W84" s="10">
        <v>-2.2919999999999998E-3</v>
      </c>
    </row>
    <row r="85" spans="1:23">
      <c r="A85">
        <v>2016</v>
      </c>
      <c r="B85">
        <v>1</v>
      </c>
      <c r="D85">
        <v>79</v>
      </c>
      <c r="E85" s="25">
        <v>31170476.719999999</v>
      </c>
      <c r="F85" s="25">
        <v>2610141.29</v>
      </c>
      <c r="G85" s="25">
        <v>641327.64</v>
      </c>
      <c r="H85" s="25">
        <v>0</v>
      </c>
      <c r="I85" s="25">
        <v>-74269904.040000007</v>
      </c>
      <c r="J85" s="25">
        <v>363632.91</v>
      </c>
      <c r="K85" s="25">
        <v>2743819231.6700001</v>
      </c>
      <c r="L85" s="25">
        <v>2822912894.8000002</v>
      </c>
      <c r="M85" s="25">
        <v>2789234665.8499999</v>
      </c>
      <c r="N85" s="25">
        <v>2865655726.3400002</v>
      </c>
      <c r="O85" s="25"/>
      <c r="P85" s="10">
        <v>1.1377E-2</v>
      </c>
      <c r="Q85" s="10">
        <v>9.5299999999999996E-4</v>
      </c>
      <c r="R85" s="10">
        <v>2.3400000000000002E-4</v>
      </c>
      <c r="S85" s="10">
        <v>1.2564000000000001E-2</v>
      </c>
      <c r="T85" s="10">
        <v>0</v>
      </c>
      <c r="U85" s="10">
        <v>1.2564000000000001E-2</v>
      </c>
      <c r="V85" s="10">
        <v>9.3899999999999995E-4</v>
      </c>
      <c r="W85" s="10">
        <v>1.3502E-2</v>
      </c>
    </row>
    <row r="86" spans="1:23">
      <c r="B86">
        <v>2</v>
      </c>
      <c r="D86">
        <v>82</v>
      </c>
      <c r="E86" s="25">
        <v>16463124.189999999</v>
      </c>
      <c r="F86" s="25">
        <v>2444534.63</v>
      </c>
      <c r="G86" s="25">
        <v>225500</v>
      </c>
      <c r="H86" s="25">
        <v>0</v>
      </c>
      <c r="I86" s="25">
        <v>-27432785.07</v>
      </c>
      <c r="J86" s="25">
        <v>20166616.98</v>
      </c>
      <c r="K86" s="25">
        <v>2822912894.8000002</v>
      </c>
      <c r="L86" s="25">
        <v>2829690535.4899998</v>
      </c>
      <c r="M86" s="25">
        <v>2865655726.3400002</v>
      </c>
      <c r="N86" s="25">
        <v>2875366429.0599999</v>
      </c>
      <c r="O86" s="25"/>
      <c r="P86" s="10">
        <v>5.8409999999999998E-3</v>
      </c>
      <c r="Q86" s="10">
        <v>8.6700000000000004E-4</v>
      </c>
      <c r="R86" s="10">
        <v>8.0000000000000007E-5</v>
      </c>
      <c r="S86" s="10">
        <v>6.7879999999999998E-3</v>
      </c>
      <c r="T86" s="10">
        <v>0</v>
      </c>
      <c r="U86" s="10">
        <v>6.7879999999999998E-3</v>
      </c>
      <c r="V86" s="10">
        <v>-1.039E-3</v>
      </c>
      <c r="W86" s="10">
        <v>5.7489999999999998E-3</v>
      </c>
    </row>
    <row r="87" spans="1:23">
      <c r="B87">
        <v>3</v>
      </c>
      <c r="D87">
        <v>82</v>
      </c>
      <c r="E87" s="25">
        <v>19193563.84</v>
      </c>
      <c r="F87" s="25">
        <v>2519417.33</v>
      </c>
      <c r="G87" s="25">
        <v>-61250</v>
      </c>
      <c r="H87" s="25">
        <v>0</v>
      </c>
      <c r="I87" s="25">
        <v>2321164.7799999998</v>
      </c>
      <c r="J87" s="25">
        <v>29402688.52</v>
      </c>
      <c r="K87" s="25">
        <v>2829690535.4899998</v>
      </c>
      <c r="L87" s="25">
        <v>2806670823.7199998</v>
      </c>
      <c r="M87" s="25">
        <v>2875366429.0599999</v>
      </c>
      <c r="N87" s="25">
        <v>2846161993.0900002</v>
      </c>
      <c r="O87" s="25"/>
      <c r="P87" s="10">
        <v>6.8500000000000011E-3</v>
      </c>
      <c r="Q87" s="10">
        <v>8.9899999999999995E-4</v>
      </c>
      <c r="R87" s="10">
        <v>-2.2000000000000003E-5</v>
      </c>
      <c r="S87" s="10">
        <v>7.7270000000000004E-3</v>
      </c>
      <c r="T87" s="10">
        <v>0</v>
      </c>
      <c r="U87" s="10">
        <v>7.7270000000000004E-3</v>
      </c>
      <c r="V87" s="10">
        <v>2.2030000000000001E-3</v>
      </c>
      <c r="W87" s="10">
        <v>9.9290000000000003E-3</v>
      </c>
    </row>
    <row r="88" spans="1:23">
      <c r="B88">
        <v>4</v>
      </c>
      <c r="D88">
        <v>85</v>
      </c>
      <c r="E88" s="25">
        <v>13649064.190000001</v>
      </c>
      <c r="F88" s="25">
        <v>2407493.71</v>
      </c>
      <c r="G88" s="25">
        <v>1072475</v>
      </c>
      <c r="H88" s="25">
        <v>0</v>
      </c>
      <c r="I88" s="25">
        <v>-89619871.450000003</v>
      </c>
      <c r="J88" s="25">
        <v>368642.76</v>
      </c>
      <c r="K88" s="25">
        <v>2806670823.7199998</v>
      </c>
      <c r="L88" s="25">
        <v>2901432239.71</v>
      </c>
      <c r="M88" s="25">
        <v>2846161993.0900002</v>
      </c>
      <c r="N88" s="25">
        <v>2937820715.4899998</v>
      </c>
      <c r="O88" s="25"/>
      <c r="P88" s="10">
        <v>4.8430000000000001E-3</v>
      </c>
      <c r="Q88" s="10">
        <v>8.5400000000000005E-4</v>
      </c>
      <c r="R88" s="10">
        <v>3.8000000000000002E-4</v>
      </c>
      <c r="S88" s="10">
        <v>6.0769999999999999E-3</v>
      </c>
      <c r="T88" s="10">
        <v>0</v>
      </c>
      <c r="U88" s="10">
        <v>6.0769999999999999E-3</v>
      </c>
      <c r="V88" s="10">
        <v>1.0989999999999999E-3</v>
      </c>
      <c r="W88" s="10">
        <v>7.1750000000000008E-3</v>
      </c>
    </row>
    <row r="89" spans="1:23">
      <c r="B89">
        <v>5</v>
      </c>
      <c r="D89">
        <v>87</v>
      </c>
      <c r="E89" s="25">
        <v>16928868.220000003</v>
      </c>
      <c r="F89" s="25">
        <v>2622608.0099999998</v>
      </c>
      <c r="G89" s="25">
        <v>280500</v>
      </c>
      <c r="H89" s="25">
        <v>0</v>
      </c>
      <c r="I89" s="25">
        <v>-41838857.149999999</v>
      </c>
      <c r="J89" s="25">
        <v>17356608.07</v>
      </c>
      <c r="K89" s="25">
        <v>2901432239.71</v>
      </c>
      <c r="L89" s="25">
        <v>2929061419.4099998</v>
      </c>
      <c r="M89" s="25">
        <v>2937820715.4899998</v>
      </c>
      <c r="N89" s="25">
        <v>2964925572.5799999</v>
      </c>
      <c r="O89" s="25"/>
      <c r="P89" s="10">
        <v>5.8189999999999995E-3</v>
      </c>
      <c r="Q89" s="10">
        <v>9.01E-4</v>
      </c>
      <c r="R89" s="10">
        <v>9.5999999999999989E-5</v>
      </c>
      <c r="S89" s="10">
        <v>6.8159999999999991E-3</v>
      </c>
      <c r="T89" s="10">
        <v>0</v>
      </c>
      <c r="U89" s="10">
        <v>6.8159999999999991E-3</v>
      </c>
      <c r="V89" s="10">
        <v>1.7999999999999998E-4</v>
      </c>
      <c r="W89" s="10">
        <v>6.9969999999999997E-3</v>
      </c>
    </row>
    <row r="90" spans="1:23">
      <c r="B90">
        <v>6</v>
      </c>
      <c r="D90">
        <v>90</v>
      </c>
      <c r="E90" s="25">
        <v>20141696.98</v>
      </c>
      <c r="F90" s="25">
        <v>2614136.65</v>
      </c>
      <c r="G90" s="25">
        <v>715000</v>
      </c>
      <c r="H90" s="25">
        <v>0</v>
      </c>
      <c r="I90" s="25">
        <v>-108530659.59</v>
      </c>
      <c r="J90" s="25">
        <v>331728269.95999998</v>
      </c>
      <c r="K90" s="25">
        <v>2929061419.4099998</v>
      </c>
      <c r="L90" s="25">
        <v>2712595814.8499999</v>
      </c>
      <c r="M90" s="25">
        <v>2964925572.5799999</v>
      </c>
      <c r="N90" s="25">
        <v>2744342098.8600001</v>
      </c>
      <c r="O90" s="25"/>
      <c r="P90" s="10">
        <v>6.8799999999999998E-3</v>
      </c>
      <c r="Q90" s="10">
        <v>8.9300000000000002E-4</v>
      </c>
      <c r="R90" s="10">
        <v>2.4400000000000002E-4</v>
      </c>
      <c r="S90" s="10">
        <v>8.0169999999999998E-3</v>
      </c>
      <c r="T90" s="10">
        <v>0</v>
      </c>
      <c r="U90" s="10">
        <v>8.0169999999999998E-3</v>
      </c>
      <c r="V90" s="10">
        <v>1.4040000000000001E-3</v>
      </c>
      <c r="W90" s="10">
        <v>9.4210000000000006E-3</v>
      </c>
    </row>
    <row r="91" spans="1:23">
      <c r="B91">
        <v>7</v>
      </c>
      <c r="D91">
        <v>88</v>
      </c>
      <c r="E91" s="25">
        <v>12626826.4</v>
      </c>
      <c r="F91" s="25">
        <v>2356038.64</v>
      </c>
      <c r="G91" s="25">
        <v>40422</v>
      </c>
      <c r="H91" s="25">
        <v>-5000</v>
      </c>
      <c r="I91" s="25">
        <v>-12571091.52</v>
      </c>
      <c r="J91" s="25">
        <v>9006669.3100000005</v>
      </c>
      <c r="K91" s="25">
        <v>2712595814.8499999</v>
      </c>
      <c r="L91" s="25">
        <v>2722600894.5</v>
      </c>
      <c r="M91" s="25">
        <v>2744342098.8600001</v>
      </c>
      <c r="N91" s="25">
        <v>2750262559.71</v>
      </c>
      <c r="O91" s="25"/>
      <c r="P91" s="10">
        <v>4.6610000000000002E-3</v>
      </c>
      <c r="Q91" s="10">
        <v>8.6900000000000009E-4</v>
      </c>
      <c r="R91" s="10">
        <v>1.5E-5</v>
      </c>
      <c r="S91" s="10">
        <v>5.5450000000000004E-3</v>
      </c>
      <c r="T91" s="10">
        <v>-2.0000000000000003E-6</v>
      </c>
      <c r="U91" s="10">
        <v>5.5430000000000002E-3</v>
      </c>
      <c r="V91" s="10">
        <v>1.5040000000000001E-3</v>
      </c>
      <c r="W91" s="10">
        <v>7.0479999999999996E-3</v>
      </c>
    </row>
    <row r="92" spans="1:23">
      <c r="B92">
        <v>8</v>
      </c>
      <c r="D92">
        <v>88</v>
      </c>
      <c r="E92" s="25">
        <v>24089357.060000002</v>
      </c>
      <c r="F92" s="25">
        <v>2317498.2000000002</v>
      </c>
      <c r="G92" s="25">
        <v>0</v>
      </c>
      <c r="H92" s="25">
        <v>-2260.42</v>
      </c>
      <c r="I92" s="25">
        <v>-21493482.469999999</v>
      </c>
      <c r="J92" s="25">
        <v>90948713.260000005</v>
      </c>
      <c r="K92" s="25">
        <v>2722600894.5</v>
      </c>
      <c r="L92" s="25">
        <v>2656500282.1599998</v>
      </c>
      <c r="M92" s="25">
        <v>2750262559.71</v>
      </c>
      <c r="N92" s="25">
        <v>2694362810.0999999</v>
      </c>
      <c r="O92" s="25"/>
      <c r="P92" s="10">
        <v>8.9350000000000002E-3</v>
      </c>
      <c r="Q92" s="10">
        <v>8.5999999999999998E-4</v>
      </c>
      <c r="R92" s="10">
        <v>0</v>
      </c>
      <c r="S92" s="10">
        <v>9.7949999999999999E-3</v>
      </c>
      <c r="T92" s="10">
        <v>-1.0000000000000002E-6</v>
      </c>
      <c r="U92" s="10">
        <v>9.7940000000000006E-3</v>
      </c>
      <c r="V92" s="10">
        <v>3.8399999999999996E-4</v>
      </c>
      <c r="W92" s="10">
        <v>1.0178000000000001E-2</v>
      </c>
    </row>
    <row r="93" spans="1:23">
      <c r="B93">
        <v>9</v>
      </c>
      <c r="D93">
        <v>92</v>
      </c>
      <c r="E93" s="25">
        <v>16926672.599999998</v>
      </c>
      <c r="F93" s="25">
        <v>2239282.19</v>
      </c>
      <c r="G93" s="25">
        <v>655600</v>
      </c>
      <c r="H93" s="25">
        <v>-2260.42</v>
      </c>
      <c r="I93" s="25">
        <v>-147288307.72</v>
      </c>
      <c r="J93" s="25">
        <v>127280348.59999999</v>
      </c>
      <c r="K93" s="25">
        <v>2656500282.1599998</v>
      </c>
      <c r="L93" s="25">
        <v>2679109521.4500003</v>
      </c>
      <c r="M93" s="25">
        <v>2694362810.0999999</v>
      </c>
      <c r="N93" s="25">
        <v>2717798016.9200001</v>
      </c>
      <c r="O93" s="25"/>
      <c r="P93" s="10">
        <v>6.366000000000001E-3</v>
      </c>
      <c r="Q93" s="10">
        <v>8.4199999999999998E-4</v>
      </c>
      <c r="R93" s="10">
        <v>2.4600000000000002E-4</v>
      </c>
      <c r="S93" s="10">
        <v>7.4540000000000006E-3</v>
      </c>
      <c r="T93" s="10">
        <v>-1.0000000000000002E-6</v>
      </c>
      <c r="U93" s="10">
        <v>7.4530000000000004E-3</v>
      </c>
      <c r="V93" s="10">
        <v>1.36E-4</v>
      </c>
      <c r="W93" s="10">
        <v>7.5890000000000003E-3</v>
      </c>
    </row>
    <row r="94" spans="1:23">
      <c r="B94">
        <v>10</v>
      </c>
      <c r="D94">
        <v>89</v>
      </c>
      <c r="E94" s="25">
        <v>18142202.129999999</v>
      </c>
      <c r="F94" s="25">
        <v>2289334.9500000002</v>
      </c>
      <c r="G94" s="25">
        <v>1993308.07</v>
      </c>
      <c r="H94" s="25">
        <v>-2187.5</v>
      </c>
      <c r="I94" s="25">
        <v>-46972769.349999994</v>
      </c>
      <c r="J94" s="25">
        <v>55203816.649999999</v>
      </c>
      <c r="K94" s="25">
        <v>2679109521.4500003</v>
      </c>
      <c r="L94" s="25">
        <v>2675913771.5</v>
      </c>
      <c r="M94" s="25">
        <v>2717798016.9200001</v>
      </c>
      <c r="N94" s="25">
        <v>2714327212.6999998</v>
      </c>
      <c r="O94" s="25"/>
      <c r="P94" s="10">
        <v>6.7850000000000002E-3</v>
      </c>
      <c r="Q94" s="10">
        <v>8.5599999999999999E-4</v>
      </c>
      <c r="R94" s="10">
        <v>7.4399999999999998E-4</v>
      </c>
      <c r="S94" s="10">
        <v>8.3850000000000001E-3</v>
      </c>
      <c r="T94" s="10">
        <v>-1.0000000000000002E-6</v>
      </c>
      <c r="U94" s="10">
        <v>8.3840000000000008E-3</v>
      </c>
      <c r="V94" s="10">
        <v>1.0249999999999999E-3</v>
      </c>
      <c r="W94" s="10">
        <v>9.408999999999999E-3</v>
      </c>
    </row>
    <row r="95" spans="1:23">
      <c r="B95">
        <v>11</v>
      </c>
      <c r="D95">
        <v>88</v>
      </c>
      <c r="E95" s="25">
        <v>16077165.48</v>
      </c>
      <c r="F95" s="25">
        <v>2287627.8199999998</v>
      </c>
      <c r="G95" s="25">
        <v>-269725</v>
      </c>
      <c r="H95" s="25">
        <v>-2260.42</v>
      </c>
      <c r="I95" s="25">
        <v>20494267.340000004</v>
      </c>
      <c r="J95" s="25">
        <v>357155.07</v>
      </c>
      <c r="K95" s="25">
        <v>2675913771.5</v>
      </c>
      <c r="L95" s="25">
        <v>2648957847.73</v>
      </c>
      <c r="M95" s="25">
        <v>2714327212.6999998</v>
      </c>
      <c r="N95" s="25">
        <v>2697874289.3099999</v>
      </c>
      <c r="O95" s="25"/>
      <c r="P95" s="10">
        <v>5.999E-3</v>
      </c>
      <c r="Q95" s="10">
        <v>8.5400000000000005E-4</v>
      </c>
      <c r="R95" s="10">
        <v>-1.01E-4</v>
      </c>
      <c r="S95" s="10">
        <v>6.7519999999999993E-3</v>
      </c>
      <c r="T95" s="10">
        <v>-1.0000000000000002E-6</v>
      </c>
      <c r="U95" s="10">
        <v>6.7509999999999992E-3</v>
      </c>
      <c r="V95" s="10">
        <v>-3.1290000000000003E-3</v>
      </c>
      <c r="W95" s="10">
        <v>3.6230000000000004E-3</v>
      </c>
    </row>
    <row r="96" spans="1:23">
      <c r="B96">
        <v>12</v>
      </c>
      <c r="D96">
        <v>92</v>
      </c>
      <c r="E96" s="25">
        <v>13384634.75</v>
      </c>
      <c r="F96" s="25">
        <v>2349180.02</v>
      </c>
      <c r="G96" s="25">
        <v>809300</v>
      </c>
      <c r="H96" s="25">
        <v>-2187.5</v>
      </c>
      <c r="I96" s="25">
        <v>-129941550.69000001</v>
      </c>
      <c r="J96" s="25">
        <v>38784972.969999999</v>
      </c>
      <c r="K96" s="25">
        <v>2648957847.73</v>
      </c>
      <c r="L96" s="25">
        <v>2745574404.6500001</v>
      </c>
      <c r="M96" s="25">
        <v>2697874289.3099999</v>
      </c>
      <c r="N96" s="25">
        <v>2792169426.04</v>
      </c>
      <c r="O96" s="25"/>
      <c r="P96" s="10">
        <v>5.0720000000000001E-3</v>
      </c>
      <c r="Q96" s="10">
        <v>8.8999999999999995E-4</v>
      </c>
      <c r="R96" s="10">
        <v>3.0600000000000001E-4</v>
      </c>
      <c r="S96" s="10">
        <v>6.2680000000000001E-3</v>
      </c>
      <c r="T96" s="10">
        <v>-1.0000000000000002E-6</v>
      </c>
      <c r="U96" s="10">
        <v>6.267E-3</v>
      </c>
      <c r="V96" s="10">
        <v>1.176E-3</v>
      </c>
      <c r="W96" s="10">
        <v>7.443E-3</v>
      </c>
    </row>
    <row r="97" spans="1:23">
      <c r="A97">
        <v>2017</v>
      </c>
      <c r="B97">
        <v>1</v>
      </c>
      <c r="D97">
        <v>87</v>
      </c>
      <c r="E97" s="25">
        <v>12278753.479999999</v>
      </c>
      <c r="F97" s="25">
        <v>2616865.42</v>
      </c>
      <c r="G97" s="25">
        <v>-376500</v>
      </c>
      <c r="H97" s="25">
        <v>-2260.42</v>
      </c>
      <c r="I97" s="25">
        <v>50920282.780000001</v>
      </c>
      <c r="J97" s="25">
        <v>105818.18</v>
      </c>
      <c r="K97" s="25">
        <v>2049188809.1800001</v>
      </c>
      <c r="L97" s="25">
        <v>2000942603.95</v>
      </c>
      <c r="M97" s="25">
        <v>2069670578.49</v>
      </c>
      <c r="N97" s="25">
        <v>2049001671.0999999</v>
      </c>
      <c r="P97" s="10">
        <v>6.0760000000000007E-3</v>
      </c>
      <c r="Q97" s="10">
        <v>1.2950000000000001E-3</v>
      </c>
      <c r="R97" s="10">
        <v>-1.8599999999999999E-4</v>
      </c>
      <c r="S97" s="10">
        <v>7.1850000000000004E-3</v>
      </c>
      <c r="T97" s="10">
        <v>-1.0000000000000002E-6</v>
      </c>
      <c r="U97" s="10">
        <v>7.1840000000000003E-3</v>
      </c>
      <c r="V97" s="10">
        <v>8.1000000000000004E-5</v>
      </c>
      <c r="W97" s="10">
        <v>7.2650000000000006E-3</v>
      </c>
    </row>
    <row r="98" spans="1:23">
      <c r="B98">
        <v>2</v>
      </c>
      <c r="D98">
        <v>89</v>
      </c>
      <c r="E98" s="25">
        <v>13351173.02</v>
      </c>
      <c r="F98" s="25">
        <v>2623065.38</v>
      </c>
      <c r="G98" s="25">
        <v>2215000</v>
      </c>
      <c r="H98" s="25">
        <v>-2260.42</v>
      </c>
      <c r="I98" s="25">
        <v>-49284673.759999998</v>
      </c>
      <c r="J98" s="25">
        <v>47097041.530000001</v>
      </c>
      <c r="K98" s="25">
        <v>2000942603.95</v>
      </c>
      <c r="L98" s="25">
        <v>2006404844.4200001</v>
      </c>
      <c r="M98" s="25">
        <v>2049001671.0999999</v>
      </c>
      <c r="N98" s="25">
        <v>2054515879.03</v>
      </c>
      <c r="P98" s="10">
        <v>6.7850000000000002E-3</v>
      </c>
      <c r="Q98" s="10">
        <v>1.3320000000000001E-3</v>
      </c>
      <c r="R98" s="10">
        <v>1.1230000000000001E-3</v>
      </c>
      <c r="S98" s="10">
        <v>9.2400000000000017E-3</v>
      </c>
      <c r="T98" s="10">
        <v>-1.0000000000000002E-6</v>
      </c>
      <c r="U98" s="10">
        <v>9.2390000000000024E-3</v>
      </c>
      <c r="V98" s="10">
        <v>3.3E-4</v>
      </c>
      <c r="W98" s="10">
        <v>9.5689999999999994E-3</v>
      </c>
    </row>
    <row r="99" spans="1:23">
      <c r="B99">
        <v>3</v>
      </c>
      <c r="D99">
        <v>90</v>
      </c>
      <c r="E99" s="25">
        <v>12636185.42</v>
      </c>
      <c r="F99" s="25">
        <v>2752671.29</v>
      </c>
      <c r="G99" s="25">
        <v>57960.18</v>
      </c>
      <c r="H99" s="25">
        <v>-2041.67</v>
      </c>
      <c r="I99" s="25">
        <v>-14303347.860000001</v>
      </c>
      <c r="J99" s="25">
        <v>9452984.9100000001</v>
      </c>
      <c r="K99" s="25">
        <v>2006404844.4200001</v>
      </c>
      <c r="L99" s="25">
        <v>2013584583.5799999</v>
      </c>
      <c r="M99" s="25">
        <v>2054515879.03</v>
      </c>
      <c r="N99" s="25">
        <v>2064317884.21</v>
      </c>
      <c r="P99" s="10">
        <v>6.3E-3</v>
      </c>
      <c r="Q99" s="10">
        <v>1.372E-3</v>
      </c>
      <c r="R99" s="10">
        <v>2.9E-5</v>
      </c>
      <c r="S99" s="10">
        <v>7.7010000000000004E-3</v>
      </c>
      <c r="T99" s="10">
        <v>-1.0000000000000002E-6</v>
      </c>
      <c r="U99" s="10">
        <v>7.7000000000000002E-3</v>
      </c>
      <c r="V99" s="10">
        <v>-2.1100000000000001E-4</v>
      </c>
      <c r="W99" s="10">
        <v>7.4900000000000001E-3</v>
      </c>
    </row>
    <row r="100" spans="1:23">
      <c r="B100">
        <v>4</v>
      </c>
      <c r="D100">
        <v>93</v>
      </c>
      <c r="E100" s="25">
        <v>12255286.58</v>
      </c>
      <c r="F100" s="25">
        <v>2772638.95</v>
      </c>
      <c r="G100" s="25">
        <v>240000</v>
      </c>
      <c r="H100" s="25">
        <v>-2260.42</v>
      </c>
      <c r="I100" s="25">
        <v>-42716411.670000002</v>
      </c>
      <c r="J100" s="25">
        <v>20656190.5</v>
      </c>
      <c r="K100" s="25">
        <v>2013584583.5799999</v>
      </c>
      <c r="L100" s="25">
        <v>2040928705.8899999</v>
      </c>
      <c r="M100" s="25">
        <v>2064317884.21</v>
      </c>
      <c r="N100" s="25">
        <v>2101795470.8299999</v>
      </c>
      <c r="P100" s="10">
        <v>6.0240000000000007E-3</v>
      </c>
      <c r="Q100" s="10">
        <v>1.3619999999999999E-3</v>
      </c>
      <c r="R100" s="10">
        <v>1.18E-4</v>
      </c>
      <c r="S100" s="10">
        <v>7.5040000000000003E-3</v>
      </c>
      <c r="T100" s="10">
        <v>-1.0000000000000002E-6</v>
      </c>
      <c r="U100" s="10">
        <v>7.5030000000000001E-3</v>
      </c>
      <c r="V100" s="10">
        <v>1.2310000000000001E-3</v>
      </c>
      <c r="W100" s="10">
        <v>8.7340000000000004E-3</v>
      </c>
    </row>
    <row r="101" spans="1:23">
      <c r="B101">
        <v>5</v>
      </c>
      <c r="D101">
        <v>96</v>
      </c>
      <c r="E101" s="25">
        <v>12683506.110000001</v>
      </c>
      <c r="F101" s="25">
        <v>2877536.08</v>
      </c>
      <c r="G101" s="25">
        <v>1464850.04</v>
      </c>
      <c r="H101" s="25">
        <v>-2187.5</v>
      </c>
      <c r="I101" s="25">
        <v>-59078545.649999991</v>
      </c>
      <c r="J101" s="25">
        <v>67874025.329999998</v>
      </c>
      <c r="K101" s="25">
        <v>2040928705.8899999</v>
      </c>
      <c r="L101" s="25">
        <v>2036118472.6600001</v>
      </c>
      <c r="M101" s="25">
        <v>2101795470.8299999</v>
      </c>
      <c r="N101" s="25">
        <v>2133868717.05</v>
      </c>
      <c r="P101" s="10">
        <v>6.3490000000000005E-3</v>
      </c>
      <c r="Q101" s="10">
        <v>1.4399999999999999E-3</v>
      </c>
      <c r="R101" s="10">
        <v>7.3200000000000001E-4</v>
      </c>
      <c r="S101" s="10">
        <v>8.5210000000000008E-3</v>
      </c>
      <c r="T101" s="10">
        <v>-1.0000000000000002E-6</v>
      </c>
      <c r="U101" s="10">
        <v>8.5200000000000015E-3</v>
      </c>
      <c r="V101" s="10">
        <v>5.53E-4</v>
      </c>
      <c r="W101" s="10">
        <v>9.0720000000000002E-3</v>
      </c>
    </row>
    <row r="102" spans="1:23">
      <c r="B102">
        <v>6</v>
      </c>
      <c r="D102">
        <v>99</v>
      </c>
      <c r="E102" s="25">
        <v>13768990.110000001</v>
      </c>
      <c r="F102" s="25">
        <v>2835765.45</v>
      </c>
      <c r="G102" s="25">
        <v>943519.5</v>
      </c>
      <c r="H102" s="25">
        <v>-2260.42</v>
      </c>
      <c r="I102" s="25">
        <v>-150883735.02000001</v>
      </c>
      <c r="J102" s="25">
        <v>78844027.409999996</v>
      </c>
      <c r="K102" s="25">
        <v>2036118472.6600001</v>
      </c>
      <c r="L102" s="25">
        <v>2111553650.1300001</v>
      </c>
      <c r="M102" s="25">
        <v>2133868717.05</v>
      </c>
      <c r="N102" s="25">
        <v>2249987682.3600001</v>
      </c>
      <c r="P102" s="10">
        <v>6.6340000000000001E-3</v>
      </c>
      <c r="Q102" s="10">
        <v>1.366E-3</v>
      </c>
      <c r="R102" s="10">
        <v>4.5400000000000003E-4</v>
      </c>
      <c r="S102" s="10">
        <v>8.4539999999999997E-3</v>
      </c>
      <c r="T102" s="10">
        <v>-1.0000000000000002E-6</v>
      </c>
      <c r="U102" s="10">
        <v>8.4530000000000004E-3</v>
      </c>
      <c r="V102" s="10">
        <v>2.6900000000000003E-4</v>
      </c>
      <c r="W102" s="10">
        <v>8.7209999999999996E-3</v>
      </c>
    </row>
    <row r="103" spans="1:23">
      <c r="B103">
        <v>7</v>
      </c>
      <c r="D103">
        <v>100</v>
      </c>
      <c r="E103" s="25">
        <v>13059405.25</v>
      </c>
      <c r="F103" s="25">
        <v>2899088.6</v>
      </c>
      <c r="G103" s="25">
        <v>1216045.8899999999</v>
      </c>
      <c r="H103" s="25">
        <v>-2187.5</v>
      </c>
      <c r="I103" s="25">
        <v>-95914567.189999998</v>
      </c>
      <c r="J103" s="25">
        <v>15213219.24</v>
      </c>
      <c r="K103" s="25">
        <v>2111553650.1300001</v>
      </c>
      <c r="L103" s="25">
        <v>2194708093.6100001</v>
      </c>
      <c r="M103" s="25">
        <v>2249987682.3600001</v>
      </c>
      <c r="N103" s="25">
        <v>2365095863.29</v>
      </c>
      <c r="P103" s="10">
        <v>6.1450000000000003E-3</v>
      </c>
      <c r="Q103" s="10">
        <v>1.364E-3</v>
      </c>
      <c r="R103" s="10">
        <v>5.71E-4</v>
      </c>
      <c r="S103" s="10">
        <v>8.0800000000000004E-3</v>
      </c>
      <c r="T103" s="10">
        <v>-1.0000000000000002E-6</v>
      </c>
      <c r="U103" s="10">
        <v>8.0790000000000011E-3</v>
      </c>
      <c r="V103" s="10">
        <v>-2.0899999999999998E-4</v>
      </c>
      <c r="W103" s="10">
        <v>7.869000000000001E-3</v>
      </c>
    </row>
    <row r="104" spans="1:23">
      <c r="B104">
        <v>8</v>
      </c>
      <c r="D104">
        <v>104</v>
      </c>
      <c r="E104" s="25">
        <v>21325312.02</v>
      </c>
      <c r="F104" s="25">
        <v>1139989.0900000001</v>
      </c>
      <c r="G104" s="25">
        <v>1966522.38</v>
      </c>
      <c r="H104" s="25">
        <v>-2260.42</v>
      </c>
      <c r="I104" s="25">
        <v>-378351343.25</v>
      </c>
      <c r="J104" s="25">
        <v>322669870.72000003</v>
      </c>
      <c r="K104" s="25">
        <v>2194708093.6100001</v>
      </c>
      <c r="L104" s="25">
        <v>2241646512.48</v>
      </c>
      <c r="M104" s="25">
        <v>2365095863.29</v>
      </c>
      <c r="N104" s="25">
        <v>2415632374.5</v>
      </c>
      <c r="P104" s="10">
        <v>9.5779999999999997E-3</v>
      </c>
      <c r="Q104" s="10">
        <v>5.13E-4</v>
      </c>
      <c r="R104" s="10">
        <v>8.7900000000000012E-4</v>
      </c>
      <c r="S104" s="10">
        <v>1.0969999999999999E-2</v>
      </c>
      <c r="T104" s="10">
        <v>-1.0000000000000002E-6</v>
      </c>
      <c r="U104" s="10">
        <v>1.0969E-2</v>
      </c>
      <c r="V104" s="10">
        <v>-4.4260000000000002E-3</v>
      </c>
      <c r="W104" s="10">
        <v>6.5420000000000001E-3</v>
      </c>
    </row>
    <row r="105" spans="1:23">
      <c r="B105">
        <v>9</v>
      </c>
      <c r="D105">
        <v>103</v>
      </c>
      <c r="E105" s="25">
        <v>14725642.940000001</v>
      </c>
      <c r="F105" s="25">
        <v>1544685.26</v>
      </c>
      <c r="G105" s="25">
        <v>2863952.65</v>
      </c>
      <c r="H105" s="25">
        <v>-2260.42</v>
      </c>
      <c r="I105" s="25">
        <v>-148143318.85000002</v>
      </c>
      <c r="J105" s="25">
        <v>38193307.729999997</v>
      </c>
      <c r="K105" s="25">
        <v>2241646512.48</v>
      </c>
      <c r="L105" s="25">
        <v>2350555399.1799998</v>
      </c>
      <c r="M105" s="25">
        <v>2415632374.5</v>
      </c>
      <c r="N105" s="25">
        <v>2611143185.2199998</v>
      </c>
      <c r="P105" s="10">
        <v>6.3300000000000006E-3</v>
      </c>
      <c r="Q105" s="10">
        <v>6.6399999999999999E-4</v>
      </c>
      <c r="R105" s="10">
        <v>1.2280000000000001E-3</v>
      </c>
      <c r="S105" s="10">
        <v>8.2220000000000001E-3</v>
      </c>
      <c r="T105" s="10">
        <v>-1.0000000000000002E-6</v>
      </c>
      <c r="U105" s="10">
        <v>8.2210000000000009E-3</v>
      </c>
      <c r="V105" s="10">
        <v>-1.109E-3</v>
      </c>
      <c r="W105" s="10">
        <v>7.1130000000000004E-3</v>
      </c>
    </row>
    <row r="106" spans="1:23">
      <c r="B106">
        <v>10</v>
      </c>
      <c r="D106">
        <v>105</v>
      </c>
      <c r="E106" s="25">
        <v>14899953.370000001</v>
      </c>
      <c r="F106" s="25">
        <v>1556730.23</v>
      </c>
      <c r="G106" s="25">
        <v>1770195.86</v>
      </c>
      <c r="H106" s="25">
        <v>-11323.2</v>
      </c>
      <c r="I106" s="25">
        <v>-63583397.99000001</v>
      </c>
      <c r="J106" s="25">
        <v>1725352.64</v>
      </c>
      <c r="K106" s="25">
        <v>2329343288.73</v>
      </c>
      <c r="L106" s="25">
        <v>2392866291.8599997</v>
      </c>
      <c r="M106" s="25">
        <v>2591143185.2199998</v>
      </c>
      <c r="N106" s="25">
        <v>2754157960.8600001</v>
      </c>
      <c r="P106" s="10">
        <v>6.3339999999999994E-3</v>
      </c>
      <c r="Q106" s="10">
        <v>6.6199999999999994E-4</v>
      </c>
      <c r="R106" s="10">
        <v>7.5000000000000002E-4</v>
      </c>
      <c r="S106" s="10">
        <v>7.7459999999999994E-3</v>
      </c>
      <c r="T106" s="10">
        <v>-5.0000000000000004E-6</v>
      </c>
      <c r="U106" s="10">
        <v>7.7409999999999996E-3</v>
      </c>
      <c r="V106" s="10">
        <v>4.6E-5</v>
      </c>
      <c r="W106" s="10">
        <v>7.7859999999999995E-3</v>
      </c>
    </row>
    <row r="107" spans="1:23">
      <c r="B107">
        <v>11</v>
      </c>
      <c r="D107">
        <v>112</v>
      </c>
      <c r="E107" s="25">
        <v>16717677.710000001</v>
      </c>
      <c r="F107" s="25">
        <v>1259399.57</v>
      </c>
      <c r="G107" s="25">
        <v>4748846.58</v>
      </c>
      <c r="H107" s="25">
        <v>-5796.94</v>
      </c>
      <c r="I107" s="25">
        <v>-221389961.69</v>
      </c>
      <c r="J107" s="25">
        <v>28566989.940000001</v>
      </c>
      <c r="K107" s="25">
        <v>2392866291.8599997</v>
      </c>
      <c r="L107" s="25">
        <v>2590133179.1099997</v>
      </c>
      <c r="M107" s="25">
        <v>2754157960.8600001</v>
      </c>
      <c r="N107" s="25">
        <v>3027725332.1799998</v>
      </c>
      <c r="P107" s="10">
        <v>6.7279999999999996E-3</v>
      </c>
      <c r="Q107" s="10">
        <v>5.0600000000000005E-4</v>
      </c>
      <c r="R107" s="10">
        <v>1.902E-3</v>
      </c>
      <c r="S107" s="10">
        <v>9.136E-3</v>
      </c>
      <c r="T107" s="10">
        <v>-2.0000000000000003E-6</v>
      </c>
      <c r="U107" s="10">
        <v>9.1339999999999998E-3</v>
      </c>
      <c r="V107" s="10">
        <v>1.2740000000000002E-3</v>
      </c>
      <c r="W107" s="10">
        <v>1.0407E-2</v>
      </c>
    </row>
    <row r="108" spans="1:23">
      <c r="B108">
        <v>12</v>
      </c>
      <c r="D108">
        <v>118</v>
      </c>
      <c r="E108" s="25">
        <v>17443903.18</v>
      </c>
      <c r="F108" s="25">
        <v>1387189.28</v>
      </c>
      <c r="G108" s="25">
        <v>2634051.0299999998</v>
      </c>
      <c r="H108" s="25">
        <v>-5506.95</v>
      </c>
      <c r="I108" s="25">
        <v>-223235728.14000002</v>
      </c>
      <c r="J108" s="25">
        <v>3742622.6</v>
      </c>
      <c r="K108" s="25">
        <v>2590133179.1099997</v>
      </c>
      <c r="L108" s="25">
        <v>2808185489.3099999</v>
      </c>
      <c r="M108" s="25">
        <v>3027725332.1799998</v>
      </c>
      <c r="N108" s="25">
        <v>3390054459.3499999</v>
      </c>
      <c r="P108" s="10">
        <v>6.339E-3</v>
      </c>
      <c r="Q108" s="10">
        <v>5.04E-4</v>
      </c>
      <c r="R108" s="10">
        <v>9.5299999999999996E-4</v>
      </c>
      <c r="S108" s="10">
        <v>7.796E-3</v>
      </c>
      <c r="T108" s="10">
        <v>-2.0000000000000003E-6</v>
      </c>
      <c r="U108" s="10">
        <v>7.7939999999999997E-3</v>
      </c>
      <c r="V108" s="10">
        <v>-1.0240000000000002E-3</v>
      </c>
      <c r="W108" s="10">
        <v>6.7710000000000001E-3</v>
      </c>
    </row>
    <row r="109" spans="1:23">
      <c r="A109">
        <v>2018</v>
      </c>
      <c r="B109">
        <v>1</v>
      </c>
      <c r="D109">
        <v>123</v>
      </c>
      <c r="E109" s="25">
        <v>18461707.5</v>
      </c>
      <c r="F109" s="25">
        <v>1586831.63</v>
      </c>
      <c r="G109" s="25">
        <v>1733315</v>
      </c>
      <c r="H109" s="25">
        <v>-106350.19</v>
      </c>
      <c r="I109" s="25">
        <v>-77863063.270000011</v>
      </c>
      <c r="J109" s="25">
        <v>19194244.100000001</v>
      </c>
      <c r="K109" s="25">
        <v>2813483850.8400002</v>
      </c>
      <c r="L109" s="25">
        <v>2872588399.0699997</v>
      </c>
      <c r="M109" s="25">
        <v>3395055084.1599998</v>
      </c>
      <c r="N109" s="25">
        <v>3531059802.6100001</v>
      </c>
      <c r="P109" s="10">
        <v>6.3839999999999999E-3</v>
      </c>
      <c r="Q109" s="10">
        <v>5.4900000000000001E-4</v>
      </c>
      <c r="R109" s="10">
        <v>5.9700000000000009E-4</v>
      </c>
      <c r="S109" s="10">
        <v>7.5300000000000002E-3</v>
      </c>
      <c r="T109" s="10">
        <v>-3.7000000000000005E-5</v>
      </c>
      <c r="U109" s="10">
        <v>7.4930000000000005E-3</v>
      </c>
      <c r="V109" s="10">
        <v>-3.9600000000000003E-4</v>
      </c>
      <c r="W109" s="10">
        <v>7.0959999999999999E-3</v>
      </c>
    </row>
    <row r="110" spans="1:23">
      <c r="B110">
        <v>2</v>
      </c>
      <c r="D110">
        <v>127</v>
      </c>
      <c r="E110" s="25">
        <v>20790385.66</v>
      </c>
      <c r="F110" s="25">
        <v>1407975.8</v>
      </c>
      <c r="G110" s="25">
        <v>1351676.1</v>
      </c>
      <c r="H110" s="25">
        <v>-5688.19</v>
      </c>
      <c r="I110" s="25">
        <v>-99986365.950000003</v>
      </c>
      <c r="J110" s="25">
        <v>55752106.990000002</v>
      </c>
      <c r="K110" s="25">
        <v>2872588399.0699997</v>
      </c>
      <c r="L110" s="25">
        <v>2916464015.8800001</v>
      </c>
      <c r="M110" s="25">
        <v>3531059802.6100001</v>
      </c>
      <c r="N110" s="25">
        <v>3585382273.54</v>
      </c>
      <c r="P110" s="10">
        <v>7.2589999999999998E-3</v>
      </c>
      <c r="Q110" s="10">
        <v>4.9200000000000003E-4</v>
      </c>
      <c r="R110" s="10">
        <v>4.6999999999999999E-4</v>
      </c>
      <c r="S110" s="10">
        <v>8.2210000000000009E-3</v>
      </c>
      <c r="T110" s="10">
        <v>-2.0000000000000003E-6</v>
      </c>
      <c r="U110" s="10">
        <v>8.2190000000000006E-3</v>
      </c>
      <c r="V110" s="10">
        <v>-6.1400000000000007E-4</v>
      </c>
      <c r="W110" s="10">
        <v>7.6049999999999998E-3</v>
      </c>
    </row>
    <row r="111" spans="1:23">
      <c r="B111">
        <v>3</v>
      </c>
      <c r="D111">
        <v>132</v>
      </c>
      <c r="E111" s="25">
        <v>19688248.609999999</v>
      </c>
      <c r="F111" s="25">
        <v>1575265.71</v>
      </c>
      <c r="G111" s="25">
        <v>1473925</v>
      </c>
      <c r="H111" s="25">
        <v>-5144.4399999999996</v>
      </c>
      <c r="I111" s="25">
        <v>-198436652.11000001</v>
      </c>
      <c r="J111" s="25">
        <v>25635219.370000001</v>
      </c>
      <c r="K111" s="25">
        <v>2916464015.8800001</v>
      </c>
      <c r="L111" s="25">
        <v>3090849962.3199997</v>
      </c>
      <c r="M111" s="25">
        <v>3585382273.54</v>
      </c>
      <c r="N111" s="25">
        <v>3860109860.75</v>
      </c>
      <c r="P111" s="10">
        <v>6.5180000000000004E-3</v>
      </c>
      <c r="Q111" s="10">
        <v>5.2099999999999998E-4</v>
      </c>
      <c r="R111" s="10">
        <v>4.86E-4</v>
      </c>
      <c r="S111" s="10">
        <v>7.5250000000000004E-3</v>
      </c>
      <c r="T111" s="10">
        <v>-2.0000000000000003E-6</v>
      </c>
      <c r="U111" s="10">
        <v>7.5230000000000002E-3</v>
      </c>
      <c r="V111" s="10">
        <v>2.9999999999999997E-6</v>
      </c>
      <c r="W111" s="10">
        <v>7.5270000000000007E-3</v>
      </c>
    </row>
    <row r="112" spans="1:23">
      <c r="B112">
        <v>4</v>
      </c>
      <c r="D112">
        <v>133</v>
      </c>
      <c r="E112" s="25">
        <v>20743575.880000003</v>
      </c>
      <c r="F112" s="25">
        <v>1804333.8</v>
      </c>
      <c r="G112" s="25">
        <v>705600</v>
      </c>
      <c r="H112" s="25">
        <v>-5688.19</v>
      </c>
      <c r="I112" s="25">
        <v>-71047215.260000005</v>
      </c>
      <c r="J112" s="25">
        <v>35650830.659999996</v>
      </c>
      <c r="K112" s="25">
        <v>3090849962.3199997</v>
      </c>
      <c r="L112" s="25">
        <v>3124414664.0099998</v>
      </c>
      <c r="M112" s="25">
        <v>3860109860.75</v>
      </c>
      <c r="N112" s="25">
        <v>3919651951.54</v>
      </c>
      <c r="P112" s="10">
        <v>6.7469999999999995E-3</v>
      </c>
      <c r="Q112" s="10">
        <v>5.8700000000000007E-4</v>
      </c>
      <c r="R112" s="10">
        <v>2.2900000000000001E-4</v>
      </c>
      <c r="S112" s="10">
        <v>7.5629999999999994E-3</v>
      </c>
      <c r="T112" s="10">
        <v>-2.0000000000000003E-6</v>
      </c>
      <c r="U112" s="10">
        <v>7.5609999999999991E-3</v>
      </c>
      <c r="V112" s="10">
        <v>-1.1790000000000001E-3</v>
      </c>
      <c r="W112" s="10">
        <v>6.3819999999999997E-3</v>
      </c>
    </row>
    <row r="113" spans="1:23">
      <c r="B113">
        <v>5</v>
      </c>
      <c r="D113">
        <v>135</v>
      </c>
      <c r="E113" s="25">
        <v>23227910.489999998</v>
      </c>
      <c r="F113" s="25">
        <v>-141158.88</v>
      </c>
      <c r="G113" s="25">
        <v>5062716.37</v>
      </c>
      <c r="H113" s="25">
        <v>-56716.95</v>
      </c>
      <c r="I113" s="25">
        <v>-223908537.22000003</v>
      </c>
      <c r="J113" s="25">
        <v>91717586.430000007</v>
      </c>
      <c r="K113" s="25">
        <v>3124414664.0099998</v>
      </c>
      <c r="L113" s="25">
        <v>3259887790.7200003</v>
      </c>
      <c r="M113" s="25">
        <v>3919651951.54</v>
      </c>
      <c r="N113" s="25">
        <v>4233450336.3200002</v>
      </c>
      <c r="P113" s="10">
        <v>7.293E-3</v>
      </c>
      <c r="Q113" s="10">
        <v>-4.4000000000000006E-5</v>
      </c>
      <c r="R113" s="10">
        <v>1.5809999999999999E-3</v>
      </c>
      <c r="S113" s="10">
        <v>8.830000000000001E-3</v>
      </c>
      <c r="T113" s="10">
        <v>-1.8E-5</v>
      </c>
      <c r="U113" s="10">
        <v>8.8120000000000004E-3</v>
      </c>
      <c r="V113" s="10">
        <v>1.0680000000000002E-3</v>
      </c>
      <c r="W113" s="10">
        <v>9.8809999999999992E-3</v>
      </c>
    </row>
    <row r="114" spans="1:23">
      <c r="B114">
        <v>6</v>
      </c>
      <c r="D114">
        <v>138</v>
      </c>
      <c r="E114" s="25">
        <v>23324292.77</v>
      </c>
      <c r="F114" s="25">
        <v>1428661.15</v>
      </c>
      <c r="G114" s="25">
        <v>5073208.46</v>
      </c>
      <c r="H114" s="25">
        <v>-5688.19</v>
      </c>
      <c r="I114" s="25">
        <v>-427180080.71000004</v>
      </c>
      <c r="J114" s="25">
        <v>131653643.44</v>
      </c>
      <c r="K114" s="25">
        <v>3259887790.7200003</v>
      </c>
      <c r="L114" s="25">
        <v>3556256952.5799999</v>
      </c>
      <c r="M114" s="25">
        <v>4233450335.8200002</v>
      </c>
      <c r="N114" s="25">
        <v>4530796795.1999998</v>
      </c>
      <c r="P114" s="10">
        <v>6.9620000000000003E-3</v>
      </c>
      <c r="Q114" s="10">
        <v>4.26E-4</v>
      </c>
      <c r="R114" s="10">
        <v>1.5070000000000001E-3</v>
      </c>
      <c r="S114" s="10">
        <v>8.8950000000000001E-3</v>
      </c>
      <c r="T114" s="10">
        <v>-2.0000000000000003E-6</v>
      </c>
      <c r="U114" s="10">
        <v>8.8929999999999999E-3</v>
      </c>
      <c r="V114" s="10">
        <v>-1.74E-4</v>
      </c>
      <c r="W114" s="10">
        <v>8.7190000000000011E-3</v>
      </c>
    </row>
    <row r="115" spans="1:23">
      <c r="B115">
        <v>7</v>
      </c>
      <c r="D115">
        <v>137</v>
      </c>
      <c r="E115" s="25">
        <v>22275899.689999998</v>
      </c>
      <c r="F115" s="25">
        <v>2480044.06</v>
      </c>
      <c r="G115" s="25">
        <v>-513452</v>
      </c>
      <c r="H115" s="25">
        <v>-14446.95</v>
      </c>
      <c r="I115" s="25">
        <v>42759986.710000001</v>
      </c>
      <c r="J115" s="25">
        <v>58973792.619999997</v>
      </c>
      <c r="K115" s="25">
        <v>3556256952.5799999</v>
      </c>
      <c r="L115" s="25">
        <v>3456144579.04</v>
      </c>
      <c r="M115" s="25">
        <v>4530796795.1999998</v>
      </c>
      <c r="N115" s="25">
        <v>4434431557.0100002</v>
      </c>
      <c r="P115" s="10">
        <v>6.3539999999999994E-3</v>
      </c>
      <c r="Q115" s="10">
        <v>7.0800000000000008E-4</v>
      </c>
      <c r="R115" s="10">
        <v>-1.46E-4</v>
      </c>
      <c r="S115" s="10">
        <v>6.9159999999999994E-3</v>
      </c>
      <c r="T115" s="10">
        <v>-4.0000000000000007E-6</v>
      </c>
      <c r="U115" s="10">
        <v>6.9119999999999997E-3</v>
      </c>
      <c r="V115" s="10">
        <v>-2.4400000000000002E-4</v>
      </c>
      <c r="W115" s="10">
        <v>6.6679999999999994E-3</v>
      </c>
    </row>
    <row r="116" spans="1:23">
      <c r="B116">
        <v>8</v>
      </c>
      <c r="D116">
        <v>144</v>
      </c>
      <c r="E116" s="25">
        <v>24726040.529999997</v>
      </c>
      <c r="F116" s="25">
        <v>1314938.42</v>
      </c>
      <c r="G116" s="25">
        <v>4533009.09</v>
      </c>
      <c r="H116" s="25">
        <v>-14230.41</v>
      </c>
      <c r="I116" s="25">
        <v>-329420641.23000002</v>
      </c>
      <c r="J116" s="25">
        <v>149006127.19999999</v>
      </c>
      <c r="K116" s="25">
        <v>3456144579.04</v>
      </c>
      <c r="L116" s="25">
        <v>3638784787.3099995</v>
      </c>
      <c r="M116" s="25">
        <v>4434431557.0100002</v>
      </c>
      <c r="N116" s="25">
        <v>4785849187.5200005</v>
      </c>
      <c r="P116" s="10">
        <v>7.0179999999999999E-3</v>
      </c>
      <c r="Q116" s="10">
        <v>3.7300000000000001E-4</v>
      </c>
      <c r="R116" s="10">
        <v>1.2800000000000001E-3</v>
      </c>
      <c r="S116" s="10">
        <v>8.6709999999999999E-3</v>
      </c>
      <c r="T116" s="10">
        <v>-4.0000000000000007E-6</v>
      </c>
      <c r="U116" s="10">
        <v>8.6669999999999994E-3</v>
      </c>
      <c r="V116" s="10">
        <v>2.5700000000000001E-4</v>
      </c>
      <c r="W116" s="10">
        <v>8.9239999999999996E-3</v>
      </c>
    </row>
    <row r="117" spans="1:23">
      <c r="B117">
        <v>9</v>
      </c>
      <c r="D117">
        <v>146</v>
      </c>
      <c r="E117" s="25">
        <v>24847932.600000001</v>
      </c>
      <c r="F117" s="25">
        <v>1230577.18</v>
      </c>
      <c r="G117" s="25">
        <v>14286591.289999999</v>
      </c>
      <c r="H117" s="25">
        <v>-14544.78</v>
      </c>
      <c r="I117" s="25">
        <v>-217250113.06999999</v>
      </c>
      <c r="J117" s="25">
        <v>94065627.719999999</v>
      </c>
      <c r="K117" s="25">
        <v>3638784787.3099995</v>
      </c>
      <c r="L117" s="25">
        <v>3765863602.1000004</v>
      </c>
      <c r="M117" s="25">
        <v>4785849187.5200005</v>
      </c>
      <c r="N117" s="25">
        <v>5013443402.0699997</v>
      </c>
      <c r="P117" s="10">
        <v>6.7920000000000003E-3</v>
      </c>
      <c r="Q117" s="10">
        <v>3.3500000000000001E-4</v>
      </c>
      <c r="R117" s="10">
        <v>3.8809999999999999E-3</v>
      </c>
      <c r="S117" s="10">
        <v>1.1008E-2</v>
      </c>
      <c r="T117" s="10">
        <v>-4.0000000000000007E-6</v>
      </c>
      <c r="U117" s="10">
        <v>1.1004E-2</v>
      </c>
      <c r="V117" s="10">
        <v>7.2099999999999996E-4</v>
      </c>
      <c r="W117" s="10">
        <v>1.1726E-2</v>
      </c>
    </row>
    <row r="118" spans="1:23">
      <c r="B118">
        <v>10</v>
      </c>
      <c r="D118">
        <v>151</v>
      </c>
      <c r="E118" s="25">
        <v>27020352.669999998</v>
      </c>
      <c r="F118" s="25">
        <v>2251728.46</v>
      </c>
      <c r="G118" s="25">
        <v>1794764.95</v>
      </c>
      <c r="H118" s="25">
        <v>-13478.34</v>
      </c>
      <c r="I118" s="25">
        <v>-114374270.18000001</v>
      </c>
      <c r="J118" s="25">
        <v>77907250.049999997</v>
      </c>
      <c r="K118" s="25">
        <v>3815881278.54</v>
      </c>
      <c r="L118" s="25">
        <v>3846965062.5299997</v>
      </c>
      <c r="M118" s="25">
        <v>4995121915.1899996</v>
      </c>
      <c r="N118" s="25">
        <v>5102823988.7799997</v>
      </c>
      <c r="P118" s="10">
        <v>7.0980000000000001E-3</v>
      </c>
      <c r="Q118" s="10">
        <v>5.9200000000000008E-4</v>
      </c>
      <c r="R118" s="10">
        <v>4.6999999999999999E-4</v>
      </c>
      <c r="S118" s="10">
        <v>8.1600000000000006E-3</v>
      </c>
      <c r="T118" s="10">
        <v>-4.0000000000000007E-6</v>
      </c>
      <c r="U118" s="10">
        <v>8.1560000000000001E-3</v>
      </c>
      <c r="V118" s="10">
        <v>-1.9989999999999999E-3</v>
      </c>
      <c r="W118" s="10">
        <v>6.1570000000000001E-3</v>
      </c>
    </row>
    <row r="119" spans="1:23">
      <c r="B119">
        <v>11</v>
      </c>
      <c r="D119">
        <v>160</v>
      </c>
      <c r="E119" s="25">
        <v>27693787.43</v>
      </c>
      <c r="F119" s="25">
        <v>1396966.58</v>
      </c>
      <c r="G119" s="25">
        <v>1783812.45</v>
      </c>
      <c r="H119" s="25">
        <v>-14246.88</v>
      </c>
      <c r="I119" s="25">
        <v>-464573830.16999996</v>
      </c>
      <c r="J119" s="25">
        <v>121582943.2</v>
      </c>
      <c r="K119" s="25">
        <v>3846965062.5299997</v>
      </c>
      <c r="L119" s="25">
        <v>4192879454.2399998</v>
      </c>
      <c r="M119" s="25">
        <v>5102823988.7799997</v>
      </c>
      <c r="N119" s="25">
        <v>5637222092.3299999</v>
      </c>
      <c r="P119" s="10">
        <v>6.9120000000000006E-3</v>
      </c>
      <c r="Q119" s="10">
        <v>3.4900000000000003E-4</v>
      </c>
      <c r="R119" s="10">
        <v>4.4299999999999998E-4</v>
      </c>
      <c r="S119" s="10">
        <v>7.7040000000000008E-3</v>
      </c>
      <c r="T119" s="10">
        <v>-4.0000000000000007E-6</v>
      </c>
      <c r="U119" s="10">
        <v>7.7000000000000011E-3</v>
      </c>
      <c r="V119" s="10">
        <v>3.7900000000000005E-4</v>
      </c>
      <c r="W119" s="10">
        <v>8.0800000000000004E-3</v>
      </c>
    </row>
    <row r="120" spans="1:23">
      <c r="B120">
        <v>12</v>
      </c>
      <c r="D120">
        <v>171</v>
      </c>
      <c r="E120" s="25">
        <v>28168282.640000001</v>
      </c>
      <c r="F120" s="25">
        <v>1239916.8999999999</v>
      </c>
      <c r="G120" s="25">
        <v>3070454.27</v>
      </c>
      <c r="H120" s="25">
        <v>-13937.33</v>
      </c>
      <c r="I120" s="25">
        <v>-263233695.38999999</v>
      </c>
      <c r="J120" s="25">
        <v>148995783.41</v>
      </c>
      <c r="K120" s="25">
        <v>4295379454.2399998</v>
      </c>
      <c r="L120" s="25">
        <v>4416925714.7799997</v>
      </c>
      <c r="M120" s="25">
        <v>5739722092.3299999</v>
      </c>
      <c r="N120" s="25">
        <v>6037697463.2200003</v>
      </c>
      <c r="P120" s="10">
        <v>6.4649999999999994E-3</v>
      </c>
      <c r="Q120" s="10">
        <v>2.8400000000000002E-4</v>
      </c>
      <c r="R120" s="10">
        <v>7.0200000000000004E-4</v>
      </c>
      <c r="S120" s="10">
        <v>7.4510000000000002E-3</v>
      </c>
      <c r="T120" s="10">
        <v>-2.9999999999999997E-6</v>
      </c>
      <c r="U120" s="10">
        <v>7.4479999999999998E-3</v>
      </c>
      <c r="V120" s="10">
        <v>1.3860000000000001E-3</v>
      </c>
      <c r="W120" s="10">
        <v>8.8330000000000006E-3</v>
      </c>
    </row>
    <row r="121" spans="1:23">
      <c r="A121">
        <v>2019</v>
      </c>
      <c r="B121">
        <v>1</v>
      </c>
      <c r="D121">
        <v>184</v>
      </c>
      <c r="E121" s="25">
        <v>31096041.920000002</v>
      </c>
      <c r="F121" s="25">
        <v>2200961.7000000002</v>
      </c>
      <c r="G121" s="25">
        <v>842028.7</v>
      </c>
      <c r="H121" s="25">
        <v>-14472.58</v>
      </c>
      <c r="I121" s="25">
        <v>-224250594.76999998</v>
      </c>
      <c r="J121" s="25">
        <v>177888038.68000001</v>
      </c>
      <c r="K121" s="25">
        <v>5255949155.7600002</v>
      </c>
      <c r="L121" s="25">
        <v>5302878858.6199999</v>
      </c>
      <c r="M121" s="25">
        <v>6876720904.1999998</v>
      </c>
      <c r="N121" s="25">
        <v>7068254590.9899998</v>
      </c>
      <c r="P121" s="10">
        <v>5.8560000000000001E-3</v>
      </c>
      <c r="Q121" s="10">
        <v>4.15E-4</v>
      </c>
      <c r="R121" s="10">
        <v>1.5800000000000002E-4</v>
      </c>
      <c r="S121" s="10">
        <v>6.4290000000000007E-3</v>
      </c>
      <c r="T121" s="10">
        <v>-2.9999999999999997E-6</v>
      </c>
      <c r="U121" s="10">
        <v>6.4260000000000003E-3</v>
      </c>
      <c r="V121" s="10">
        <v>-3.0700000000000004E-4</v>
      </c>
      <c r="W121" s="10">
        <v>6.1190000000000003E-3</v>
      </c>
    </row>
    <row r="122" spans="1:23">
      <c r="B122">
        <v>2</v>
      </c>
      <c r="D122">
        <v>190</v>
      </c>
      <c r="E122" s="25">
        <v>33772748.160000004</v>
      </c>
      <c r="F122" s="25">
        <v>1186095.48</v>
      </c>
      <c r="G122" s="25">
        <v>4537493.96</v>
      </c>
      <c r="H122" s="25">
        <v>-14647.32</v>
      </c>
      <c r="I122" s="25">
        <v>-224880969.75</v>
      </c>
      <c r="J122" s="25">
        <v>47556930.32</v>
      </c>
      <c r="K122" s="25">
        <v>5302878858.6199999</v>
      </c>
      <c r="L122" s="25">
        <v>5483154390.7299995</v>
      </c>
      <c r="M122" s="25">
        <v>7068254590.9899998</v>
      </c>
      <c r="N122" s="25">
        <v>7442874099.9499998</v>
      </c>
      <c r="P122" s="10">
        <v>6.332E-3</v>
      </c>
      <c r="Q122" s="10">
        <v>2.22E-4</v>
      </c>
      <c r="R122" s="10">
        <v>8.4699999999999999E-4</v>
      </c>
      <c r="S122" s="10">
        <v>7.4009999999999996E-3</v>
      </c>
      <c r="T122" s="10">
        <v>-2.9999999999999997E-6</v>
      </c>
      <c r="U122" s="10">
        <v>7.3979999999999992E-3</v>
      </c>
      <c r="V122" s="10">
        <v>3.2899999999999997E-4</v>
      </c>
      <c r="W122" s="10">
        <v>7.7280000000000005E-3</v>
      </c>
    </row>
    <row r="123" spans="1:23">
      <c r="B123">
        <v>3</v>
      </c>
      <c r="D123">
        <v>191</v>
      </c>
      <c r="E123" s="25">
        <v>32308182.509999998</v>
      </c>
      <c r="F123" s="25">
        <v>1611509.43</v>
      </c>
      <c r="G123" s="25">
        <v>941491.68</v>
      </c>
      <c r="H123" s="25">
        <v>-13402.33</v>
      </c>
      <c r="I123" s="25">
        <v>-242831545.96000004</v>
      </c>
      <c r="J123" s="25">
        <v>44655719.890000001</v>
      </c>
      <c r="K123" s="25">
        <v>5483154390.7299995</v>
      </c>
      <c r="L123" s="25">
        <v>5641022643.8499994</v>
      </c>
      <c r="M123" s="25">
        <v>7442874099.9499998</v>
      </c>
      <c r="N123" s="25">
        <v>7672635513.8999996</v>
      </c>
      <c r="P123" s="10">
        <v>5.8260000000000004E-3</v>
      </c>
      <c r="Q123" s="10">
        <v>2.92E-4</v>
      </c>
      <c r="R123" s="10">
        <v>1.6899999999999999E-4</v>
      </c>
      <c r="S123" s="10">
        <v>6.2870000000000001E-3</v>
      </c>
      <c r="T123" s="10">
        <v>-2.0000000000000003E-6</v>
      </c>
      <c r="U123" s="10">
        <v>6.2849999999999998E-3</v>
      </c>
      <c r="V123" s="10">
        <v>-7.5660000000000007E-3</v>
      </c>
      <c r="W123" s="10">
        <v>-1.281E-3</v>
      </c>
    </row>
    <row r="124" spans="1:23">
      <c r="B124">
        <v>4</v>
      </c>
      <c r="D124">
        <v>207</v>
      </c>
      <c r="E124" s="25">
        <v>35117379.420000002</v>
      </c>
      <c r="F124" s="25">
        <v>2401005.27</v>
      </c>
      <c r="G124" s="25">
        <v>2534219.7200000002</v>
      </c>
      <c r="H124" s="25">
        <v>-15684.39</v>
      </c>
      <c r="I124" s="25">
        <v>-187832323.90000001</v>
      </c>
      <c r="J124" s="25">
        <v>127646225.3</v>
      </c>
      <c r="K124" s="25">
        <v>5765060828.96</v>
      </c>
      <c r="L124" s="25">
        <v>5825155937.7399998</v>
      </c>
      <c r="M124" s="25">
        <v>7885973472.8900003</v>
      </c>
      <c r="N124" s="25">
        <v>8019321876.8900003</v>
      </c>
      <c r="P124" s="10">
        <v>6.0029999999999997E-3</v>
      </c>
      <c r="Q124" s="10">
        <v>4.1000000000000005E-4</v>
      </c>
      <c r="R124" s="10">
        <v>4.3100000000000001E-4</v>
      </c>
      <c r="S124" s="10">
        <v>6.8439999999999994E-3</v>
      </c>
      <c r="T124" s="10">
        <v>-2.9999999999999997E-6</v>
      </c>
      <c r="U124" s="10">
        <v>6.840999999999999E-3</v>
      </c>
      <c r="V124" s="10">
        <v>-4.2400000000000001E-4</v>
      </c>
      <c r="W124" s="10">
        <v>6.4180000000000001E-3</v>
      </c>
    </row>
    <row r="125" spans="1:23">
      <c r="B125">
        <v>5</v>
      </c>
      <c r="D125">
        <v>208</v>
      </c>
      <c r="E125" s="25">
        <v>36555351.68</v>
      </c>
      <c r="F125" s="25">
        <v>1338365.94</v>
      </c>
      <c r="G125" s="25">
        <v>1251845.43</v>
      </c>
      <c r="H125" s="25">
        <v>-13825.01</v>
      </c>
      <c r="I125" s="25">
        <v>-155319653.47</v>
      </c>
      <c r="J125" s="25">
        <v>14468896.710000001</v>
      </c>
      <c r="K125" s="25">
        <v>5825155937.7399998</v>
      </c>
      <c r="L125" s="25">
        <v>5967133814.8100004</v>
      </c>
      <c r="M125" s="25">
        <v>8019321876.8900003</v>
      </c>
      <c r="N125" s="25">
        <v>8235154741.5100002</v>
      </c>
      <c r="P125" s="10">
        <v>6.2509999999999996E-3</v>
      </c>
      <c r="Q125" s="10">
        <v>2.2900000000000001E-4</v>
      </c>
      <c r="R125" s="10">
        <v>2.13E-4</v>
      </c>
      <c r="S125" s="10">
        <v>6.6929999999999993E-3</v>
      </c>
      <c r="T125" s="10">
        <v>-2.0000000000000003E-6</v>
      </c>
      <c r="U125" s="10">
        <v>6.690999999999999E-3</v>
      </c>
      <c r="V125" s="10">
        <v>-3.6000000000000001E-5</v>
      </c>
      <c r="W125" s="10">
        <v>6.6550000000000003E-3</v>
      </c>
    </row>
    <row r="126" spans="1:23">
      <c r="B126">
        <v>6</v>
      </c>
      <c r="D126">
        <v>211</v>
      </c>
      <c r="E126" s="25">
        <v>35009802.550000004</v>
      </c>
      <c r="F126" s="25">
        <v>1606491.3</v>
      </c>
      <c r="G126" s="25">
        <v>3079514.82</v>
      </c>
      <c r="H126" s="25">
        <v>-15097.82</v>
      </c>
      <c r="I126" s="25">
        <v>-172648277.57999998</v>
      </c>
      <c r="J126" s="25">
        <v>80474335.829999998</v>
      </c>
      <c r="K126" s="25">
        <v>5967133814.8100004</v>
      </c>
      <c r="L126" s="25">
        <v>6060745733.0900002</v>
      </c>
      <c r="M126" s="25">
        <v>8235154741.5100002</v>
      </c>
      <c r="N126" s="25">
        <v>8483231734.5600004</v>
      </c>
      <c r="P126" s="10">
        <v>5.8940000000000008E-3</v>
      </c>
      <c r="Q126" s="10">
        <v>2.7E-4</v>
      </c>
      <c r="R126" s="10">
        <v>5.1599999999999997E-4</v>
      </c>
      <c r="S126" s="10">
        <v>6.680000000000001E-3</v>
      </c>
      <c r="T126" s="10">
        <v>-2.9999999999999997E-6</v>
      </c>
      <c r="U126" s="10">
        <v>6.6770000000000006E-3</v>
      </c>
      <c r="V126" s="10">
        <v>-2.8E-5</v>
      </c>
      <c r="W126" s="10">
        <v>6.6500000000000005E-3</v>
      </c>
    </row>
    <row r="127" spans="1:23">
      <c r="B127">
        <v>7</v>
      </c>
      <c r="D127">
        <v>166</v>
      </c>
      <c r="E127" s="25">
        <v>30044273.399999999</v>
      </c>
      <c r="F127" s="25">
        <v>3006066.87</v>
      </c>
      <c r="G127" s="25">
        <v>542702.31999999995</v>
      </c>
      <c r="H127" s="25">
        <v>-19114.73</v>
      </c>
      <c r="I127" s="25">
        <v>-132398836.13000001</v>
      </c>
      <c r="J127" s="25">
        <v>87991693.829999998</v>
      </c>
      <c r="K127" s="25">
        <v>5363467504.0900002</v>
      </c>
      <c r="L127" s="25">
        <v>5409448655.1700001</v>
      </c>
      <c r="M127" s="25">
        <v>7831043254.0799999</v>
      </c>
      <c r="N127" s="25">
        <v>7967232442.0799999</v>
      </c>
      <c r="P127" s="10">
        <v>5.535E-3</v>
      </c>
      <c r="Q127" s="10">
        <v>5.5400000000000002E-4</v>
      </c>
      <c r="R127" s="10">
        <v>1E-4</v>
      </c>
      <c r="S127" s="10">
        <v>6.1890000000000001E-3</v>
      </c>
      <c r="T127" s="10">
        <v>-4.0000000000000007E-6</v>
      </c>
      <c r="U127" s="10">
        <v>6.1850000000000004E-3</v>
      </c>
      <c r="V127" s="10">
        <v>-2.63E-4</v>
      </c>
      <c r="W127" s="10">
        <v>5.9219999999999993E-3</v>
      </c>
    </row>
    <row r="128" spans="1:23">
      <c r="B128">
        <v>8</v>
      </c>
      <c r="D128">
        <v>166</v>
      </c>
      <c r="E128" s="25">
        <v>29776802.600000001</v>
      </c>
      <c r="F128" s="25">
        <v>2479268.88</v>
      </c>
      <c r="G128" s="25">
        <v>2117180</v>
      </c>
      <c r="H128" s="25">
        <v>-65419.01</v>
      </c>
      <c r="I128" s="25">
        <v>-407510379.07999998</v>
      </c>
      <c r="J128" s="25">
        <v>172639079.94999999</v>
      </c>
      <c r="K128" s="25">
        <v>5409448655.1700001</v>
      </c>
      <c r="L128" s="25">
        <v>5649949116.0200005</v>
      </c>
      <c r="M128" s="25">
        <v>7967232442.0799999</v>
      </c>
      <c r="N128" s="25">
        <v>8178476167.6899996</v>
      </c>
      <c r="P128" s="10">
        <v>5.424E-3</v>
      </c>
      <c r="Q128" s="10">
        <v>4.5100000000000001E-4</v>
      </c>
      <c r="R128" s="10">
        <v>3.8399999999999996E-4</v>
      </c>
      <c r="S128" s="10">
        <v>6.2589999999999998E-3</v>
      </c>
      <c r="T128" s="10">
        <v>-1.1999999999999999E-5</v>
      </c>
      <c r="U128" s="10">
        <v>6.2469999999999999E-3</v>
      </c>
      <c r="V128" s="10">
        <v>5.71E-4</v>
      </c>
      <c r="W128" s="10">
        <v>6.8179999999999994E-3</v>
      </c>
    </row>
    <row r="129" spans="1:23">
      <c r="B129">
        <v>9</v>
      </c>
      <c r="D129">
        <v>170</v>
      </c>
      <c r="E129" s="25">
        <v>30155481.389999997</v>
      </c>
      <c r="F129" s="25">
        <v>1877666.1</v>
      </c>
      <c r="G129" s="25">
        <v>1918975</v>
      </c>
      <c r="H129" s="25">
        <v>-24340.07</v>
      </c>
      <c r="I129" s="25">
        <v>-220466236.61000001</v>
      </c>
      <c r="J129" s="25">
        <v>74364710.829999998</v>
      </c>
      <c r="K129" s="25">
        <v>5649949116.0200005</v>
      </c>
      <c r="L129" s="25">
        <v>5797108967.4099998</v>
      </c>
      <c r="M129" s="25">
        <v>8178476167.6899996</v>
      </c>
      <c r="N129" s="25">
        <v>8520531478.2700005</v>
      </c>
      <c r="P129" s="10">
        <v>5.3340000000000002E-3</v>
      </c>
      <c r="Q129" s="10">
        <v>3.3199999999999999E-4</v>
      </c>
      <c r="R129" s="10">
        <v>3.3799999999999998E-4</v>
      </c>
      <c r="S129" s="10">
        <v>6.0039999999999998E-3</v>
      </c>
      <c r="T129" s="10">
        <v>-4.0000000000000007E-6</v>
      </c>
      <c r="U129" s="10">
        <v>6.0000000000000001E-3</v>
      </c>
      <c r="V129" s="10">
        <v>-1.44E-4</v>
      </c>
      <c r="W129" s="10">
        <v>5.8560000000000001E-3</v>
      </c>
    </row>
    <row r="130" spans="1:23">
      <c r="B130">
        <v>10</v>
      </c>
      <c r="D130">
        <v>153</v>
      </c>
      <c r="E130" s="25">
        <v>27667544.719999999</v>
      </c>
      <c r="F130" s="25">
        <v>3632767.93</v>
      </c>
      <c r="G130" s="25">
        <v>1850694.21</v>
      </c>
      <c r="H130" s="25">
        <v>-41032.43</v>
      </c>
      <c r="I130" s="25">
        <v>-204762404.44999999</v>
      </c>
      <c r="J130" s="25">
        <v>60204912.420000002</v>
      </c>
      <c r="K130" s="25">
        <v>5596958914.1599998</v>
      </c>
      <c r="L130" s="25">
        <v>5745130834.1100006</v>
      </c>
      <c r="M130" s="25">
        <v>8187600393.7200003</v>
      </c>
      <c r="N130" s="25">
        <v>8336013952.0100002</v>
      </c>
      <c r="P130" s="10">
        <v>4.908E-3</v>
      </c>
      <c r="Q130" s="10">
        <v>6.4400000000000004E-4</v>
      </c>
      <c r="R130" s="10">
        <v>3.2699999999999998E-4</v>
      </c>
      <c r="S130" s="10">
        <v>5.8789999999999997E-3</v>
      </c>
      <c r="T130" s="10">
        <v>-6.9999999999999999E-6</v>
      </c>
      <c r="U130" s="10">
        <v>5.8719999999999996E-3</v>
      </c>
      <c r="V130" s="10">
        <v>-2.9999999999999997E-6</v>
      </c>
      <c r="W130" s="10">
        <v>5.8690000000000001E-3</v>
      </c>
    </row>
    <row r="131" spans="1:23">
      <c r="B131">
        <v>11</v>
      </c>
      <c r="D131">
        <v>159</v>
      </c>
      <c r="E131" s="25">
        <v>31540962.720000003</v>
      </c>
      <c r="F131" s="25">
        <v>2242737.19</v>
      </c>
      <c r="G131" s="25">
        <v>2715910</v>
      </c>
      <c r="H131" s="25">
        <v>-32842.83</v>
      </c>
      <c r="I131" s="25">
        <v>-158439528.52000001</v>
      </c>
      <c r="J131" s="25">
        <v>50456644.229999997</v>
      </c>
      <c r="K131" s="25">
        <v>5745130834.1100006</v>
      </c>
      <c r="L131" s="25">
        <v>5854371532.4399996</v>
      </c>
      <c r="M131" s="25">
        <v>8336013952.0100002</v>
      </c>
      <c r="N131" s="25">
        <v>8661762830.3999996</v>
      </c>
      <c r="P131" s="10">
        <v>5.4819999999999999E-3</v>
      </c>
      <c r="Q131" s="10">
        <v>3.8999999999999999E-4</v>
      </c>
      <c r="R131" s="10">
        <v>4.6999999999999999E-4</v>
      </c>
      <c r="S131" s="10">
        <v>6.3419999999999995E-3</v>
      </c>
      <c r="T131" s="10">
        <v>-5.9999999999999993E-6</v>
      </c>
      <c r="U131" s="10">
        <v>6.3359999999999996E-3</v>
      </c>
      <c r="V131" s="10">
        <v>-1.7000000000000001E-4</v>
      </c>
      <c r="W131" s="10">
        <v>6.1650000000000003E-3</v>
      </c>
    </row>
    <row r="132" spans="1:23">
      <c r="B132">
        <v>12</v>
      </c>
      <c r="D132">
        <v>167</v>
      </c>
      <c r="E132" s="25">
        <v>31345598.939999998</v>
      </c>
      <c r="F132" s="25">
        <v>1973786.23</v>
      </c>
      <c r="G132" s="25">
        <v>5627999.5599999996</v>
      </c>
      <c r="H132" s="25">
        <v>-32514.62</v>
      </c>
      <c r="I132" s="25">
        <v>-488754331.51000005</v>
      </c>
      <c r="J132" s="25">
        <v>40144966.780000001</v>
      </c>
      <c r="K132" s="25">
        <v>5854371532.4399996</v>
      </c>
      <c r="L132" s="25">
        <v>6284274738.0500002</v>
      </c>
      <c r="M132" s="25">
        <v>8661762830.3999996</v>
      </c>
      <c r="N132" s="25">
        <v>9395332495.2600002</v>
      </c>
      <c r="P132" s="10">
        <v>5.2529999999999999E-3</v>
      </c>
      <c r="Q132" s="10">
        <v>3.3099999999999997E-4</v>
      </c>
      <c r="R132" s="10">
        <v>9.3999999999999997E-4</v>
      </c>
      <c r="S132" s="10">
        <v>6.5239999999999994E-3</v>
      </c>
      <c r="T132" s="10">
        <v>-5.0000000000000004E-6</v>
      </c>
      <c r="U132" s="10">
        <v>6.5189999999999996E-3</v>
      </c>
      <c r="V132" s="10">
        <v>-3.4560000000000003E-3</v>
      </c>
      <c r="W132" s="10">
        <v>3.0620000000000005E-3</v>
      </c>
    </row>
    <row r="133" spans="1:23">
      <c r="A133">
        <v>2020</v>
      </c>
      <c r="B133">
        <v>1</v>
      </c>
      <c r="D133">
        <v>175</v>
      </c>
      <c r="E133" s="25">
        <v>34409501.119999997</v>
      </c>
      <c r="F133" s="25">
        <v>3748167.19</v>
      </c>
      <c r="G133" s="25">
        <v>315000</v>
      </c>
      <c r="H133" s="25">
        <v>-31876.32</v>
      </c>
      <c r="I133" s="25">
        <v>-170150109.75</v>
      </c>
      <c r="J133" s="25">
        <v>92390262.390000001</v>
      </c>
      <c r="K133" s="25">
        <v>6749095585.29</v>
      </c>
      <c r="L133" s="25">
        <v>6829212764.5</v>
      </c>
      <c r="M133" s="25">
        <v>9860153342.5</v>
      </c>
      <c r="N133" s="25">
        <v>9868814507.3799992</v>
      </c>
      <c r="P133" s="10">
        <v>5.091E-3</v>
      </c>
      <c r="Q133" s="10">
        <v>5.5500000000000005E-4</v>
      </c>
      <c r="R133" s="10">
        <v>4.6E-5</v>
      </c>
      <c r="S133" s="10">
        <v>5.692E-3</v>
      </c>
      <c r="T133" s="10">
        <v>-5.0000000000000004E-6</v>
      </c>
      <c r="U133" s="10">
        <v>5.6870000000000002E-3</v>
      </c>
      <c r="V133" s="10">
        <v>-2.0500000000000002E-4</v>
      </c>
      <c r="W133" s="10">
        <v>5.483E-3</v>
      </c>
    </row>
    <row r="134" spans="1:23">
      <c r="B134">
        <v>2</v>
      </c>
      <c r="D134">
        <v>176</v>
      </c>
      <c r="E134" s="25">
        <v>34811371.269999996</v>
      </c>
      <c r="F134" s="25">
        <v>1765862.66</v>
      </c>
      <c r="G134" s="25">
        <v>8366004.1200000001</v>
      </c>
      <c r="H134" s="25">
        <v>-38702.550000000003</v>
      </c>
      <c r="I134" s="25">
        <v>-274925737.52999997</v>
      </c>
      <c r="J134" s="25">
        <v>275315774.73000002</v>
      </c>
      <c r="K134" s="25">
        <v>6829212764.5</v>
      </c>
      <c r="L134" s="25">
        <v>6826561852.2399998</v>
      </c>
      <c r="M134" s="25">
        <v>9868814507.3799992</v>
      </c>
      <c r="N134" s="25">
        <v>9710607035.8999996</v>
      </c>
      <c r="P134" s="10">
        <v>5.156E-3</v>
      </c>
      <c r="Q134" s="10">
        <v>2.61E-4</v>
      </c>
      <c r="R134" s="10">
        <v>1.2330000000000002E-3</v>
      </c>
      <c r="S134" s="10">
        <v>6.6499999999999997E-3</v>
      </c>
      <c r="T134" s="10">
        <v>-5.9999999999999993E-6</v>
      </c>
      <c r="U134" s="10">
        <v>6.6439999999999997E-3</v>
      </c>
      <c r="V134" s="10">
        <v>-5.9299999999999999E-4</v>
      </c>
      <c r="W134" s="10">
        <v>6.051E-3</v>
      </c>
    </row>
    <row r="135" spans="1:23">
      <c r="B135">
        <v>3</v>
      </c>
      <c r="D135">
        <v>172</v>
      </c>
      <c r="E135" s="25">
        <v>34261511.57</v>
      </c>
      <c r="F135" s="25">
        <v>2172319.5699999998</v>
      </c>
      <c r="G135" s="25">
        <v>0</v>
      </c>
      <c r="H135" s="25">
        <v>-37460.03</v>
      </c>
      <c r="I135" s="25">
        <v>4553164.8400000036</v>
      </c>
      <c r="J135" s="25">
        <v>94799886.650000006</v>
      </c>
      <c r="K135" s="25">
        <v>6826561852.2399998</v>
      </c>
      <c r="L135" s="25">
        <v>6666318840.8599997</v>
      </c>
      <c r="M135" s="25">
        <v>9710607035.8999996</v>
      </c>
      <c r="N135" s="25">
        <v>9627757101.8999996</v>
      </c>
      <c r="P135" s="10">
        <v>5.0560000000000006E-3</v>
      </c>
      <c r="Q135" s="10">
        <v>3.2300000000000004E-4</v>
      </c>
      <c r="R135" s="10">
        <v>0</v>
      </c>
      <c r="S135" s="10">
        <v>5.379000000000001E-3</v>
      </c>
      <c r="T135" s="10">
        <v>-5.9999999999999993E-6</v>
      </c>
      <c r="U135" s="10">
        <v>5.373000000000001E-3</v>
      </c>
      <c r="V135" s="10">
        <v>-9.3360000000000005E-3</v>
      </c>
      <c r="W135" s="10">
        <v>-3.9629999999999995E-3</v>
      </c>
    </row>
    <row r="136" spans="1:23">
      <c r="B136">
        <v>4</v>
      </c>
      <c r="D136">
        <v>173</v>
      </c>
      <c r="E136" s="25">
        <v>34630164.490000002</v>
      </c>
      <c r="F136" s="25">
        <v>3261737.73</v>
      </c>
      <c r="G136" s="25">
        <v>1593095.5</v>
      </c>
      <c r="H136" s="25">
        <v>-45139.79</v>
      </c>
      <c r="I136" s="25">
        <v>-247414184.16999996</v>
      </c>
      <c r="J136" s="25">
        <v>40557982.170000002</v>
      </c>
      <c r="K136" s="25">
        <v>6666318840.8599997</v>
      </c>
      <c r="L136" s="25">
        <v>6876269176.4899998</v>
      </c>
      <c r="M136" s="25">
        <v>9627757101.8999996</v>
      </c>
      <c r="N136" s="25">
        <v>9880108823.7099991</v>
      </c>
      <c r="P136" s="10">
        <v>5.1290000000000007E-3</v>
      </c>
      <c r="Q136" s="10">
        <v>4.8300000000000003E-4</v>
      </c>
      <c r="R136" s="10">
        <v>2.3499999999999999E-4</v>
      </c>
      <c r="S136" s="10">
        <v>5.8470000000000006E-3</v>
      </c>
      <c r="T136" s="10">
        <v>-6.9999999999999999E-6</v>
      </c>
      <c r="U136" s="10">
        <v>5.8400000000000006E-3</v>
      </c>
      <c r="V136" s="10">
        <v>-2.5000000000000001E-5</v>
      </c>
      <c r="W136" s="10">
        <v>5.816E-3</v>
      </c>
    </row>
    <row r="137" spans="1:23">
      <c r="B137">
        <v>5</v>
      </c>
      <c r="D137">
        <v>171</v>
      </c>
      <c r="E137" s="25">
        <v>34808128.299999997</v>
      </c>
      <c r="F137" s="25">
        <v>2799693.5</v>
      </c>
      <c r="G137" s="25">
        <v>700000</v>
      </c>
      <c r="H137" s="25">
        <v>-36317.449999999997</v>
      </c>
      <c r="I137" s="25">
        <v>-26303268.359999999</v>
      </c>
      <c r="J137" s="25">
        <v>140696158.16</v>
      </c>
      <c r="K137" s="25">
        <v>6876269176.4899998</v>
      </c>
      <c r="L137" s="25">
        <v>6766965061.3900003</v>
      </c>
      <c r="M137" s="25">
        <v>9880108823.7099991</v>
      </c>
      <c r="N137" s="25">
        <v>9768761210.7399998</v>
      </c>
      <c r="P137" s="10">
        <v>5.1739999999999998E-3</v>
      </c>
      <c r="Q137" s="10">
        <v>4.1599999999999997E-4</v>
      </c>
      <c r="R137" s="10">
        <v>1.0399999999999999E-4</v>
      </c>
      <c r="S137" s="10">
        <v>5.6939999999999994E-3</v>
      </c>
      <c r="T137" s="10">
        <v>-5.0000000000000004E-6</v>
      </c>
      <c r="U137" s="10">
        <v>5.6889999999999996E-3</v>
      </c>
      <c r="V137" s="10">
        <v>3.39E-4</v>
      </c>
      <c r="W137" s="10">
        <v>6.0280000000000004E-3</v>
      </c>
    </row>
    <row r="138" spans="1:23">
      <c r="B138">
        <v>6</v>
      </c>
      <c r="D138">
        <v>170</v>
      </c>
      <c r="E138" s="25">
        <v>34183316.200000003</v>
      </c>
      <c r="F138" s="25">
        <v>2763009.16</v>
      </c>
      <c r="G138" s="25">
        <v>0</v>
      </c>
      <c r="H138" s="25">
        <v>-41370.339999999997</v>
      </c>
      <c r="I138" s="25">
        <v>-111436863.25</v>
      </c>
      <c r="J138" s="25">
        <v>30252522.02</v>
      </c>
      <c r="K138" s="25">
        <v>6766965061.3900003</v>
      </c>
      <c r="L138" s="25">
        <v>6848539591.7400007</v>
      </c>
      <c r="M138" s="25">
        <v>9768761210.7399998</v>
      </c>
      <c r="N138" s="25">
        <v>9731871564.5</v>
      </c>
      <c r="P138" s="10">
        <v>5.045E-3</v>
      </c>
      <c r="Q138" s="10">
        <v>4.0800000000000005E-4</v>
      </c>
      <c r="R138" s="10">
        <v>0</v>
      </c>
      <c r="S138" s="10">
        <v>5.4530000000000004E-3</v>
      </c>
      <c r="T138" s="10">
        <v>-5.9999999999999993E-6</v>
      </c>
      <c r="U138" s="10">
        <v>5.4470000000000005E-3</v>
      </c>
      <c r="V138" s="10">
        <v>-3.4900000000000003E-4</v>
      </c>
      <c r="W138" s="10">
        <v>5.0980000000000001E-3</v>
      </c>
    </row>
    <row r="139" spans="1:23">
      <c r="B139">
        <v>7</v>
      </c>
      <c r="D139">
        <v>170</v>
      </c>
      <c r="E139" s="25">
        <v>34838715.409999996</v>
      </c>
      <c r="F139" s="25">
        <v>3386750.07</v>
      </c>
      <c r="G139" s="25">
        <v>0</v>
      </c>
      <c r="H139" s="25">
        <v>-40240.800000000003</v>
      </c>
      <c r="I139" s="25">
        <v>-40626561.009999998</v>
      </c>
      <c r="J139" s="25">
        <v>273393.62</v>
      </c>
      <c r="K139" s="25">
        <v>6848539591.7400007</v>
      </c>
      <c r="L139" s="25">
        <v>6896186021.9399996</v>
      </c>
      <c r="M139" s="25">
        <v>9731871564.5</v>
      </c>
      <c r="N139" s="25">
        <v>9775711085.7399998</v>
      </c>
      <c r="P139" s="10">
        <v>5.1029999999999999E-3</v>
      </c>
      <c r="Q139" s="10">
        <v>4.9600000000000002E-4</v>
      </c>
      <c r="R139" s="10">
        <v>0</v>
      </c>
      <c r="S139" s="10">
        <v>5.5989999999999998E-3</v>
      </c>
      <c r="T139" s="10">
        <v>-5.9999999999999993E-6</v>
      </c>
      <c r="U139" s="10">
        <v>5.5929999999999999E-3</v>
      </c>
      <c r="V139" s="10">
        <v>5.7000000000000009E-4</v>
      </c>
      <c r="W139" s="10">
        <v>6.1630000000000001E-3</v>
      </c>
    </row>
    <row r="140" spans="1:23">
      <c r="B140">
        <v>8</v>
      </c>
      <c r="D140">
        <v>171</v>
      </c>
      <c r="E140" s="25">
        <v>34793213.079999998</v>
      </c>
      <c r="F140" s="25">
        <v>2687285</v>
      </c>
      <c r="G140" s="25">
        <v>544270</v>
      </c>
      <c r="H140" s="25">
        <v>-41633.050000000003</v>
      </c>
      <c r="I140" s="25">
        <v>-37471005.109999999</v>
      </c>
      <c r="J140" s="25">
        <v>24384501.710000001</v>
      </c>
      <c r="K140" s="25">
        <v>6896186021.9399996</v>
      </c>
      <c r="L140" s="25">
        <v>6775858854.079999</v>
      </c>
      <c r="M140" s="25">
        <v>9775711085.7399998</v>
      </c>
      <c r="N140" s="25">
        <v>9783799221.6200008</v>
      </c>
      <c r="P140" s="10">
        <v>5.058E-3</v>
      </c>
      <c r="Q140" s="10">
        <v>3.9100000000000002E-4</v>
      </c>
      <c r="R140" s="10">
        <v>7.9000000000000009E-5</v>
      </c>
      <c r="S140" s="10">
        <v>5.5279999999999999E-3</v>
      </c>
      <c r="T140" s="10">
        <v>-5.9999999999999993E-6</v>
      </c>
      <c r="U140" s="10">
        <v>5.522E-3</v>
      </c>
      <c r="V140" s="10">
        <v>5.8E-5</v>
      </c>
      <c r="W140" s="10">
        <v>5.5789999999999998E-3</v>
      </c>
    </row>
    <row r="141" spans="1:23">
      <c r="B141">
        <v>9</v>
      </c>
      <c r="D141">
        <v>171</v>
      </c>
      <c r="E141" s="25">
        <v>34659343.640000001</v>
      </c>
      <c r="F141" s="25">
        <v>2714170.49</v>
      </c>
      <c r="G141" s="25">
        <v>331973</v>
      </c>
      <c r="H141" s="25">
        <v>-41663.86</v>
      </c>
      <c r="I141" s="25">
        <v>-80004485.629999995</v>
      </c>
      <c r="J141" s="25">
        <v>73103.34</v>
      </c>
      <c r="K141" s="25">
        <v>6912358854.079999</v>
      </c>
      <c r="L141" s="25">
        <v>6914166989.6899996</v>
      </c>
      <c r="M141" s="25">
        <v>9783799221.6200008</v>
      </c>
      <c r="N141" s="25">
        <v>9835447540.0400009</v>
      </c>
      <c r="P141" s="10">
        <v>4.9760000000000004E-3</v>
      </c>
      <c r="Q141" s="10">
        <v>3.9300000000000001E-4</v>
      </c>
      <c r="R141" s="10">
        <v>4.7999999999999994E-5</v>
      </c>
      <c r="S141" s="10">
        <v>5.4170000000000008E-3</v>
      </c>
      <c r="T141" s="10">
        <v>-5.9999999999999993E-6</v>
      </c>
      <c r="U141" s="10">
        <v>5.4110000000000009E-3</v>
      </c>
      <c r="V141" s="10">
        <v>-1.166E-2</v>
      </c>
      <c r="W141" s="10">
        <v>-6.2500000000000003E-3</v>
      </c>
    </row>
    <row r="142" spans="1:23">
      <c r="B142">
        <v>10</v>
      </c>
      <c r="D142">
        <v>170</v>
      </c>
      <c r="E142" s="25">
        <v>35517713.909999996</v>
      </c>
      <c r="F142" s="25">
        <v>2798786.19</v>
      </c>
      <c r="G142" s="25">
        <v>0</v>
      </c>
      <c r="H142" s="25">
        <v>-40378.32</v>
      </c>
      <c r="I142" s="25">
        <v>-45399088.100000001</v>
      </c>
      <c r="J142" s="25">
        <v>150888786.49000001</v>
      </c>
      <c r="K142" s="25">
        <v>6914166989.6899996</v>
      </c>
      <c r="L142" s="25">
        <v>6836511572.6400003</v>
      </c>
      <c r="M142" s="25">
        <v>9835447540.0400009</v>
      </c>
      <c r="N142" s="25">
        <v>9713342963.9200001</v>
      </c>
      <c r="P142" s="10">
        <v>5.2000000000000006E-3</v>
      </c>
      <c r="Q142" s="10">
        <v>4.0900000000000002E-4</v>
      </c>
      <c r="R142" s="10">
        <v>0</v>
      </c>
      <c r="S142" s="10">
        <v>5.6090000000000003E-3</v>
      </c>
      <c r="T142" s="10">
        <v>-5.9999999999999993E-6</v>
      </c>
      <c r="U142" s="10">
        <v>5.6030000000000003E-3</v>
      </c>
      <c r="V142" s="10">
        <v>3.6430000000000004E-3</v>
      </c>
      <c r="W142" s="10">
        <v>9.2460000000000007E-3</v>
      </c>
    </row>
    <row r="143" spans="1:23">
      <c r="B143">
        <v>11</v>
      </c>
      <c r="D143">
        <v>169</v>
      </c>
      <c r="E143" s="25">
        <v>33467710.050000001</v>
      </c>
      <c r="F143" s="25">
        <v>2928487.29</v>
      </c>
      <c r="G143" s="25">
        <v>1530093.75</v>
      </c>
      <c r="H143" s="25">
        <v>-41674.19</v>
      </c>
      <c r="I143" s="25">
        <v>-350747341.62</v>
      </c>
      <c r="J143" s="25">
        <v>37026308.490000002</v>
      </c>
      <c r="K143" s="25">
        <v>6836511572.6400003</v>
      </c>
      <c r="L143" s="25">
        <v>7155937503.3500004</v>
      </c>
      <c r="M143" s="25">
        <v>9713342963.9200001</v>
      </c>
      <c r="N143" s="25">
        <v>10019443348.68</v>
      </c>
      <c r="P143" s="10">
        <v>4.7660000000000003E-3</v>
      </c>
      <c r="Q143" s="10">
        <v>4.17E-4</v>
      </c>
      <c r="R143" s="10">
        <v>2.1700000000000002E-4</v>
      </c>
      <c r="S143" s="10">
        <v>5.4000000000000003E-3</v>
      </c>
      <c r="T143" s="10">
        <v>-5.9999999999999993E-6</v>
      </c>
      <c r="U143" s="10">
        <v>5.3940000000000004E-3</v>
      </c>
      <c r="V143" s="10">
        <v>3.9399999999999998E-4</v>
      </c>
      <c r="W143" s="10">
        <v>5.7879999999999997E-3</v>
      </c>
    </row>
    <row r="144" spans="1:23">
      <c r="B144">
        <v>12</v>
      </c>
      <c r="D144">
        <v>173</v>
      </c>
      <c r="E144" s="25">
        <v>35153262.07</v>
      </c>
      <c r="F144" s="25">
        <v>3063135.71</v>
      </c>
      <c r="G144" s="25">
        <v>1263975.3799999999</v>
      </c>
      <c r="H144" s="25">
        <v>-40490.300000000003</v>
      </c>
      <c r="I144" s="25">
        <v>33272805.650000006</v>
      </c>
      <c r="J144" s="25">
        <v>50371844.049999997</v>
      </c>
      <c r="K144" s="25">
        <v>7155937503.3500004</v>
      </c>
      <c r="L144" s="25">
        <v>7079746385.0700016</v>
      </c>
      <c r="M144" s="25">
        <v>10019443348.68</v>
      </c>
      <c r="N144" s="25">
        <v>10178785643.309999</v>
      </c>
      <c r="P144" s="10">
        <v>5.012E-3</v>
      </c>
      <c r="Q144" s="10">
        <v>4.3600000000000003E-4</v>
      </c>
      <c r="R144" s="10">
        <v>1.7999999999999998E-4</v>
      </c>
      <c r="S144" s="10">
        <v>5.6279999999999993E-3</v>
      </c>
      <c r="T144" s="10">
        <v>-5.9999999999999993E-6</v>
      </c>
      <c r="U144" s="10">
        <v>5.6219999999999994E-3</v>
      </c>
      <c r="V144" s="10">
        <v>6.2300000000000007E-4</v>
      </c>
      <c r="W144" s="10">
        <v>6.2460000000000007E-3</v>
      </c>
    </row>
    <row r="145" spans="1:23">
      <c r="A145">
        <v>2021</v>
      </c>
      <c r="B145">
        <v>1</v>
      </c>
      <c r="D145">
        <v>271</v>
      </c>
      <c r="E145" s="25">
        <v>43428123.940000005</v>
      </c>
      <c r="F145" s="25">
        <v>4031871.13</v>
      </c>
      <c r="G145" s="25">
        <v>0</v>
      </c>
      <c r="H145" s="25">
        <v>-41773.1</v>
      </c>
      <c r="I145" s="25">
        <v>-99382238.540000007</v>
      </c>
      <c r="J145" s="25">
        <v>52238531.049999997</v>
      </c>
      <c r="K145" s="25">
        <v>9011199495.0900002</v>
      </c>
      <c r="L145" s="25">
        <v>9068701233.0099983</v>
      </c>
      <c r="M145" s="25">
        <v>13200634562.379999</v>
      </c>
      <c r="N145" s="25">
        <v>13381559830.139999</v>
      </c>
      <c r="P145" s="10">
        <v>4.7850000000000002E-3</v>
      </c>
      <c r="Q145" s="10">
        <v>4.44E-4</v>
      </c>
      <c r="R145" s="10">
        <v>0</v>
      </c>
      <c r="S145" s="10">
        <v>5.2290000000000001E-3</v>
      </c>
      <c r="T145" s="10">
        <v>-5.0000000000000004E-6</v>
      </c>
      <c r="U145" s="10">
        <v>5.2240000000000003E-3</v>
      </c>
      <c r="V145" s="10">
        <v>6.9400000000000006E-4</v>
      </c>
      <c r="W145" s="10">
        <v>5.9189999999999998E-3</v>
      </c>
    </row>
    <row r="146" spans="1:23">
      <c r="B146">
        <v>2</v>
      </c>
      <c r="D146">
        <v>274</v>
      </c>
      <c r="E146" s="25">
        <v>42806167.079999998</v>
      </c>
      <c r="F146" s="25">
        <v>8353490.9299999997</v>
      </c>
      <c r="G146" s="25">
        <v>996750</v>
      </c>
      <c r="H146" s="25">
        <v>-41717.620000000003</v>
      </c>
      <c r="I146" s="25">
        <v>-205462491.01000002</v>
      </c>
      <c r="J146" s="25">
        <v>164529016.84999999</v>
      </c>
      <c r="K146" s="25">
        <v>9068701233.0099983</v>
      </c>
      <c r="L146" s="25">
        <v>9049254818.7900009</v>
      </c>
      <c r="M146" s="25">
        <v>13381559830.139999</v>
      </c>
      <c r="N146" s="25">
        <v>13352584243.35</v>
      </c>
      <c r="P146" s="10">
        <v>4.8939999999999999E-3</v>
      </c>
      <c r="Q146" s="10">
        <v>9.5500000000000001E-4</v>
      </c>
      <c r="R146" s="10">
        <v>1.1400000000000001E-4</v>
      </c>
      <c r="S146" s="10">
        <v>5.9630000000000004E-3</v>
      </c>
      <c r="T146" s="10">
        <v>-5.0000000000000004E-6</v>
      </c>
      <c r="U146" s="10">
        <v>5.9580000000000006E-3</v>
      </c>
      <c r="V146" s="10">
        <v>-2.5499999999999996E-4</v>
      </c>
      <c r="W146" s="10">
        <v>5.7039999999999999E-3</v>
      </c>
    </row>
    <row r="147" spans="1:23">
      <c r="B147">
        <v>3</v>
      </c>
      <c r="D147">
        <v>281</v>
      </c>
      <c r="E147" s="25">
        <v>42603522</v>
      </c>
      <c r="F147" s="25">
        <v>18718747.600000001</v>
      </c>
      <c r="G147" s="25">
        <v>3788865</v>
      </c>
      <c r="H147" s="25">
        <v>-37944.480000000003</v>
      </c>
      <c r="I147" s="25">
        <v>-229321264.70999992</v>
      </c>
      <c r="J147" s="25">
        <v>35490065.119999997</v>
      </c>
      <c r="K147" s="25">
        <v>9115754818.7900009</v>
      </c>
      <c r="L147" s="25">
        <v>9327285715.0400009</v>
      </c>
      <c r="M147" s="25">
        <v>13419084243.35</v>
      </c>
      <c r="N147" s="25">
        <v>14194384691.219999</v>
      </c>
      <c r="P147" s="10">
        <v>4.6629999999999996E-3</v>
      </c>
      <c r="Q147" s="10">
        <v>2.0480000000000003E-3</v>
      </c>
      <c r="R147" s="10">
        <v>4.1300000000000006E-4</v>
      </c>
      <c r="S147" s="10">
        <v>7.1240000000000001E-3</v>
      </c>
      <c r="T147" s="10">
        <v>-4.0000000000000007E-6</v>
      </c>
      <c r="U147" s="10">
        <v>7.1200000000000005E-3</v>
      </c>
      <c r="V147" s="10">
        <v>-1.11E-4</v>
      </c>
      <c r="W147" s="10">
        <v>7.0089999999999996E-3</v>
      </c>
    </row>
    <row r="148" spans="1:23">
      <c r="B148">
        <v>4</v>
      </c>
      <c r="D148">
        <v>290</v>
      </c>
      <c r="E148" s="25">
        <v>45511760.539999999</v>
      </c>
      <c r="F148" s="25">
        <v>-18375.32</v>
      </c>
      <c r="G148" s="25">
        <v>1567157.78</v>
      </c>
      <c r="H148" s="25">
        <v>-49626.080000000002</v>
      </c>
      <c r="I148" s="25">
        <v>-171279356.46000001</v>
      </c>
      <c r="J148" s="25">
        <v>54073124.049999997</v>
      </c>
      <c r="K148" s="25">
        <v>9327285715.0400009</v>
      </c>
      <c r="L148" s="25">
        <v>9443258621.2000008</v>
      </c>
      <c r="M148" s="25">
        <v>14194384691.219999</v>
      </c>
      <c r="N148" s="25">
        <v>14497985634.09</v>
      </c>
      <c r="P148" s="10">
        <v>4.8599999999999997E-3</v>
      </c>
      <c r="Q148" s="10">
        <v>-2.0000000000000003E-6</v>
      </c>
      <c r="R148" s="10">
        <v>1.6699999999999999E-4</v>
      </c>
      <c r="S148" s="10">
        <v>5.0249999999999991E-3</v>
      </c>
      <c r="T148" s="10">
        <v>-5.0000000000000004E-6</v>
      </c>
      <c r="U148" s="10">
        <v>5.0199999999999993E-3</v>
      </c>
      <c r="V148" s="10">
        <v>-1.2899999999999999E-4</v>
      </c>
      <c r="W148" s="10">
        <v>4.8900000000000002E-3</v>
      </c>
    </row>
    <row r="149" spans="1:23">
      <c r="B149">
        <v>5</v>
      </c>
      <c r="D149">
        <v>298</v>
      </c>
      <c r="E149" s="25">
        <v>44986098.490000002</v>
      </c>
      <c r="F149" s="25">
        <v>11727362.439999999</v>
      </c>
      <c r="G149" s="25">
        <v>4410641.25</v>
      </c>
      <c r="H149" s="25">
        <v>-40707.96</v>
      </c>
      <c r="I149" s="25">
        <v>-394827876.55000007</v>
      </c>
      <c r="J149" s="25">
        <v>159445395.00999999</v>
      </c>
      <c r="K149" s="25">
        <v>9443258621.2000008</v>
      </c>
      <c r="L149" s="25">
        <v>9687074586.5999985</v>
      </c>
      <c r="M149" s="25">
        <v>14497985634.09</v>
      </c>
      <c r="N149" s="25">
        <v>14934234867.219999</v>
      </c>
      <c r="P149" s="10">
        <v>4.7200000000000002E-3</v>
      </c>
      <c r="Q149" s="10">
        <v>1.23E-3</v>
      </c>
      <c r="R149" s="10">
        <v>4.6100000000000004E-4</v>
      </c>
      <c r="S149" s="10">
        <v>6.411E-3</v>
      </c>
      <c r="T149" s="10">
        <v>-4.0000000000000007E-6</v>
      </c>
      <c r="U149" s="10">
        <v>6.4070000000000004E-3</v>
      </c>
      <c r="V149" s="10">
        <v>-3.4400000000000001E-4</v>
      </c>
      <c r="W149" s="10">
        <v>6.0629999999999998E-3</v>
      </c>
    </row>
    <row r="150" spans="1:23">
      <c r="B150">
        <v>6</v>
      </c>
      <c r="D150">
        <v>301</v>
      </c>
      <c r="E150" s="25">
        <v>57323597.829999998</v>
      </c>
      <c r="F150" s="25">
        <v>10091527.74</v>
      </c>
      <c r="G150" s="25">
        <v>2465377.5</v>
      </c>
      <c r="H150" s="25">
        <v>-42221.17</v>
      </c>
      <c r="I150" s="25">
        <v>-129963165.71999997</v>
      </c>
      <c r="J150" s="25">
        <v>499249254.32999998</v>
      </c>
      <c r="K150" s="25">
        <v>9687074586.5999985</v>
      </c>
      <c r="L150" s="25">
        <v>9334539048.1599998</v>
      </c>
      <c r="M150" s="25">
        <v>14934234867.219999</v>
      </c>
      <c r="N150" s="25">
        <v>14777740893.700001</v>
      </c>
      <c r="P150" s="10">
        <v>6.1590000000000004E-3</v>
      </c>
      <c r="Q150" s="10">
        <v>1.0839999999999999E-3</v>
      </c>
      <c r="R150" s="10">
        <v>2.6400000000000002E-4</v>
      </c>
      <c r="S150" s="10">
        <v>7.5070000000000007E-3</v>
      </c>
      <c r="T150" s="10">
        <v>-5.0000000000000004E-6</v>
      </c>
      <c r="U150" s="10">
        <v>7.5020000000000009E-3</v>
      </c>
      <c r="V150" s="10">
        <v>7.1199999999999996E-4</v>
      </c>
      <c r="W150" s="10">
        <v>8.2140000000000008E-3</v>
      </c>
    </row>
    <row r="151" spans="1:23"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P151" s="10"/>
      <c r="Q151" s="10"/>
      <c r="R151" s="10"/>
      <c r="S151" s="10"/>
      <c r="T151" s="10"/>
      <c r="U151" s="10"/>
      <c r="V151" s="10"/>
      <c r="W151" s="10"/>
    </row>
    <row r="153" spans="1:23">
      <c r="A153" t="s">
        <v>162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/>
  <cols>
    <col min="1" max="1" width="36.85546875" customWidth="1"/>
    <col min="2" max="2" width="13.42578125" style="4" customWidth="1"/>
    <col min="3" max="3" width="27.85546875" style="4" customWidth="1"/>
  </cols>
  <sheetData>
    <row r="1" spans="1:3">
      <c r="A1" s="1" t="s">
        <v>21</v>
      </c>
    </row>
    <row r="3" spans="1:3">
      <c r="C3" s="4" t="s">
        <v>22</v>
      </c>
    </row>
    <row r="4" spans="1:3">
      <c r="B4" s="4" t="s">
        <v>23</v>
      </c>
      <c r="C4" s="4" t="s">
        <v>24</v>
      </c>
    </row>
    <row r="5" spans="1:3">
      <c r="A5" t="s">
        <v>25</v>
      </c>
      <c r="B5" s="4" t="s">
        <v>26</v>
      </c>
      <c r="C5" s="4" t="s">
        <v>27</v>
      </c>
    </row>
    <row r="7" spans="1:3">
      <c r="A7" t="s">
        <v>28</v>
      </c>
      <c r="B7" s="4" t="s">
        <v>29</v>
      </c>
      <c r="C7" s="4" t="s">
        <v>29</v>
      </c>
    </row>
    <row r="8" spans="1:3">
      <c r="A8" t="s">
        <v>30</v>
      </c>
      <c r="B8" s="4" t="s">
        <v>29</v>
      </c>
      <c r="C8" s="4" t="s">
        <v>29</v>
      </c>
    </row>
    <row r="9" spans="1:3">
      <c r="A9" t="s">
        <v>31</v>
      </c>
      <c r="B9" s="4" t="s">
        <v>29</v>
      </c>
      <c r="C9" s="18" t="s">
        <v>32</v>
      </c>
    </row>
    <row r="10" spans="1:3">
      <c r="B10"/>
    </row>
    <row r="11" spans="1:3">
      <c r="A11" t="s">
        <v>33</v>
      </c>
      <c r="B11" s="4" t="s">
        <v>29</v>
      </c>
      <c r="C11" s="4" t="s">
        <v>29</v>
      </c>
    </row>
    <row r="12" spans="1:3">
      <c r="A12" t="s">
        <v>34</v>
      </c>
      <c r="B12" s="4" t="s">
        <v>29</v>
      </c>
      <c r="C12" s="4" t="s">
        <v>29</v>
      </c>
    </row>
    <row r="13" spans="1:3">
      <c r="A13" t="s">
        <v>35</v>
      </c>
      <c r="B13" s="4" t="s">
        <v>29</v>
      </c>
      <c r="C13" s="4" t="s">
        <v>29</v>
      </c>
    </row>
    <row r="14" spans="1:3">
      <c r="A14" t="s">
        <v>36</v>
      </c>
      <c r="B14" s="4" t="s">
        <v>29</v>
      </c>
      <c r="C14" s="4" t="s">
        <v>37</v>
      </c>
    </row>
    <row r="15" spans="1:3">
      <c r="A15" t="s">
        <v>38</v>
      </c>
      <c r="B15" s="4" t="s">
        <v>29</v>
      </c>
      <c r="C15" s="4" t="s">
        <v>39</v>
      </c>
    </row>
    <row r="16" spans="1:3">
      <c r="B16"/>
      <c r="C16"/>
    </row>
    <row r="17" spans="1:3">
      <c r="A17" t="s">
        <v>40</v>
      </c>
      <c r="B17" s="4" t="s">
        <v>29</v>
      </c>
      <c r="C17" s="4" t="s">
        <v>29</v>
      </c>
    </row>
    <row r="19" spans="1:3">
      <c r="A19" t="s">
        <v>41</v>
      </c>
    </row>
    <row r="20" spans="1:3">
      <c r="A20" t="s">
        <v>42</v>
      </c>
    </row>
    <row r="23" spans="1:3">
      <c r="A23" s="19" t="s">
        <v>43</v>
      </c>
    </row>
    <row r="25" spans="1:3">
      <c r="A25" t="s">
        <v>44</v>
      </c>
    </row>
    <row r="26" spans="1:3">
      <c r="A26" t="s">
        <v>45</v>
      </c>
    </row>
    <row r="27" spans="1:3">
      <c r="A27" t="s">
        <v>46</v>
      </c>
    </row>
    <row r="29" spans="1:3">
      <c r="A29" s="35" t="s">
        <v>47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40"/>
  <sheetViews>
    <sheetView workbookViewId="0">
      <selection activeCell="P4" sqref="P4"/>
    </sheetView>
  </sheetViews>
  <sheetFormatPr defaultRowHeight="15"/>
  <cols>
    <col min="1" max="2" width="10.7109375" bestFit="1" customWidth="1"/>
  </cols>
  <sheetData>
    <row r="1" spans="1:2">
      <c r="A1" s="1" t="s">
        <v>48</v>
      </c>
    </row>
    <row r="3" spans="1:2">
      <c r="A3" s="35" t="s">
        <v>47</v>
      </c>
    </row>
    <row r="5" spans="1:2">
      <c r="A5" t="s">
        <v>49</v>
      </c>
    </row>
    <row r="6" spans="1:2">
      <c r="A6" t="s">
        <v>50</v>
      </c>
      <c r="B6" s="11">
        <v>44377</v>
      </c>
    </row>
    <row r="8" spans="1:2">
      <c r="A8" s="33">
        <v>40543</v>
      </c>
      <c r="B8" s="34">
        <v>0.11408773757409474</v>
      </c>
    </row>
    <row r="9" spans="1:2">
      <c r="A9" s="33">
        <v>40574</v>
      </c>
      <c r="B9" s="34">
        <v>0.10591029429618271</v>
      </c>
    </row>
    <row r="10" spans="1:2">
      <c r="A10" s="33">
        <v>40602</v>
      </c>
      <c r="B10" s="34">
        <v>9.5057682109697561E-2</v>
      </c>
    </row>
    <row r="11" spans="1:2">
      <c r="A11" s="33">
        <v>40633</v>
      </c>
      <c r="B11" s="34">
        <v>7.1029768928020598E-2</v>
      </c>
    </row>
    <row r="12" spans="1:2">
      <c r="A12" s="33">
        <v>40663</v>
      </c>
      <c r="B12" s="34">
        <v>5.2509766913731548E-2</v>
      </c>
    </row>
    <row r="13" spans="1:2">
      <c r="A13" s="33">
        <v>40694</v>
      </c>
      <c r="B13" s="34">
        <v>3.7129183030228718E-2</v>
      </c>
    </row>
    <row r="14" spans="1:2">
      <c r="A14" s="33">
        <v>40724</v>
      </c>
      <c r="B14" s="34">
        <v>3.9517991158974253E-2</v>
      </c>
    </row>
    <row r="15" spans="1:2">
      <c r="A15" s="33">
        <v>40755</v>
      </c>
      <c r="B15" s="34">
        <v>5.2962935391945409E-2</v>
      </c>
    </row>
    <row r="16" spans="1:2">
      <c r="A16" s="33">
        <v>40786</v>
      </c>
      <c r="B16" s="34">
        <v>8.6095018181497673E-2</v>
      </c>
    </row>
    <row r="17" spans="1:2">
      <c r="A17" s="33">
        <v>40816</v>
      </c>
      <c r="B17" s="34">
        <v>7.843014013512839E-2</v>
      </c>
    </row>
    <row r="18" spans="1:2">
      <c r="A18" s="33">
        <v>40847</v>
      </c>
      <c r="B18" s="34">
        <v>7.6300407273828696E-2</v>
      </c>
    </row>
    <row r="19" spans="1:2">
      <c r="A19" s="33">
        <v>40877</v>
      </c>
      <c r="B19" s="34">
        <v>7.0718480270155926E-2</v>
      </c>
    </row>
    <row r="20" spans="1:2">
      <c r="A20" s="33">
        <v>40908</v>
      </c>
      <c r="B20" s="34">
        <v>5.5427129164771216E-2</v>
      </c>
    </row>
    <row r="21" spans="1:2">
      <c r="A21" s="33">
        <v>40939</v>
      </c>
      <c r="B21" s="34">
        <v>5.0219137518723533E-2</v>
      </c>
    </row>
    <row r="22" spans="1:2">
      <c r="A22" s="33">
        <v>40968</v>
      </c>
      <c r="B22" s="34">
        <v>5.6434060609349412E-2</v>
      </c>
    </row>
    <row r="23" spans="1:2">
      <c r="A23" s="33">
        <v>40999</v>
      </c>
      <c r="B23" s="34">
        <v>5.652564542967986E-2</v>
      </c>
    </row>
    <row r="24" spans="1:2">
      <c r="A24" s="33">
        <v>41029</v>
      </c>
      <c r="B24" s="34">
        <v>5.4731403111678567E-2</v>
      </c>
    </row>
    <row r="25" spans="1:2">
      <c r="A25" s="33">
        <v>41060</v>
      </c>
      <c r="B25" s="34">
        <v>7.1499781189682921E-2</v>
      </c>
    </row>
    <row r="26" spans="1:2">
      <c r="A26" s="33">
        <v>41090</v>
      </c>
      <c r="B26" s="34">
        <v>6.6990517756715828E-2</v>
      </c>
    </row>
    <row r="27" spans="1:2">
      <c r="A27" s="33">
        <v>41121</v>
      </c>
      <c r="B27" s="34">
        <v>7.2725112219409693E-2</v>
      </c>
    </row>
    <row r="28" spans="1:2">
      <c r="A28" s="33">
        <v>41152</v>
      </c>
      <c r="B28" s="34">
        <v>8.4998035903477209E-2</v>
      </c>
    </row>
    <row r="29" spans="1:2">
      <c r="A29" s="33">
        <v>41182</v>
      </c>
      <c r="B29" s="34">
        <v>8.0785229764142263E-2</v>
      </c>
    </row>
    <row r="30" spans="1:2">
      <c r="A30" s="33">
        <v>41213</v>
      </c>
      <c r="B30" s="34">
        <v>7.8064827095431388E-2</v>
      </c>
    </row>
    <row r="31" spans="1:2">
      <c r="A31" s="33">
        <v>41243</v>
      </c>
      <c r="B31" s="34">
        <v>8.1610602278197497E-2</v>
      </c>
    </row>
    <row r="32" spans="1:2">
      <c r="A32" s="33">
        <v>41274</v>
      </c>
      <c r="B32" s="34">
        <v>8.3013309753989573E-2</v>
      </c>
    </row>
    <row r="33" spans="1:2">
      <c r="A33" s="33">
        <v>41305</v>
      </c>
      <c r="B33" s="34">
        <v>8.0568693843820371E-2</v>
      </c>
    </row>
    <row r="34" spans="1:2">
      <c r="A34" s="33">
        <v>41333</v>
      </c>
      <c r="B34" s="34">
        <v>8.415029091026871E-2</v>
      </c>
    </row>
    <row r="35" spans="1:2">
      <c r="A35" s="33">
        <v>41364</v>
      </c>
      <c r="B35" s="34">
        <v>9.2591158728921208E-2</v>
      </c>
    </row>
    <row r="36" spans="1:2">
      <c r="A36" s="33">
        <v>41394</v>
      </c>
      <c r="B36" s="34">
        <v>9.5929092409560157E-2</v>
      </c>
    </row>
    <row r="37" spans="1:2">
      <c r="A37" s="33">
        <v>41425</v>
      </c>
      <c r="B37" s="34">
        <v>8.6171093870077042E-2</v>
      </c>
    </row>
    <row r="38" spans="1:2">
      <c r="A38" s="33">
        <v>41455</v>
      </c>
      <c r="B38" s="34">
        <v>8.7710933821564474E-2</v>
      </c>
    </row>
    <row r="39" spans="1:2">
      <c r="A39" s="33">
        <v>41486</v>
      </c>
      <c r="B39" s="34">
        <v>8.764285605253197E-2</v>
      </c>
    </row>
    <row r="40" spans="1:2">
      <c r="A40" s="33">
        <v>41517</v>
      </c>
      <c r="B40" s="34">
        <v>8.1079479173560953E-2</v>
      </c>
    </row>
    <row r="41" spans="1:2">
      <c r="A41" s="33">
        <v>41547</v>
      </c>
      <c r="B41" s="34">
        <v>8.9474870298870579E-2</v>
      </c>
    </row>
    <row r="42" spans="1:2">
      <c r="A42" s="33">
        <v>41578</v>
      </c>
      <c r="B42" s="34">
        <v>9.0634534638335928E-2</v>
      </c>
    </row>
    <row r="43" spans="1:2">
      <c r="A43" s="33">
        <v>41608</v>
      </c>
      <c r="B43" s="34">
        <v>8.8935590421552968E-2</v>
      </c>
    </row>
    <row r="44" spans="1:2">
      <c r="A44" s="33">
        <v>41639</v>
      </c>
      <c r="B44" s="34">
        <v>9.8621980063025472E-2</v>
      </c>
    </row>
    <row r="45" spans="1:2">
      <c r="A45" s="33">
        <v>41670</v>
      </c>
      <c r="B45" s="34">
        <v>0.10490679612621356</v>
      </c>
    </row>
    <row r="46" spans="1:2">
      <c r="A46" s="33">
        <v>41698</v>
      </c>
      <c r="B46" s="34">
        <v>0.10186827179996283</v>
      </c>
    </row>
    <row r="47" spans="1:2">
      <c r="A47" s="33">
        <v>41729</v>
      </c>
      <c r="B47" s="34">
        <v>9.7322223212024994E-2</v>
      </c>
    </row>
    <row r="48" spans="1:2">
      <c r="A48" s="33">
        <v>41759</v>
      </c>
      <c r="B48" s="34">
        <v>9.9062076199840643E-2</v>
      </c>
    </row>
    <row r="49" spans="1:2">
      <c r="A49" s="33">
        <v>41790</v>
      </c>
      <c r="B49" s="34">
        <v>9.8275927507964322E-2</v>
      </c>
    </row>
    <row r="50" spans="1:2">
      <c r="A50" s="33">
        <v>41820</v>
      </c>
      <c r="B50" s="34">
        <v>9.5546298824368492E-2</v>
      </c>
    </row>
    <row r="51" spans="1:2">
      <c r="A51" s="33">
        <v>41851</v>
      </c>
      <c r="B51" s="34">
        <v>0.11560319959359155</v>
      </c>
    </row>
    <row r="52" spans="1:2">
      <c r="A52" s="33">
        <v>41882</v>
      </c>
      <c r="B52" s="34">
        <v>0.11573067784577407</v>
      </c>
    </row>
    <row r="53" spans="1:2">
      <c r="A53" s="33">
        <v>41912</v>
      </c>
      <c r="B53" s="34">
        <v>0.11196237865517689</v>
      </c>
    </row>
    <row r="54" spans="1:2">
      <c r="A54" s="33">
        <v>41943</v>
      </c>
      <c r="B54" s="34">
        <v>0.12066490219549553</v>
      </c>
    </row>
    <row r="55" spans="1:2">
      <c r="A55" s="33">
        <v>41973</v>
      </c>
      <c r="B55" s="34">
        <v>0.12273074351302182</v>
      </c>
    </row>
    <row r="56" spans="1:2">
      <c r="A56" s="33">
        <v>42004</v>
      </c>
      <c r="B56" s="34">
        <v>0.10949473087870465</v>
      </c>
    </row>
    <row r="57" spans="1:2">
      <c r="A57" s="33">
        <v>42035</v>
      </c>
      <c r="B57" s="34">
        <v>0.10754428504436397</v>
      </c>
    </row>
    <row r="58" spans="1:2">
      <c r="A58" s="33">
        <v>42063</v>
      </c>
      <c r="B58" s="34">
        <v>0.10749369371488982</v>
      </c>
    </row>
    <row r="59" spans="1:2">
      <c r="A59" s="33">
        <v>42094</v>
      </c>
      <c r="B59" s="34">
        <v>0.1000006436246792</v>
      </c>
    </row>
    <row r="60" spans="1:2">
      <c r="A60" s="33">
        <v>42124</v>
      </c>
      <c r="B60" s="34">
        <v>9.6149816038591185E-2</v>
      </c>
    </row>
    <row r="61" spans="1:2">
      <c r="A61" s="33">
        <v>42155</v>
      </c>
      <c r="B61" s="34">
        <v>9.8872035185975315E-2</v>
      </c>
    </row>
    <row r="62" spans="1:2">
      <c r="A62" s="33">
        <v>42185</v>
      </c>
      <c r="B62" s="34">
        <v>0.10063853793343269</v>
      </c>
    </row>
    <row r="63" spans="1:2">
      <c r="A63" s="33">
        <v>42216</v>
      </c>
      <c r="B63" s="34">
        <v>8.020636892801325E-2</v>
      </c>
    </row>
    <row r="64" spans="1:2">
      <c r="A64" s="33">
        <v>42247</v>
      </c>
      <c r="B64" s="34">
        <v>7.732586726315982E-2</v>
      </c>
    </row>
    <row r="65" spans="1:2">
      <c r="A65" s="33">
        <v>42277</v>
      </c>
      <c r="B65" s="34">
        <v>8.2118842953504023E-2</v>
      </c>
    </row>
    <row r="66" spans="1:2">
      <c r="A66" s="33">
        <v>42308</v>
      </c>
      <c r="B66" s="34">
        <v>7.3203973952734591E-2</v>
      </c>
    </row>
    <row r="67" spans="1:2">
      <c r="A67" s="33">
        <v>42338</v>
      </c>
      <c r="B67" s="34">
        <v>7.0395732190359661E-2</v>
      </c>
    </row>
    <row r="68" spans="1:2">
      <c r="A68" s="33">
        <v>42369</v>
      </c>
      <c r="B68" s="34">
        <v>5.9044295005543201E-2</v>
      </c>
    </row>
    <row r="69" spans="1:2">
      <c r="A69" s="33">
        <v>42400</v>
      </c>
      <c r="B69" s="34">
        <v>6.5510940155623754E-2</v>
      </c>
    </row>
    <row r="70" spans="1:2">
      <c r="A70" s="33">
        <v>42429</v>
      </c>
      <c r="B70" s="34">
        <v>6.420310387004613E-2</v>
      </c>
    </row>
    <row r="71" spans="1:2">
      <c r="A71" s="33">
        <v>42460</v>
      </c>
      <c r="B71" s="34">
        <v>7.4274336019467091E-2</v>
      </c>
    </row>
    <row r="72" spans="1:2">
      <c r="A72" s="33">
        <v>42490</v>
      </c>
      <c r="B72" s="34">
        <v>7.8313830728268696E-2</v>
      </c>
    </row>
    <row r="73" spans="1:2">
      <c r="A73" s="33">
        <v>42521</v>
      </c>
      <c r="B73" s="34">
        <v>7.6854138297431707E-2</v>
      </c>
    </row>
    <row r="74" spans="1:2">
      <c r="A74" s="33">
        <v>42551</v>
      </c>
      <c r="B74" s="34">
        <v>8.1594453649445509E-2</v>
      </c>
    </row>
    <row r="75" spans="1:2">
      <c r="A75" s="33">
        <v>42582</v>
      </c>
      <c r="B75" s="34">
        <v>8.2809464945221123E-2</v>
      </c>
    </row>
    <row r="76" spans="1:2">
      <c r="A76" s="33">
        <v>42613</v>
      </c>
      <c r="B76" s="34">
        <v>8.9653657211342219E-2</v>
      </c>
    </row>
    <row r="77" spans="1:2">
      <c r="A77" s="33">
        <v>42643</v>
      </c>
      <c r="B77" s="34">
        <v>9.1087376402756215E-2</v>
      </c>
    </row>
    <row r="78" spans="1:2">
      <c r="A78" s="33">
        <v>42674</v>
      </c>
      <c r="B78" s="34">
        <v>9.3949566858828826E-2</v>
      </c>
    </row>
    <row r="79" spans="1:2">
      <c r="A79" s="33">
        <v>42704</v>
      </c>
      <c r="B79" s="34">
        <v>9.1900939566305961E-2</v>
      </c>
    </row>
    <row r="80" spans="1:2">
      <c r="A80" s="33">
        <v>42735</v>
      </c>
      <c r="B80" s="34">
        <v>0.10255501435239411</v>
      </c>
    </row>
    <row r="81" spans="1:2">
      <c r="A81" s="33">
        <v>42766</v>
      </c>
      <c r="B81" s="34">
        <v>9.5769990124996429E-2</v>
      </c>
    </row>
    <row r="82" spans="1:2">
      <c r="A82" s="33">
        <v>42794</v>
      </c>
      <c r="B82" s="34">
        <v>9.9931904640723213E-2</v>
      </c>
    </row>
    <row r="83" spans="1:2">
      <c r="A83" s="33">
        <v>42825</v>
      </c>
      <c r="B83" s="34">
        <v>9.7275545713096712E-2</v>
      </c>
    </row>
    <row r="84" spans="1:2">
      <c r="A84" s="33">
        <v>42855</v>
      </c>
      <c r="B84" s="34">
        <v>9.8974011794727756E-2</v>
      </c>
    </row>
    <row r="85" spans="1:2">
      <c r="A85" s="33">
        <v>42886</v>
      </c>
      <c r="B85" s="34">
        <v>0.10123853797948668</v>
      </c>
    </row>
    <row r="86" spans="1:2">
      <c r="A86" s="33">
        <v>42916</v>
      </c>
      <c r="B86" s="34">
        <v>0.10047486556075835</v>
      </c>
    </row>
    <row r="87" spans="1:2">
      <c r="A87" s="33">
        <v>42947</v>
      </c>
      <c r="B87" s="34">
        <v>0.10137203219494584</v>
      </c>
    </row>
    <row r="88" spans="1:2">
      <c r="A88" s="33">
        <v>42978</v>
      </c>
      <c r="B88" s="34">
        <v>9.7407791527399423E-2</v>
      </c>
    </row>
    <row r="89" spans="1:2">
      <c r="A89" s="33">
        <v>43008</v>
      </c>
      <c r="B89" s="34">
        <v>9.6889359797033725E-2</v>
      </c>
    </row>
    <row r="90" spans="1:2">
      <c r="A90" s="33">
        <v>43039</v>
      </c>
      <c r="B90" s="34">
        <v>9.5125702616494889E-2</v>
      </c>
    </row>
    <row r="91" spans="1:2">
      <c r="A91" s="33">
        <v>43069</v>
      </c>
      <c r="B91" s="34">
        <v>0.10252821607677931</v>
      </c>
    </row>
    <row r="92" spans="1:2">
      <c r="A92" s="33">
        <v>43100</v>
      </c>
      <c r="B92" s="34">
        <v>0.1017927908852756</v>
      </c>
    </row>
    <row r="93" spans="1:2">
      <c r="A93" s="33">
        <v>43131</v>
      </c>
      <c r="B93" s="34">
        <v>0.10160793091132647</v>
      </c>
    </row>
    <row r="94" spans="1:2">
      <c r="A94" s="33">
        <v>43159</v>
      </c>
      <c r="B94" s="34">
        <v>9.9464879791185457E-2</v>
      </c>
    </row>
    <row r="95" spans="1:2">
      <c r="A95" s="33">
        <v>43190</v>
      </c>
      <c r="B95" s="34">
        <v>9.9505257562233274E-2</v>
      </c>
    </row>
    <row r="96" spans="1:2">
      <c r="A96" s="33">
        <v>43220</v>
      </c>
      <c r="B96" s="34">
        <v>9.6941612076122397E-2</v>
      </c>
    </row>
    <row r="97" spans="1:2">
      <c r="A97" s="33">
        <v>43251</v>
      </c>
      <c r="B97" s="34">
        <v>9.7821059493323315E-2</v>
      </c>
    </row>
    <row r="98" spans="1:2">
      <c r="A98" s="33">
        <v>43281</v>
      </c>
      <c r="B98" s="34">
        <v>9.7818882833851539E-2</v>
      </c>
    </row>
    <row r="99" spans="1:2">
      <c r="A99" s="33">
        <v>43312</v>
      </c>
      <c r="B99" s="34">
        <v>9.6510696474033209E-2</v>
      </c>
    </row>
    <row r="100" spans="1:2">
      <c r="A100" s="33">
        <v>43343</v>
      </c>
      <c r="B100" s="34">
        <v>9.9105609035060604E-2</v>
      </c>
    </row>
    <row r="101" spans="1:2">
      <c r="A101" s="33">
        <v>43373</v>
      </c>
      <c r="B101" s="34">
        <v>0.10413997377315676</v>
      </c>
    </row>
    <row r="102" spans="1:2">
      <c r="A102" s="33">
        <v>43404</v>
      </c>
      <c r="B102" s="34">
        <v>0.10235522580357159</v>
      </c>
    </row>
    <row r="103" spans="1:2">
      <c r="A103" s="33">
        <v>43434</v>
      </c>
      <c r="B103" s="34">
        <v>9.9816466065718146E-2</v>
      </c>
    </row>
    <row r="104" spans="1:2">
      <c r="A104" s="33">
        <v>43465</v>
      </c>
      <c r="B104" s="34">
        <v>0.10206903547130097</v>
      </c>
    </row>
    <row r="105" spans="1:2">
      <c r="A105" s="33">
        <v>43496</v>
      </c>
      <c r="B105" s="34">
        <v>0.10099990060465869</v>
      </c>
    </row>
    <row r="106" spans="1:2">
      <c r="A106" s="33">
        <v>43524</v>
      </c>
      <c r="B106" s="34">
        <v>0.10113430147382307</v>
      </c>
    </row>
    <row r="107" spans="1:2">
      <c r="A107" s="33">
        <v>43555</v>
      </c>
      <c r="B107" s="34">
        <v>9.1507967958808889E-2</v>
      </c>
    </row>
    <row r="108" spans="1:2">
      <c r="A108" s="33">
        <v>43585</v>
      </c>
      <c r="B108" s="34">
        <v>9.1547013059821047E-2</v>
      </c>
    </row>
    <row r="109" spans="1:2">
      <c r="A109" s="33">
        <v>43616</v>
      </c>
      <c r="B109" s="34">
        <v>8.806013622568809E-2</v>
      </c>
    </row>
    <row r="110" spans="1:2">
      <c r="A110" s="33">
        <v>43646</v>
      </c>
      <c r="B110" s="34">
        <v>8.5828398326579958E-2</v>
      </c>
    </row>
    <row r="111" spans="1:2">
      <c r="A111" s="33">
        <v>43677</v>
      </c>
      <c r="B111" s="34">
        <v>8.5023735830948688E-2</v>
      </c>
    </row>
    <row r="112" spans="1:2">
      <c r="A112" s="33">
        <v>43708</v>
      </c>
      <c r="B112" s="34">
        <v>8.2758887351123134E-2</v>
      </c>
    </row>
    <row r="113" spans="1:2">
      <c r="A113" s="33">
        <v>43738</v>
      </c>
      <c r="B113" s="34">
        <v>7.6476756943531177E-2</v>
      </c>
    </row>
    <row r="114" spans="1:2">
      <c r="A114" s="33">
        <v>43769</v>
      </c>
      <c r="B114" s="34">
        <v>7.6168628782618653E-2</v>
      </c>
    </row>
    <row r="115" spans="1:2">
      <c r="A115" s="33">
        <v>43799</v>
      </c>
      <c r="B115" s="34">
        <v>7.4124284163025855E-2</v>
      </c>
    </row>
    <row r="116" spans="1:2">
      <c r="A116" s="33">
        <v>43830</v>
      </c>
      <c r="B116" s="34">
        <v>6.797978726026277E-2</v>
      </c>
    </row>
    <row r="117" spans="1:2">
      <c r="A117" s="33">
        <v>43861</v>
      </c>
      <c r="B117" s="34">
        <v>6.7304683078056593E-2</v>
      </c>
    </row>
    <row r="118" spans="1:2">
      <c r="A118" s="33">
        <v>43890</v>
      </c>
      <c r="B118" s="34">
        <v>6.5528539164696475E-2</v>
      </c>
    </row>
    <row r="119" spans="1:2">
      <c r="A119" s="33">
        <v>43921</v>
      </c>
      <c r="B119" s="34">
        <v>6.266712615258796E-2</v>
      </c>
    </row>
    <row r="120" spans="1:2">
      <c r="A120" s="33">
        <v>43951</v>
      </c>
      <c r="B120" s="34">
        <v>6.2031480118888815E-2</v>
      </c>
    </row>
    <row r="121" spans="1:2">
      <c r="A121" s="33">
        <v>43982</v>
      </c>
      <c r="B121" s="34">
        <v>6.1369988606866821E-2</v>
      </c>
    </row>
    <row r="122" spans="1:2">
      <c r="A122" s="33">
        <v>44012</v>
      </c>
      <c r="B122" s="34">
        <v>5.9733624207802816E-2</v>
      </c>
    </row>
    <row r="123" spans="1:2">
      <c r="A123" s="33">
        <v>44043</v>
      </c>
      <c r="B123" s="34">
        <v>5.9987516461311507E-2</v>
      </c>
    </row>
    <row r="124" spans="1:2">
      <c r="A124" s="33">
        <v>44074</v>
      </c>
      <c r="B124" s="34">
        <v>5.8683085538448143E-2</v>
      </c>
    </row>
    <row r="125" spans="1:2">
      <c r="A125" s="33">
        <v>44104</v>
      </c>
      <c r="B125" s="34">
        <v>4.5941284094177304E-2</v>
      </c>
    </row>
    <row r="126" spans="1:2">
      <c r="A126" s="33">
        <v>44135</v>
      </c>
      <c r="B126" s="34">
        <v>4.9452818614463823E-2</v>
      </c>
    </row>
    <row r="127" spans="1:2">
      <c r="A127" s="33">
        <v>44165</v>
      </c>
      <c r="B127" s="34">
        <v>4.9059599100151896E-2</v>
      </c>
    </row>
    <row r="128" spans="1:2">
      <c r="A128" s="33">
        <v>44196</v>
      </c>
      <c r="B128" s="34">
        <v>5.2389608375286612E-2</v>
      </c>
    </row>
    <row r="129" spans="1:2">
      <c r="A129" s="33">
        <v>44227</v>
      </c>
      <c r="B129" s="34">
        <v>5.2845948133642739E-2</v>
      </c>
    </row>
    <row r="130" spans="1:2">
      <c r="A130" s="33">
        <v>44255</v>
      </c>
      <c r="B130" s="34">
        <v>5.2482807950886334E-2</v>
      </c>
    </row>
    <row r="131" spans="1:2">
      <c r="A131" s="33">
        <v>44286</v>
      </c>
      <c r="B131" s="34">
        <v>6.4076595499779954E-2</v>
      </c>
    </row>
    <row r="132" spans="1:2">
      <c r="A132" s="33">
        <v>44316</v>
      </c>
      <c r="B132" s="34">
        <v>6.3096958143212811E-2</v>
      </c>
    </row>
    <row r="133" spans="1:2">
      <c r="A133" s="33">
        <v>44347</v>
      </c>
      <c r="B133" s="34">
        <v>6.3133943588483898E-2</v>
      </c>
    </row>
    <row r="134" spans="1:2">
      <c r="A134" s="33">
        <v>44377</v>
      </c>
      <c r="B134" s="34">
        <v>6.6429866342505584E-2</v>
      </c>
    </row>
    <row r="135" spans="1:2">
      <c r="A135" s="33">
        <v>44408</v>
      </c>
      <c r="B135" s="34"/>
    </row>
    <row r="136" spans="1:2">
      <c r="A136" s="33">
        <v>44439</v>
      </c>
      <c r="B136" s="34"/>
    </row>
    <row r="137" spans="1:2">
      <c r="A137" s="33">
        <v>44469</v>
      </c>
      <c r="B137" s="34"/>
    </row>
    <row r="138" spans="1:2">
      <c r="A138" s="33">
        <v>44500</v>
      </c>
      <c r="B138" s="34"/>
    </row>
    <row r="139" spans="1:2">
      <c r="A139" s="33">
        <v>44530</v>
      </c>
      <c r="B139" s="34"/>
    </row>
    <row r="140" spans="1:2">
      <c r="A140" s="33">
        <v>44561</v>
      </c>
      <c r="B140" s="34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O42"/>
  <sheetViews>
    <sheetView tabSelected="1" zoomScale="130" zoomScaleNormal="130" workbookViewId="0">
      <selection activeCell="O20" sqref="O20"/>
    </sheetView>
  </sheetViews>
  <sheetFormatPr defaultRowHeight="15"/>
  <cols>
    <col min="1" max="1" width="33.2851562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>
      <c r="A1" s="7" t="s">
        <v>51</v>
      </c>
      <c r="B1" s="7"/>
      <c r="C1" s="7"/>
      <c r="E1" s="35" t="s">
        <v>47</v>
      </c>
    </row>
    <row r="2" spans="1:12" ht="15.75" thickTop="1"/>
    <row r="3" spans="1:12">
      <c r="A3" s="1" t="s">
        <v>52</v>
      </c>
    </row>
    <row r="4" spans="1:12">
      <c r="A4" t="s">
        <v>53</v>
      </c>
    </row>
    <row r="5" spans="1:12">
      <c r="B5" s="41" t="s">
        <v>54</v>
      </c>
      <c r="C5" s="41"/>
      <c r="D5" s="2"/>
      <c r="E5" s="42" t="s">
        <v>55</v>
      </c>
      <c r="F5" s="42"/>
      <c r="G5" s="4"/>
      <c r="H5" s="42" t="s">
        <v>56</v>
      </c>
      <c r="I5" s="42"/>
      <c r="K5" s="42" t="s">
        <v>57</v>
      </c>
      <c r="L5" s="42"/>
    </row>
    <row r="6" spans="1:12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  <c r="K6" s="2" t="s">
        <v>58</v>
      </c>
      <c r="L6" s="2" t="s">
        <v>59</v>
      </c>
    </row>
    <row r="7" spans="1:12">
      <c r="B7" s="4"/>
      <c r="C7" s="4"/>
      <c r="E7" s="4"/>
      <c r="F7" s="4"/>
    </row>
    <row r="8" spans="1:12">
      <c r="A8" t="s">
        <v>60</v>
      </c>
      <c r="B8" s="9">
        <v>1.9047129781876393E-2</v>
      </c>
      <c r="C8" s="9">
        <v>1.9286859541246981E-2</v>
      </c>
      <c r="E8" s="9">
        <v>9.6528932986992277E-3</v>
      </c>
      <c r="F8" s="9">
        <v>2.4482272717740949E-2</v>
      </c>
      <c r="H8" s="9">
        <v>7.518765624999757E-3</v>
      </c>
      <c r="I8" s="9">
        <v>1.9207414176000137E-2</v>
      </c>
      <c r="K8" s="9">
        <v>1.3964479359999782E-2</v>
      </c>
      <c r="L8" s="9">
        <v>2.4476938100000067E-2</v>
      </c>
    </row>
    <row r="9" spans="1:12">
      <c r="A9" s="12" t="s">
        <v>61</v>
      </c>
      <c r="B9" s="13">
        <v>1.8412962039094927E-2</v>
      </c>
      <c r="C9" s="13">
        <v>1.8747464220689736E-2</v>
      </c>
      <c r="D9" s="12"/>
      <c r="E9" s="13">
        <v>9.6398101230867894E-3</v>
      </c>
      <c r="F9" s="13">
        <v>-1.2220253869883235E-2</v>
      </c>
      <c r="G9" s="12"/>
      <c r="H9" s="13">
        <v>7.518765624999757E-3</v>
      </c>
      <c r="I9" s="13">
        <v>-2.1094238738000204E-2</v>
      </c>
      <c r="J9" s="12"/>
      <c r="K9" s="13">
        <v>1.4065431613999868E-2</v>
      </c>
      <c r="L9" s="13">
        <v>1.0436031440000049E-2</v>
      </c>
    </row>
    <row r="10" spans="1:12">
      <c r="A10" t="s">
        <v>62</v>
      </c>
      <c r="B10" s="9">
        <v>1.6711217627355834E-2</v>
      </c>
      <c r="C10" s="9">
        <v>2.1427752471986583E-2</v>
      </c>
      <c r="E10" s="9">
        <v>9.722338748311854E-3</v>
      </c>
      <c r="F10" s="9">
        <v>1.1627899791723184E-2</v>
      </c>
      <c r="H10" s="9">
        <v>7.518765624999979E-3</v>
      </c>
      <c r="I10" s="9">
        <v>1.2501787759999994E-2</v>
      </c>
      <c r="K10" s="9">
        <v>1.4469220543999795E-2</v>
      </c>
      <c r="L10" s="9">
        <v>6.0415357183999818E-2</v>
      </c>
    </row>
    <row r="11" spans="1:12">
      <c r="A11" s="12" t="s">
        <v>63</v>
      </c>
      <c r="B11" s="13">
        <v>1.6617194927278423E-2</v>
      </c>
      <c r="C11" s="13">
        <v>5.4527809808939676E-3</v>
      </c>
      <c r="D11" s="12"/>
      <c r="E11" s="13">
        <v>9.8350674086251644E-3</v>
      </c>
      <c r="F11" s="13">
        <v>1.744687421105473E-2</v>
      </c>
      <c r="G11" s="12"/>
      <c r="H11" s="13">
        <v>7.7422949178076461E-3</v>
      </c>
      <c r="I11" s="13">
        <v>1.8984521494994855E-2</v>
      </c>
      <c r="J11" s="12"/>
      <c r="K11" s="13">
        <v>1.2979058626212625E-2</v>
      </c>
      <c r="L11" s="13">
        <v>3.643451965160649E-2</v>
      </c>
    </row>
    <row r="12" spans="1:12">
      <c r="B12" s="2"/>
      <c r="C12" s="2"/>
      <c r="E12" s="2"/>
      <c r="F12" s="2"/>
      <c r="H12" s="2"/>
      <c r="I12" s="5"/>
      <c r="K12" s="5"/>
      <c r="L12" s="5"/>
    </row>
    <row r="13" spans="1:12">
      <c r="A13" t="s">
        <v>64</v>
      </c>
      <c r="B13" s="2">
        <v>3.7810805898598643E-2</v>
      </c>
      <c r="C13" s="2">
        <v>3.8395903471115655E-2</v>
      </c>
      <c r="E13" s="2">
        <v>1.9385755480323841E-2</v>
      </c>
      <c r="F13" s="2">
        <v>1.1962839259935132E-2</v>
      </c>
      <c r="H13" s="2">
        <v>1.5094063086523279E-2</v>
      </c>
      <c r="I13" s="2">
        <v>-2.2919903421683152E-3</v>
      </c>
      <c r="K13" s="2">
        <v>2.822632740346287E-2</v>
      </c>
      <c r="L13" s="2">
        <v>3.516841163556661E-2</v>
      </c>
    </row>
    <row r="14" spans="1:12">
      <c r="A14" s="12" t="s">
        <v>65</v>
      </c>
      <c r="B14" s="13">
        <v>6.9972990206155217E-2</v>
      </c>
      <c r="C14" s="13">
        <v>5.2389608375286834E-2</v>
      </c>
      <c r="D14" s="12"/>
      <c r="E14" s="13">
        <v>4.0269654091162455E-2</v>
      </c>
      <c r="F14" s="13">
        <v>6.3339927397914497E-2</v>
      </c>
      <c r="G14" s="12"/>
      <c r="H14" s="13">
        <v>3.1825805967838239E-2</v>
      </c>
      <c r="I14" s="13">
        <v>7.619522654915234E-2</v>
      </c>
      <c r="J14" s="12"/>
      <c r="K14" s="13">
        <v>5.9177982453710198E-2</v>
      </c>
      <c r="L14" s="13">
        <v>5.0617993677136708E-2</v>
      </c>
    </row>
    <row r="15" spans="1:12">
      <c r="A15" t="s">
        <v>66</v>
      </c>
      <c r="B15" s="2">
        <v>8.0287321713122584E-2</v>
      </c>
      <c r="C15" s="2">
        <v>6.797978726026277E-2</v>
      </c>
      <c r="E15" s="2">
        <v>4.2427290216162206E-2</v>
      </c>
      <c r="F15" s="2">
        <v>8.3902421571023345E-2</v>
      </c>
      <c r="H15" s="2">
        <v>3.5604748746250525E-2</v>
      </c>
      <c r="I15" s="2">
        <v>8.2669248591352051E-2</v>
      </c>
      <c r="K15" s="2">
        <v>5.2685439065200512E-2</v>
      </c>
      <c r="L15" s="2">
        <v>0.13877304248759526</v>
      </c>
    </row>
    <row r="16" spans="1:12">
      <c r="A16" s="12" t="s">
        <v>67</v>
      </c>
      <c r="B16" s="13">
        <v>0.10294135478363731</v>
      </c>
      <c r="C16" s="13">
        <v>0.10206903547130031</v>
      </c>
      <c r="D16" s="12"/>
      <c r="E16" s="13">
        <v>4.4447567144616063E-2</v>
      </c>
      <c r="F16" s="13">
        <v>2.6499830708706318E-2</v>
      </c>
      <c r="G16" s="12"/>
      <c r="H16" s="13">
        <v>3.487722295067841E-2</v>
      </c>
      <c r="I16" s="13">
        <v>1.0141567179658528E-2</v>
      </c>
      <c r="J16" s="12"/>
      <c r="K16" s="13">
        <v>6.4216212918711379E-2</v>
      </c>
      <c r="L16" s="13">
        <v>-1.7685981376557192E-2</v>
      </c>
    </row>
    <row r="17" spans="1:15">
      <c r="A17" t="s">
        <v>68</v>
      </c>
      <c r="B17" s="2">
        <v>0.10529525978970278</v>
      </c>
      <c r="C17" s="2">
        <v>0.10179279088527582</v>
      </c>
      <c r="E17" s="2">
        <v>4.4563068408243867E-2</v>
      </c>
      <c r="F17" s="2">
        <v>5.6551631742574271E-2</v>
      </c>
      <c r="H17" s="2">
        <v>3.3339866238722538E-2</v>
      </c>
      <c r="I17" s="2">
        <v>3.5148098963507124E-2</v>
      </c>
      <c r="K17" s="2">
        <v>6.3538430549152647E-2</v>
      </c>
      <c r="L17" s="2">
        <v>7.0266360562229346E-2</v>
      </c>
    </row>
    <row r="18" spans="1:15">
      <c r="A18" s="12" t="s">
        <v>69</v>
      </c>
      <c r="B18" s="13">
        <v>9.6155247731925186E-2</v>
      </c>
      <c r="C18" s="13">
        <v>0.10255501435239389</v>
      </c>
      <c r="D18" s="12"/>
      <c r="E18" s="13">
        <v>4.6023153818062212E-2</v>
      </c>
      <c r="F18" s="13">
        <v>2.8875653887561192E-2</v>
      </c>
      <c r="G18" s="12"/>
      <c r="H18" s="13">
        <v>3.3991075824955974E-2</v>
      </c>
      <c r="I18" s="13">
        <v>3.503172619501016E-2</v>
      </c>
      <c r="J18" s="12"/>
      <c r="K18" s="13">
        <v>6.9024696530633589E-2</v>
      </c>
      <c r="L18" s="13">
        <v>0.16520258242879104</v>
      </c>
    </row>
    <row r="19" spans="1:15">
      <c r="A19" t="s">
        <v>70</v>
      </c>
      <c r="B19" s="2">
        <v>7.9972998737138923E-2</v>
      </c>
      <c r="C19" s="2">
        <v>5.9044295005542979E-2</v>
      </c>
      <c r="E19" s="2">
        <v>4.9011684815081891E-2</v>
      </c>
      <c r="F19" s="2">
        <v>2.6980833204485632E-2</v>
      </c>
      <c r="H19" s="2">
        <v>3.8046065563742903E-2</v>
      </c>
      <c r="I19" s="2">
        <v>9.4307577767038797E-3</v>
      </c>
      <c r="K19" s="2">
        <v>6.9476925136530587E-2</v>
      </c>
      <c r="L19" s="2">
        <v>-4.5158935000114253E-2</v>
      </c>
    </row>
    <row r="20" spans="1:15">
      <c r="A20" s="12" t="s">
        <v>71</v>
      </c>
      <c r="B20" s="13">
        <v>0.1019570282296629</v>
      </c>
      <c r="C20" s="13">
        <v>0.10949473087870487</v>
      </c>
      <c r="D20" s="12"/>
      <c r="E20" s="13">
        <v>5.2150460808390031E-2</v>
      </c>
      <c r="F20" s="13">
        <v>7.3914282549492283E-2</v>
      </c>
      <c r="G20" s="12"/>
      <c r="H20" s="13">
        <v>4.3584362782128183E-2</v>
      </c>
      <c r="I20" s="13">
        <v>4.2095875807805161E-2</v>
      </c>
      <c r="J20" s="12"/>
      <c r="K20" s="13">
        <v>6.8293876638343853E-2</v>
      </c>
      <c r="L20" s="13">
        <v>1.8533808270402297E-2</v>
      </c>
      <c r="O20">
        <f>8.55-4.16</f>
        <v>4.3900000000000006</v>
      </c>
    </row>
    <row r="21" spans="1:15">
      <c r="A21" t="s">
        <v>72</v>
      </c>
      <c r="B21" s="2">
        <v>8.5809222276839181E-2</v>
      </c>
      <c r="C21" s="2">
        <v>9.862198006302525E-2</v>
      </c>
      <c r="E21" s="2">
        <v>5.3822801024105527E-2</v>
      </c>
      <c r="F21" s="2">
        <v>2.8742270363228517E-2</v>
      </c>
      <c r="H21" s="2">
        <v>4.7211931370837679E-2</v>
      </c>
      <c r="I21" s="2">
        <v>1.8361846485521749E-3</v>
      </c>
      <c r="K21" s="2">
        <v>7.3551181209809524E-2</v>
      </c>
      <c r="L21" s="2">
        <v>7.5708106534304376E-2</v>
      </c>
    </row>
    <row r="22" spans="1:15">
      <c r="B22" s="2"/>
      <c r="C22" s="2"/>
      <c r="E22" s="2"/>
      <c r="F22" s="2"/>
      <c r="H22" s="2"/>
      <c r="I22" s="2"/>
      <c r="K22" s="2"/>
      <c r="L22" s="2"/>
    </row>
    <row r="23" spans="1:15">
      <c r="A23" t="s">
        <v>73</v>
      </c>
      <c r="B23" s="2"/>
      <c r="C23" s="2"/>
      <c r="E23" s="2"/>
      <c r="F23" s="2"/>
      <c r="H23" s="2"/>
      <c r="I23" s="2"/>
      <c r="K23" s="2"/>
      <c r="L23" s="2"/>
    </row>
    <row r="24" spans="1:15">
      <c r="B24" s="2"/>
      <c r="C24" s="2"/>
      <c r="E24" s="2"/>
      <c r="F24" s="2"/>
      <c r="H24" s="2"/>
      <c r="I24" s="2"/>
      <c r="K24" s="2"/>
      <c r="L24" s="2"/>
    </row>
    <row r="25" spans="1:15">
      <c r="A25" t="s">
        <v>74</v>
      </c>
      <c r="B25" s="2">
        <v>7.2687585969356761E-2</v>
      </c>
      <c r="C25" s="2">
        <v>6.6429866342505584E-2</v>
      </c>
      <c r="E25" s="2">
        <v>3.9419770250973762E-2</v>
      </c>
      <c r="F25" s="2">
        <v>4.1590727522874182E-2</v>
      </c>
      <c r="H25" s="2">
        <v>3.0644566203978707E-2</v>
      </c>
      <c r="I25" s="2">
        <v>2.9358949072520568E-2</v>
      </c>
      <c r="K25" s="2">
        <v>5.6642468365615706E-2</v>
      </c>
      <c r="L25" s="2">
        <v>0.13770296219176403</v>
      </c>
    </row>
    <row r="26" spans="1:15">
      <c r="A26" s="12" t="s">
        <v>75</v>
      </c>
      <c r="B26" s="13">
        <v>8.0275949448801676E-2</v>
      </c>
      <c r="C26" s="13">
        <v>7.0606978307216073E-2</v>
      </c>
      <c r="D26" s="12"/>
      <c r="E26" s="13">
        <v>4.150819986935872E-2</v>
      </c>
      <c r="F26" s="13">
        <v>6.1014651846887258E-2</v>
      </c>
      <c r="G26" s="12"/>
      <c r="H26" s="13">
        <v>3.3446924507577691E-2</v>
      </c>
      <c r="I26" s="13">
        <v>5.9170449951154724E-2</v>
      </c>
      <c r="J26" s="12"/>
      <c r="K26" s="13">
        <v>5.7666749939571549E-2</v>
      </c>
      <c r="L26" s="13">
        <v>6.6347369868806627E-2</v>
      </c>
    </row>
    <row r="27" spans="1:15">
      <c r="A27" t="s">
        <v>76</v>
      </c>
      <c r="B27" s="2">
        <v>8.8519207657423049E-2</v>
      </c>
      <c r="C27" s="2">
        <v>8.19325998491236E-2</v>
      </c>
      <c r="E27" s="2">
        <v>4.2777283481687745E-2</v>
      </c>
      <c r="F27" s="2">
        <v>4.2983790587883819E-2</v>
      </c>
      <c r="H27" s="2">
        <v>3.3435652294469653E-2</v>
      </c>
      <c r="I27" s="2">
        <v>3.5136601106827481E-2</v>
      </c>
      <c r="K27" s="2">
        <v>6.0277802173368977E-2</v>
      </c>
      <c r="L27" s="2">
        <v>6.9105538154381696E-2</v>
      </c>
    </row>
    <row r="28" spans="1:15">
      <c r="A28" s="12" t="s">
        <v>77</v>
      </c>
      <c r="B28" s="13">
        <v>8.5096478572252776E-2</v>
      </c>
      <c r="C28" s="13">
        <v>8.4180268441576223E-2</v>
      </c>
      <c r="D28" s="12"/>
      <c r="E28" s="13">
        <v>4.7450535467941979E-2</v>
      </c>
      <c r="F28" s="13">
        <v>4.7497634026722801E-2</v>
      </c>
      <c r="G28" s="12"/>
      <c r="H28" s="13">
        <v>3.8961237167241203E-2</v>
      </c>
      <c r="I28" s="13">
        <v>4.0774723343670827E-2</v>
      </c>
      <c r="J28" s="12"/>
      <c r="K28" s="13">
        <v>6.7087530164171794E-2</v>
      </c>
      <c r="L28" s="13">
        <v>6.231818656831134E-2</v>
      </c>
    </row>
    <row r="29" spans="1:15">
      <c r="A29" t="s">
        <v>78</v>
      </c>
      <c r="B29" s="2">
        <v>7.9146606174349543E-2</v>
      </c>
      <c r="C29" s="2">
        <v>8.5486442267244778E-2</v>
      </c>
      <c r="E29" s="2">
        <v>4.9098365729241644E-2</v>
      </c>
      <c r="F29" s="2">
        <v>5.3521065360068398E-2</v>
      </c>
      <c r="H29" s="2">
        <v>4.1094780405867892E-2</v>
      </c>
      <c r="I29" s="2">
        <v>5.6264023860727264E-2</v>
      </c>
      <c r="K29" s="2">
        <v>6.9256588748636494E-2</v>
      </c>
      <c r="L29" s="2">
        <v>7.0676863186926564E-2</v>
      </c>
    </row>
    <row r="30" spans="1:15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12"/>
      <c r="K30" s="14">
        <v>40179</v>
      </c>
      <c r="L30" s="14">
        <v>40179</v>
      </c>
    </row>
    <row r="31" spans="1:15">
      <c r="B31" s="2"/>
      <c r="C31" s="2"/>
      <c r="E31" s="2"/>
      <c r="F31" s="2"/>
      <c r="H31" s="2"/>
      <c r="I31" s="2"/>
      <c r="K31" s="2"/>
      <c r="L31" s="2"/>
    </row>
    <row r="32" spans="1:15">
      <c r="A32" t="s">
        <v>80</v>
      </c>
      <c r="B32" s="2">
        <v>8.2682456677465859E-3</v>
      </c>
      <c r="C32" s="2">
        <v>2.0871733547862068E-2</v>
      </c>
      <c r="E32" s="2">
        <v>1.7348732651346537E-3</v>
      </c>
      <c r="F32" s="2">
        <v>3.1489059814023584E-2</v>
      </c>
      <c r="H32" s="2">
        <v>2.3465737007958352E-3</v>
      </c>
      <c r="I32" s="2">
        <v>3.7047224494110575E-2</v>
      </c>
      <c r="K32" s="2">
        <v>2.9394495998485365E-3</v>
      </c>
      <c r="L32" s="2">
        <v>6.8884908874084827E-2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8" spans="1:1">
      <c r="A38" t="s">
        <v>84</v>
      </c>
    </row>
    <row r="39" spans="1:1">
      <c r="A39" t="s">
        <v>85</v>
      </c>
    </row>
    <row r="40" spans="1:1">
      <c r="A40" t="s">
        <v>86</v>
      </c>
    </row>
    <row r="42" spans="1:1">
      <c r="A42" t="s">
        <v>87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/>
  </sheetViews>
  <sheetFormatPr defaultRowHeight="1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>
      <c r="A1" s="7" t="s">
        <v>51</v>
      </c>
      <c r="B1" s="7"/>
      <c r="C1" s="7"/>
      <c r="E1" s="35" t="s">
        <v>47</v>
      </c>
    </row>
    <row r="2" spans="1:12" ht="15.75" thickTop="1"/>
    <row r="3" spans="1:12">
      <c r="A3" s="1" t="str">
        <f>'Index Performance'!A3</f>
        <v>Investment Performance Report for 2Q 2021</v>
      </c>
    </row>
    <row r="4" spans="1:12">
      <c r="A4" t="str">
        <f>'Index Performance'!A4</f>
        <v>Generated on 9/10/2021 CORRECTED</v>
      </c>
    </row>
    <row r="5" spans="1:12">
      <c r="B5" s="41" t="s">
        <v>88</v>
      </c>
      <c r="C5" s="41"/>
      <c r="D5" s="2"/>
      <c r="E5" s="41" t="s">
        <v>89</v>
      </c>
      <c r="F5" s="41"/>
      <c r="G5" s="4"/>
      <c r="H5" s="42" t="s">
        <v>90</v>
      </c>
      <c r="I5" s="42"/>
    </row>
    <row r="6" spans="1:12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</row>
    <row r="7" spans="1:12">
      <c r="B7" s="4"/>
      <c r="C7" s="4"/>
      <c r="E7" s="4"/>
      <c r="F7" s="4"/>
    </row>
    <row r="8" spans="1:12">
      <c r="A8" t="str">
        <f>'Index Performance'!A8</f>
        <v>2Q 2021</v>
      </c>
      <c r="B8" s="9">
        <v>1.9047129781876393E-2</v>
      </c>
      <c r="C8" s="9">
        <v>1.9286859541246981E-2</v>
      </c>
      <c r="E8" s="2">
        <v>2.0454395601908315E-2</v>
      </c>
      <c r="F8" s="2">
        <v>2.076715894049852E-2</v>
      </c>
      <c r="H8" s="2">
        <v>1.4730529618920851E-2</v>
      </c>
      <c r="I8" s="2">
        <v>1.4747877347628169E-2</v>
      </c>
      <c r="J8" s="5"/>
      <c r="K8" s="2"/>
      <c r="L8" s="2"/>
    </row>
    <row r="9" spans="1:12">
      <c r="A9" s="12" t="str">
        <f>'Index Performance'!A9</f>
        <v>1Q 2021</v>
      </c>
      <c r="B9" s="13">
        <v>1.8412962039094927E-2</v>
      </c>
      <c r="C9" s="13">
        <v>1.8747464220689736E-2</v>
      </c>
      <c r="D9" s="12"/>
      <c r="E9" s="13">
        <v>1.9388930568914331E-2</v>
      </c>
      <c r="F9" s="13">
        <v>2.1326879140743715E-2</v>
      </c>
      <c r="G9" s="12"/>
      <c r="H9" s="13">
        <v>1.5447375776669992E-2</v>
      </c>
      <c r="I9" s="13">
        <v>1.1813371937286155E-2</v>
      </c>
      <c r="J9" s="5"/>
      <c r="K9" s="2"/>
      <c r="L9" s="2"/>
    </row>
    <row r="10" spans="1:12">
      <c r="A10" t="str">
        <f>'Index Performance'!A10</f>
        <v>4Q 2020</v>
      </c>
      <c r="B10" s="9">
        <v>1.6711217627355834E-2</v>
      </c>
      <c r="C10" s="9">
        <v>2.1427752471986583E-2</v>
      </c>
      <c r="E10" s="2">
        <v>1.769331653949946E-2</v>
      </c>
      <c r="F10" s="2">
        <v>2.3840817547087001E-2</v>
      </c>
      <c r="H10" s="2">
        <v>1.3448769632917523E-2</v>
      </c>
      <c r="I10" s="2">
        <v>1.3435631993540254E-2</v>
      </c>
      <c r="J10" s="5"/>
      <c r="K10" s="2"/>
      <c r="L10" s="2"/>
    </row>
    <row r="11" spans="1:12">
      <c r="A11" s="12" t="str">
        <f>'Index Performance'!A11</f>
        <v>3Q 2020</v>
      </c>
      <c r="B11" s="13">
        <v>1.6617194927278423E-2</v>
      </c>
      <c r="C11" s="13">
        <v>5.4527809808939676E-3</v>
      </c>
      <c r="D11" s="12"/>
      <c r="E11" s="13">
        <v>1.7609347554469412E-2</v>
      </c>
      <c r="F11" s="13">
        <v>3.0775837436491926E-3</v>
      </c>
      <c r="G11" s="12"/>
      <c r="H11" s="13">
        <v>1.3253059478991691E-2</v>
      </c>
      <c r="I11" s="13">
        <v>1.3414494265254095E-2</v>
      </c>
      <c r="J11" s="5"/>
      <c r="K11" s="9"/>
      <c r="L11" s="9"/>
    </row>
    <row r="12" spans="1:12">
      <c r="B12" s="2"/>
      <c r="C12" s="2"/>
      <c r="E12" s="2"/>
      <c r="F12" s="2"/>
      <c r="H12" s="2"/>
      <c r="I12" s="5"/>
      <c r="J12" s="5"/>
      <c r="K12" s="5"/>
      <c r="L12" s="5"/>
    </row>
    <row r="13" spans="1:12">
      <c r="A13" t="str">
        <f>'Index Performance'!A13</f>
        <v>YTD 2021</v>
      </c>
      <c r="B13" s="2">
        <v>3.7810805898598643E-2</v>
      </c>
      <c r="C13" s="2">
        <v>3.8395903471115655E-2</v>
      </c>
      <c r="E13" s="2">
        <v>4.0239915026977213E-2</v>
      </c>
      <c r="F13" s="2">
        <v>4.2536936770062983E-2</v>
      </c>
      <c r="H13" s="2">
        <v>3.0405453422003514E-2</v>
      </c>
      <c r="I13" s="2">
        <v>2.6735471445307191E-2</v>
      </c>
      <c r="J13" s="5"/>
      <c r="K13" s="2"/>
      <c r="L13" s="2"/>
    </row>
    <row r="14" spans="1:12">
      <c r="A14" s="12" t="str">
        <f>'Index Performance'!A14</f>
        <v>CY 2020</v>
      </c>
      <c r="B14" s="13">
        <v>6.9972990206155217E-2</v>
      </c>
      <c r="C14" s="13">
        <v>5.2389608375286834E-2</v>
      </c>
      <c r="D14" s="12"/>
      <c r="E14" s="13">
        <v>7.3945990276253815E-2</v>
      </c>
      <c r="F14" s="13">
        <v>5.1465446258928571E-2</v>
      </c>
      <c r="G14" s="12"/>
      <c r="H14" s="13">
        <v>5.6236826787858796E-2</v>
      </c>
      <c r="I14" s="13">
        <v>5.6277657630775302E-2</v>
      </c>
      <c r="J14" s="5"/>
      <c r="K14" s="5"/>
      <c r="L14" s="5"/>
    </row>
    <row r="15" spans="1:12">
      <c r="A15" t="str">
        <f>'Index Performance'!A15</f>
        <v>CY 2019</v>
      </c>
      <c r="B15" s="2">
        <v>8.0287321713122584E-2</v>
      </c>
      <c r="C15" s="2">
        <v>6.797978726026277E-2</v>
      </c>
      <c r="E15" s="2">
        <v>8.1530797747453088E-2</v>
      </c>
      <c r="F15" s="2">
        <v>6.6493378149331095E-2</v>
      </c>
      <c r="H15" s="2">
        <v>7.4935668077126039E-2</v>
      </c>
      <c r="I15" s="2">
        <v>7.6539757353008442E-2</v>
      </c>
      <c r="J15" s="5"/>
      <c r="K15" s="2"/>
      <c r="L15" s="2"/>
    </row>
    <row r="16" spans="1:12">
      <c r="A16" s="12" t="str">
        <f>'Index Performance'!A16</f>
        <v>CY 2018</v>
      </c>
      <c r="B16" s="13">
        <v>0.10294135478363731</v>
      </c>
      <c r="C16" s="13">
        <v>0.10206903547130031</v>
      </c>
      <c r="D16" s="12"/>
      <c r="E16" s="13">
        <v>0.10424890557014344</v>
      </c>
      <c r="F16" s="13">
        <v>0.10323484164950369</v>
      </c>
      <c r="G16" s="12"/>
      <c r="H16" s="13" t="s">
        <v>91</v>
      </c>
      <c r="I16" s="13" t="s">
        <v>91</v>
      </c>
      <c r="J16" s="5"/>
      <c r="K16" s="2"/>
      <c r="L16" s="2"/>
    </row>
    <row r="17" spans="1:12">
      <c r="A17" t="str">
        <f>'Index Performance'!A17</f>
        <v>CY 2017</v>
      </c>
      <c r="B17" s="2">
        <v>0.10529525978970278</v>
      </c>
      <c r="C17" s="2">
        <v>0.10179279088527582</v>
      </c>
      <c r="E17" s="2">
        <v>0.10563450720400924</v>
      </c>
      <c r="F17" s="2">
        <v>0.10178688055231411</v>
      </c>
      <c r="H17" s="2" t="s">
        <v>91</v>
      </c>
      <c r="I17" s="2" t="s">
        <v>91</v>
      </c>
      <c r="J17" s="5"/>
      <c r="K17" s="2"/>
      <c r="L17" s="2"/>
    </row>
    <row r="18" spans="1:12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>
        <v>9.6280720021060251E-2</v>
      </c>
      <c r="F18" s="13">
        <v>0.10298632526716189</v>
      </c>
      <c r="G18" s="12"/>
      <c r="H18" s="13" t="s">
        <v>91</v>
      </c>
      <c r="I18" s="13" t="s">
        <v>91</v>
      </c>
      <c r="J18" s="5"/>
      <c r="K18" s="2"/>
      <c r="L18" s="2"/>
    </row>
    <row r="19" spans="1:12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7.9618602608874767E-2</v>
      </c>
      <c r="F19" s="2">
        <v>5.8098098042422608E-2</v>
      </c>
      <c r="H19" s="2" t="s">
        <v>91</v>
      </c>
      <c r="I19" s="2" t="s">
        <v>91</v>
      </c>
      <c r="J19" s="5"/>
      <c r="K19" s="2"/>
      <c r="L19" s="2"/>
    </row>
    <row r="20" spans="1:12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>
        <v>9.9515762039361633E-2</v>
      </c>
      <c r="F20" s="13">
        <v>0.10725446024350194</v>
      </c>
      <c r="G20" s="12"/>
      <c r="H20" s="13" t="s">
        <v>91</v>
      </c>
      <c r="I20" s="13" t="s">
        <v>91</v>
      </c>
      <c r="J20" s="5"/>
      <c r="K20" s="2"/>
      <c r="L20" s="2"/>
    </row>
    <row r="21" spans="1:12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8.4861434826728699E-2</v>
      </c>
      <c r="F21" s="2">
        <v>9.817772369959199E-2</v>
      </c>
      <c r="H21" s="2" t="s">
        <v>91</v>
      </c>
      <c r="I21" s="2" t="s">
        <v>91</v>
      </c>
      <c r="J21" s="5"/>
      <c r="K21" s="2"/>
      <c r="L21" s="2"/>
    </row>
    <row r="22" spans="1:12">
      <c r="B22" s="2"/>
      <c r="C22" s="2"/>
      <c r="E22" s="2"/>
      <c r="F22" s="2"/>
      <c r="H22" s="2"/>
      <c r="I22" s="2"/>
      <c r="J22" s="5"/>
      <c r="K22" s="2"/>
      <c r="L22" s="2"/>
    </row>
    <row r="23" spans="1:12">
      <c r="A23" t="str">
        <f>'Index Performance'!A23</f>
        <v>Returns for periods ending 06/30/2021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>
      <c r="B24" s="2"/>
      <c r="C24" s="2"/>
      <c r="E24" s="2"/>
      <c r="F24" s="2"/>
      <c r="H24" s="2"/>
      <c r="I24" s="2"/>
      <c r="J24" s="5"/>
      <c r="K24" s="2"/>
      <c r="L24" s="2"/>
    </row>
    <row r="25" spans="1:12">
      <c r="A25" t="s">
        <v>74</v>
      </c>
      <c r="B25" s="2">
        <v>7.2687585969356761E-2</v>
      </c>
      <c r="C25" s="2">
        <v>6.6429866342505584E-2</v>
      </c>
      <c r="E25" s="2">
        <v>7.7287260544849579E-2</v>
      </c>
      <c r="F25" s="2">
        <v>7.0676857531883686E-2</v>
      </c>
      <c r="H25" s="2">
        <v>5.8102820486378715E-2</v>
      </c>
      <c r="I25" s="2">
        <v>5.4488499289383041E-2</v>
      </c>
      <c r="J25" s="5"/>
      <c r="K25" s="2"/>
      <c r="L25" s="2"/>
    </row>
    <row r="26" spans="1:12">
      <c r="A26" s="12" t="s">
        <v>75</v>
      </c>
      <c r="B26" s="13">
        <v>8.0275949448801676E-2</v>
      </c>
      <c r="C26" s="13">
        <v>7.0606978307216073E-2</v>
      </c>
      <c r="D26" s="12"/>
      <c r="E26" s="13">
        <v>8.3389849205009803E-2</v>
      </c>
      <c r="F26" s="13">
        <v>7.1732460274327892E-2</v>
      </c>
      <c r="G26" s="12"/>
      <c r="H26" s="13">
        <v>6.7989898304149365E-2</v>
      </c>
      <c r="I26" s="13">
        <v>6.7426979180919222E-2</v>
      </c>
      <c r="J26" s="5"/>
      <c r="K26" s="2"/>
      <c r="L26" s="2"/>
    </row>
    <row r="27" spans="1:12">
      <c r="A27" t="s">
        <v>76</v>
      </c>
      <c r="B27" s="2">
        <v>8.8519207657423049E-2</v>
      </c>
      <c r="C27" s="2">
        <v>8.19325998491236E-2</v>
      </c>
      <c r="E27" s="2">
        <v>9.0470497694307372E-2</v>
      </c>
      <c r="F27" s="2">
        <v>8.2605814644992837E-2</v>
      </c>
      <c r="H27" s="2" t="s">
        <v>91</v>
      </c>
      <c r="I27" s="2" t="s">
        <v>91</v>
      </c>
      <c r="J27" s="5"/>
      <c r="K27" s="2"/>
      <c r="L27" s="2"/>
    </row>
    <row r="28" spans="1:12">
      <c r="A28" s="12" t="s">
        <v>77</v>
      </c>
      <c r="B28" s="13">
        <v>8.5096478572252776E-2</v>
      </c>
      <c r="C28" s="13">
        <v>8.4180268441576223E-2</v>
      </c>
      <c r="D28" s="12"/>
      <c r="E28" s="13">
        <v>8.5348423169222531E-2</v>
      </c>
      <c r="F28" s="13">
        <v>8.389237663418303E-2</v>
      </c>
      <c r="G28" s="12"/>
      <c r="H28" s="13" t="s">
        <v>91</v>
      </c>
      <c r="I28" s="13" t="s">
        <v>91</v>
      </c>
      <c r="J28" s="5"/>
      <c r="K28" s="2"/>
      <c r="L28" s="2"/>
    </row>
    <row r="29" spans="1:12">
      <c r="A29" t="s">
        <v>78</v>
      </c>
      <c r="B29" s="2">
        <v>7.9146606174349543E-2</v>
      </c>
      <c r="C29" s="2">
        <v>8.5486442267244778E-2</v>
      </c>
      <c r="E29" s="2">
        <v>7.9327522714750964E-2</v>
      </c>
      <c r="F29" s="2">
        <v>8.5207112474528612E-2</v>
      </c>
      <c r="H29" s="2">
        <v>6.7989898304149365E-2</v>
      </c>
      <c r="I29" s="2">
        <v>6.7426979180919222E-2</v>
      </c>
      <c r="J29" s="5"/>
      <c r="K29" s="2"/>
      <c r="L29" s="2"/>
    </row>
    <row r="30" spans="1:12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43282</v>
      </c>
      <c r="I30" s="14">
        <v>43282</v>
      </c>
      <c r="J30" s="5"/>
      <c r="K30" s="8"/>
      <c r="L30" s="8"/>
    </row>
    <row r="31" spans="1:12">
      <c r="B31" s="2"/>
      <c r="C31" s="2"/>
      <c r="E31" s="2"/>
      <c r="F31" s="2"/>
      <c r="H31" s="2"/>
      <c r="I31" s="2"/>
      <c r="J31" s="5"/>
      <c r="K31" s="2"/>
      <c r="L31" s="2"/>
    </row>
    <row r="32" spans="1:12">
      <c r="A32" t="s">
        <v>80</v>
      </c>
      <c r="B32" s="2">
        <v>8.2682456677465859E-3</v>
      </c>
      <c r="C32" s="2">
        <v>2.0871733547862068E-2</v>
      </c>
      <c r="E32" s="2">
        <v>8.4524017049769206E-3</v>
      </c>
      <c r="F32" s="2">
        <v>2.1456826820181834E-2</v>
      </c>
      <c r="H32" s="2">
        <v>5.9398809138237908E-3</v>
      </c>
      <c r="I32" s="2">
        <v>5.9845683939817162E-3</v>
      </c>
      <c r="J32" s="5"/>
      <c r="K32" s="2"/>
      <c r="L32" s="2"/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8" spans="1:1">
      <c r="A38" t="s">
        <v>92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/>
  </sheetViews>
  <sheetFormatPr defaultRowHeight="1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>
      <c r="A1" s="7" t="s">
        <v>51</v>
      </c>
      <c r="B1" s="7"/>
      <c r="C1" s="7"/>
      <c r="D1" s="7"/>
      <c r="E1" s="35" t="s">
        <v>47</v>
      </c>
    </row>
    <row r="2" spans="1:12" ht="15.75" thickTop="1"/>
    <row r="3" spans="1:12">
      <c r="A3" s="1" t="str">
        <f>'Index Performance'!A3</f>
        <v>Investment Performance Report for 2Q 2021</v>
      </c>
    </row>
    <row r="4" spans="1:12">
      <c r="A4" t="str">
        <f>'Index Performance'!A4</f>
        <v>Generated on 9/10/2021 CORRECTED</v>
      </c>
    </row>
    <row r="5" spans="1:12">
      <c r="B5" s="41" t="s">
        <v>88</v>
      </c>
      <c r="C5" s="41"/>
      <c r="D5" s="2"/>
      <c r="E5" s="42" t="s">
        <v>93</v>
      </c>
      <c r="F5" s="42"/>
      <c r="G5" s="4"/>
      <c r="H5" s="42" t="s">
        <v>94</v>
      </c>
      <c r="I5" s="42"/>
    </row>
    <row r="6" spans="1:12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</row>
    <row r="7" spans="1:12">
      <c r="B7" s="4"/>
      <c r="C7" s="4"/>
      <c r="E7" s="4"/>
      <c r="F7" s="4"/>
    </row>
    <row r="8" spans="1:12">
      <c r="A8" t="str">
        <f>'Index Performance'!A8</f>
        <v>2Q 2021</v>
      </c>
      <c r="B8" s="9">
        <v>1.9047129781876393E-2</v>
      </c>
      <c r="C8" s="9">
        <v>1.9286859541246981E-2</v>
      </c>
      <c r="E8" s="2">
        <v>1.8263181765469927E-2</v>
      </c>
      <c r="F8" s="2">
        <v>1.8973341366267604E-2</v>
      </c>
      <c r="H8" s="2">
        <v>1.8668923036492036E-2</v>
      </c>
      <c r="I8" s="2">
        <v>1.7543543010465124E-2</v>
      </c>
      <c r="J8" s="5"/>
      <c r="K8" s="2"/>
      <c r="L8" s="2"/>
    </row>
    <row r="9" spans="1:12">
      <c r="A9" s="12" t="str">
        <f>'Index Performance'!A9</f>
        <v>1Q 2021</v>
      </c>
      <c r="B9" s="13">
        <v>1.8412962039094927E-2</v>
      </c>
      <c r="C9" s="13">
        <v>1.8747464220689736E-2</v>
      </c>
      <c r="D9" s="12"/>
      <c r="E9" s="13">
        <v>1.7613284461442946E-2</v>
      </c>
      <c r="F9" s="13">
        <v>1.6744451712606745E-2</v>
      </c>
      <c r="G9" s="12"/>
      <c r="H9" s="13">
        <v>1.8539391629584401E-2</v>
      </c>
      <c r="I9" s="13">
        <v>1.8095146995878553E-2</v>
      </c>
      <c r="J9" s="5"/>
      <c r="K9" s="2"/>
      <c r="L9" s="2"/>
    </row>
    <row r="10" spans="1:12">
      <c r="A10" t="str">
        <f>'Index Performance'!A10</f>
        <v>4Q 2020</v>
      </c>
      <c r="B10" s="9">
        <v>1.6711217627355834E-2</v>
      </c>
      <c r="C10" s="9">
        <v>2.1427752471986583E-2</v>
      </c>
      <c r="E10" s="2">
        <v>1.5286219659107925E-2</v>
      </c>
      <c r="F10" s="2">
        <v>1.7006091792521216E-2</v>
      </c>
      <c r="H10" s="2">
        <v>1.8013845365264514E-2</v>
      </c>
      <c r="I10" s="2">
        <v>2.9805714376804016E-2</v>
      </c>
      <c r="J10" s="5"/>
      <c r="K10" s="2"/>
      <c r="L10" s="2"/>
    </row>
    <row r="11" spans="1:12">
      <c r="A11" s="12" t="str">
        <f>'Index Performance'!A11</f>
        <v>3Q 2020</v>
      </c>
      <c r="B11" s="13">
        <v>1.6617194927278423E-2</v>
      </c>
      <c r="C11" s="13">
        <v>5.4527809808939676E-3</v>
      </c>
      <c r="D11" s="12"/>
      <c r="E11" s="13">
        <v>1.5579209831134033E-2</v>
      </c>
      <c r="F11" s="13">
        <v>1.6950452505945623E-2</v>
      </c>
      <c r="G11" s="12"/>
      <c r="H11" s="13">
        <v>1.7135902571308703E-2</v>
      </c>
      <c r="I11" s="13">
        <v>-2.0231262450277954E-2</v>
      </c>
      <c r="J11" s="5"/>
      <c r="K11" s="9"/>
      <c r="L11" s="9"/>
    </row>
    <row r="12" spans="1:12">
      <c r="B12" s="2"/>
      <c r="C12" s="2"/>
      <c r="E12" s="2"/>
      <c r="F12" s="2"/>
      <c r="H12" s="2"/>
      <c r="I12" s="5"/>
      <c r="J12" s="5"/>
      <c r="K12" s="5"/>
      <c r="L12" s="5"/>
    </row>
    <row r="13" spans="1:12">
      <c r="A13" t="str">
        <f>'Index Performance'!A13</f>
        <v>YTD 2021</v>
      </c>
      <c r="B13" s="2">
        <v>3.7810805898598643E-2</v>
      </c>
      <c r="C13" s="2">
        <v>3.8395903471115655E-2</v>
      </c>
      <c r="E13" s="2">
        <v>3.6198140842518933E-2</v>
      </c>
      <c r="F13" s="2">
        <v>3.6035491277208731E-2</v>
      </c>
      <c r="H13" s="2">
        <v>3.7554425141552494E-2</v>
      </c>
      <c r="I13" s="2">
        <v>3.5956142995946738E-2</v>
      </c>
      <c r="J13" s="5"/>
      <c r="K13" s="2"/>
      <c r="L13" s="2"/>
    </row>
    <row r="14" spans="1:12">
      <c r="A14" s="12" t="str">
        <f>'Index Performance'!A14</f>
        <v>CY 2020</v>
      </c>
      <c r="B14" s="13">
        <v>6.9972990206155217E-2</v>
      </c>
      <c r="C14" s="13">
        <v>5.2389608375286834E-2</v>
      </c>
      <c r="D14" s="12"/>
      <c r="E14" s="13">
        <v>6.3387173882241576E-2</v>
      </c>
      <c r="F14" s="13">
        <v>5.0601838838850499E-2</v>
      </c>
      <c r="G14" s="12"/>
      <c r="H14" s="13">
        <v>7.6283706405256835E-2</v>
      </c>
      <c r="I14" s="13">
        <v>4.5886047588902246E-2</v>
      </c>
      <c r="J14" s="5"/>
      <c r="K14" s="5"/>
      <c r="L14" s="5"/>
    </row>
    <row r="15" spans="1:12">
      <c r="A15" t="str">
        <f>'Index Performance'!A15</f>
        <v>CY 2019</v>
      </c>
      <c r="B15" s="2">
        <v>8.0287321713122584E-2</v>
      </c>
      <c r="C15" s="2">
        <v>6.797978726026277E-2</v>
      </c>
      <c r="E15" s="2">
        <v>8.1781696383325331E-2</v>
      </c>
      <c r="F15" s="2">
        <v>6.2514863322705727E-2</v>
      </c>
      <c r="H15" s="2">
        <v>7.2436777707693745E-2</v>
      </c>
      <c r="I15" s="2">
        <v>6.9791023492979942E-2</v>
      </c>
      <c r="J15" s="5"/>
      <c r="K15" s="2"/>
      <c r="L15" s="2"/>
    </row>
    <row r="16" spans="1:12">
      <c r="A16" s="12" t="str">
        <f>'Index Performance'!A16</f>
        <v>CY 2018</v>
      </c>
      <c r="B16" s="13">
        <v>0.10294135478363731</v>
      </c>
      <c r="C16" s="13">
        <v>0.10206903547130031</v>
      </c>
      <c r="D16" s="12"/>
      <c r="E16" s="13">
        <v>0.10346146922007726</v>
      </c>
      <c r="F16" s="13">
        <v>0.10870156026868871</v>
      </c>
      <c r="G16" s="12"/>
      <c r="H16" s="13">
        <v>9.8124317644512793E-2</v>
      </c>
      <c r="I16" s="13">
        <v>8.6775640134974408E-2</v>
      </c>
      <c r="J16" s="5"/>
      <c r="K16" s="2"/>
      <c r="L16" s="2"/>
    </row>
    <row r="17" spans="1:12">
      <c r="A17" t="str">
        <f>'Index Performance'!A17</f>
        <v>CY 2017</v>
      </c>
      <c r="B17" s="2">
        <v>0.10529525978970278</v>
      </c>
      <c r="C17" s="2">
        <v>0.10179279088527582</v>
      </c>
      <c r="E17" s="2">
        <v>0.11217735667509054</v>
      </c>
      <c r="F17" s="2">
        <v>0.11289992852178243</v>
      </c>
      <c r="H17" s="2">
        <v>9.3479592111903376E-2</v>
      </c>
      <c r="I17" s="2">
        <v>8.4361929297220195E-2</v>
      </c>
      <c r="J17" s="5"/>
      <c r="K17" s="2"/>
      <c r="L17" s="2"/>
    </row>
    <row r="18" spans="1:12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>
        <v>9.8833821954485979E-2</v>
      </c>
      <c r="F18" s="13">
        <v>0.10210841090635592</v>
      </c>
      <c r="G18" s="12"/>
      <c r="H18" s="13">
        <v>9.3272674931629274E-2</v>
      </c>
      <c r="I18" s="13">
        <v>0.10399452517506114</v>
      </c>
      <c r="J18" s="5"/>
      <c r="K18" s="2"/>
      <c r="L18" s="2"/>
    </row>
    <row r="19" spans="1:12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8.0183507729655989E-2</v>
      </c>
      <c r="F19" s="2">
        <v>6.5481784418505606E-2</v>
      </c>
      <c r="H19" s="2">
        <v>7.8265391459291012E-2</v>
      </c>
      <c r="I19" s="2">
        <v>4.9543856132973962E-2</v>
      </c>
      <c r="J19" s="5"/>
      <c r="K19" s="2"/>
      <c r="L19" s="2"/>
    </row>
    <row r="20" spans="1:12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>
        <v>0.10555319792829754</v>
      </c>
      <c r="F20" s="13">
        <v>9.9417558117595783E-2</v>
      </c>
      <c r="G20" s="12"/>
      <c r="H20" s="13">
        <v>9.3930099557383961E-2</v>
      </c>
      <c r="I20" s="13">
        <v>0.12273785734551534</v>
      </c>
      <c r="J20" s="5"/>
      <c r="K20" s="2"/>
      <c r="L20" s="2"/>
    </row>
    <row r="21" spans="1:12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8.5533430855405435E-2</v>
      </c>
      <c r="F21" s="2">
        <v>0.1257681854782069</v>
      </c>
      <c r="H21" s="2">
        <v>8.3498516908965481E-2</v>
      </c>
      <c r="I21" s="2">
        <v>6.6761378260075999E-2</v>
      </c>
      <c r="J21" s="5"/>
      <c r="K21" s="2"/>
      <c r="L21" s="2"/>
    </row>
    <row r="22" spans="1:12">
      <c r="B22" s="2"/>
      <c r="C22" s="2"/>
      <c r="E22" s="2"/>
      <c r="F22" s="2"/>
      <c r="H22" s="2"/>
      <c r="I22" s="2"/>
      <c r="J22" s="5"/>
      <c r="K22" s="2"/>
      <c r="L22" s="2"/>
    </row>
    <row r="23" spans="1:12">
      <c r="A23" t="str">
        <f>'Index Performance'!A23</f>
        <v>Returns for periods ending 06/30/2021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>
      <c r="B24" s="2"/>
      <c r="C24" s="2"/>
      <c r="E24" s="2"/>
      <c r="F24" s="2"/>
      <c r="H24" s="2"/>
      <c r="I24" s="2"/>
      <c r="J24" s="5"/>
      <c r="K24" s="2"/>
      <c r="L24" s="2"/>
    </row>
    <row r="25" spans="1:12">
      <c r="A25" t="s">
        <v>74</v>
      </c>
      <c r="B25" s="2">
        <v>7.2687585969356761E-2</v>
      </c>
      <c r="C25" s="2">
        <v>6.6429866342505584E-2</v>
      </c>
      <c r="E25" s="2">
        <v>6.8427609206948459E-2</v>
      </c>
      <c r="F25" s="2">
        <v>7.151432490778209E-2</v>
      </c>
      <c r="H25" s="2">
        <v>7.4344477586227864E-2</v>
      </c>
      <c r="I25" s="2">
        <v>4.5250166240783374E-2</v>
      </c>
      <c r="J25" s="5"/>
      <c r="K25" s="2"/>
      <c r="L25" s="2"/>
    </row>
    <row r="26" spans="1:12">
      <c r="A26" s="12" t="s">
        <v>75</v>
      </c>
      <c r="B26" s="13">
        <v>8.0275949448801676E-2</v>
      </c>
      <c r="C26" s="13">
        <v>7.0606978307216073E-2</v>
      </c>
      <c r="D26" s="12"/>
      <c r="E26" s="13">
        <v>7.7044221892552001E-2</v>
      </c>
      <c r="F26" s="13">
        <v>6.6486571134290795E-2</v>
      </c>
      <c r="G26" s="12"/>
      <c r="H26" s="13">
        <v>8.0796532744597638E-2</v>
      </c>
      <c r="I26" s="13">
        <v>6.9150140681389027E-2</v>
      </c>
      <c r="J26" s="5"/>
      <c r="K26" s="2"/>
      <c r="L26" s="2"/>
    </row>
    <row r="27" spans="1:12">
      <c r="A27" t="s">
        <v>76</v>
      </c>
      <c r="B27" s="2">
        <v>8.8519207657423049E-2</v>
      </c>
      <c r="C27" s="2">
        <v>8.19325998491236E-2</v>
      </c>
      <c r="E27" s="2">
        <v>9.0140065600891717E-2</v>
      </c>
      <c r="F27" s="2">
        <v>8.5314521033818869E-2</v>
      </c>
      <c r="H27" s="2">
        <v>8.3332955705165412E-2</v>
      </c>
      <c r="I27" s="2">
        <v>7.2231247920683916E-2</v>
      </c>
      <c r="J27" s="5"/>
      <c r="K27" s="2"/>
      <c r="L27" s="2"/>
    </row>
    <row r="28" spans="1:12">
      <c r="A28" s="12" t="s">
        <v>77</v>
      </c>
      <c r="B28" s="13">
        <v>8.5096478572252776E-2</v>
      </c>
      <c r="C28" s="13">
        <v>8.4180268441576223E-2</v>
      </c>
      <c r="D28" s="12"/>
      <c r="E28" s="13">
        <v>8.2330884374967495E-2</v>
      </c>
      <c r="F28" s="13">
        <v>8.1976017752381614E-2</v>
      </c>
      <c r="G28" s="12"/>
      <c r="H28" s="13">
        <v>8.5931544964711559E-2</v>
      </c>
      <c r="I28" s="13">
        <v>8.4098498978741443E-2</v>
      </c>
      <c r="J28" s="5"/>
      <c r="K28" s="2"/>
      <c r="L28" s="2"/>
    </row>
    <row r="29" spans="1:12">
      <c r="A29" t="s">
        <v>78</v>
      </c>
      <c r="B29" s="2">
        <v>7.9146606174349543E-2</v>
      </c>
      <c r="C29" s="2">
        <v>8.5486442267244778E-2</v>
      </c>
      <c r="E29" s="2">
        <v>7.3625438517063602E-2</v>
      </c>
      <c r="F29" s="2">
        <v>7.6766228028117833E-2</v>
      </c>
      <c r="H29" s="2">
        <v>8.3693893953460607E-2</v>
      </c>
      <c r="I29" s="2">
        <v>9.3456735761896725E-2</v>
      </c>
      <c r="J29" s="5"/>
      <c r="K29" s="2"/>
      <c r="L29" s="2"/>
    </row>
    <row r="30" spans="1:12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5"/>
      <c r="K30" s="8"/>
      <c r="L30" s="8"/>
    </row>
    <row r="31" spans="1:12">
      <c r="B31" s="2"/>
      <c r="C31" s="2"/>
      <c r="E31" s="2"/>
      <c r="F31" s="2"/>
      <c r="H31" s="2"/>
      <c r="I31" s="2"/>
      <c r="J31" s="5"/>
      <c r="K31" s="2"/>
      <c r="L31" s="2"/>
    </row>
    <row r="32" spans="1:12">
      <c r="A32" t="s">
        <v>80</v>
      </c>
      <c r="B32" s="2">
        <v>8.2682456677465859E-3</v>
      </c>
      <c r="C32" s="2">
        <v>2.0871733547862068E-2</v>
      </c>
      <c r="E32" s="2">
        <v>1.2118560129518837E-2</v>
      </c>
      <c r="F32" s="2">
        <v>2.4176155023319077E-2</v>
      </c>
      <c r="H32" s="2">
        <v>7.6911048346169786E-3</v>
      </c>
      <c r="I32" s="2">
        <v>3.3099354311678195E-2</v>
      </c>
      <c r="J32" s="5"/>
      <c r="K32" s="2"/>
      <c r="L32" s="2"/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8" spans="1:1">
      <c r="A38" t="s">
        <v>92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>
      <selection activeCell="H15" sqref="H15"/>
    </sheetView>
  </sheetViews>
  <sheetFormatPr defaultRowHeight="1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>
      <c r="A1" s="7" t="s">
        <v>51</v>
      </c>
      <c r="B1" s="7"/>
      <c r="C1" s="7"/>
      <c r="D1" s="7"/>
      <c r="E1" s="35" t="s">
        <v>47</v>
      </c>
    </row>
    <row r="2" spans="1:12" ht="15.75" thickTop="1"/>
    <row r="3" spans="1:12">
      <c r="A3" s="1" t="str">
        <f>'Index Performance'!A3</f>
        <v>Investment Performance Report for 2Q 2021</v>
      </c>
    </row>
    <row r="4" spans="1:12">
      <c r="A4" t="str">
        <f>'Index Performance'!A4</f>
        <v>Generated on 9/10/2021 CORRECTED</v>
      </c>
    </row>
    <row r="5" spans="1:12">
      <c r="B5" s="41" t="s">
        <v>89</v>
      </c>
      <c r="C5" s="41"/>
      <c r="D5" s="2"/>
      <c r="E5" s="41" t="s">
        <v>95</v>
      </c>
      <c r="F5" s="41"/>
      <c r="G5" s="4"/>
      <c r="H5" s="41" t="s">
        <v>96</v>
      </c>
      <c r="I5" s="41"/>
      <c r="K5" s="42" t="s">
        <v>97</v>
      </c>
      <c r="L5" s="42"/>
    </row>
    <row r="6" spans="1:12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  <c r="K6" s="2" t="s">
        <v>58</v>
      </c>
      <c r="L6" s="2" t="s">
        <v>59</v>
      </c>
    </row>
    <row r="7" spans="1:12">
      <c r="B7" s="4"/>
      <c r="C7" s="4"/>
      <c r="E7" s="4"/>
      <c r="F7" s="4"/>
    </row>
    <row r="8" spans="1:12">
      <c r="A8" t="str">
        <f>'Index Performance'!A8</f>
        <v>2Q 2021</v>
      </c>
      <c r="B8" s="2">
        <v>2.0454395601908315E-2</v>
      </c>
      <c r="C8" s="2">
        <v>2.076715894049852E-2</v>
      </c>
      <c r="E8" s="2">
        <v>1.9318634150075953E-2</v>
      </c>
      <c r="F8" s="2">
        <v>1.9995269358222822E-2</v>
      </c>
      <c r="H8" s="2">
        <v>2.1303479029954442E-2</v>
      </c>
      <c r="I8" s="2">
        <v>2.2824763063157727E-2</v>
      </c>
      <c r="J8" s="5"/>
      <c r="K8" s="2">
        <v>2.1253505385776528E-2</v>
      </c>
      <c r="L8" s="2">
        <v>1.3000852252275763E-2</v>
      </c>
    </row>
    <row r="9" spans="1:12">
      <c r="A9" s="12" t="str">
        <f>'Index Performance'!A9</f>
        <v>1Q 2021</v>
      </c>
      <c r="B9" s="13">
        <v>1.9388930568914331E-2</v>
      </c>
      <c r="C9" s="13">
        <v>2.1326879140743715E-2</v>
      </c>
      <c r="D9" s="12"/>
      <c r="E9" s="13">
        <v>1.787433887032841E-2</v>
      </c>
      <c r="F9" s="13">
        <v>1.7514598488824085E-2</v>
      </c>
      <c r="G9" s="12"/>
      <c r="H9" s="13">
        <v>2.0047838093540271E-2</v>
      </c>
      <c r="I9" s="13">
        <v>2.3990835737193184E-2</v>
      </c>
      <c r="J9" s="15"/>
      <c r="K9" s="13">
        <v>2.0533759064153223E-2</v>
      </c>
      <c r="L9" s="13">
        <v>2.3145053192585641E-2</v>
      </c>
    </row>
    <row r="10" spans="1:12">
      <c r="A10" t="str">
        <f>'Index Performance'!A10</f>
        <v>4Q 2020</v>
      </c>
      <c r="B10" s="2">
        <v>1.769331653949946E-2</v>
      </c>
      <c r="C10" s="2">
        <v>2.3840817547087001E-2</v>
      </c>
      <c r="E10" s="2">
        <v>1.5821629917026403E-2</v>
      </c>
      <c r="F10" s="2">
        <v>1.7371724594957616E-2</v>
      </c>
      <c r="H10" s="2">
        <v>1.8918040377175815E-2</v>
      </c>
      <c r="I10" s="2">
        <v>2.1206583409242086E-2</v>
      </c>
      <c r="J10" s="5"/>
      <c r="K10" s="2">
        <v>2.0050513200350784E-2</v>
      </c>
      <c r="L10" s="2">
        <v>6.7113889755847644E-2</v>
      </c>
    </row>
    <row r="11" spans="1:12">
      <c r="A11" s="12" t="str">
        <f>'Index Performance'!A11</f>
        <v>3Q 2020</v>
      </c>
      <c r="B11" s="13">
        <v>1.7609347554469412E-2</v>
      </c>
      <c r="C11" s="13">
        <v>3.0775837436491926E-3</v>
      </c>
      <c r="D11" s="12"/>
      <c r="E11" s="13">
        <v>1.5579173246268896E-2</v>
      </c>
      <c r="F11" s="13">
        <v>-1.8978614159989249E-2</v>
      </c>
      <c r="G11" s="12"/>
      <c r="H11" s="13">
        <v>1.9104376258933131E-2</v>
      </c>
      <c r="I11" s="13">
        <v>2.1553448320026147E-2</v>
      </c>
      <c r="J11" s="15"/>
      <c r="K11" s="13">
        <v>2.0649478787385434E-2</v>
      </c>
      <c r="L11" s="13">
        <v>2.2364514748994146E-2</v>
      </c>
    </row>
    <row r="12" spans="1:12">
      <c r="B12" s="2"/>
      <c r="C12" s="2"/>
      <c r="E12" s="2"/>
      <c r="F12" s="2"/>
      <c r="H12" s="2"/>
      <c r="I12" s="5"/>
      <c r="J12" s="5"/>
      <c r="K12" s="5"/>
      <c r="L12" s="5"/>
    </row>
    <row r="13" spans="1:12">
      <c r="A13" t="str">
        <f>'Index Performance'!A13</f>
        <v>YTD 2021</v>
      </c>
      <c r="B13" s="2">
        <v>4.0239915026977213E-2</v>
      </c>
      <c r="C13" s="2">
        <v>4.2536936770062983E-2</v>
      </c>
      <c r="E13" s="2">
        <v>3.7538280833714577E-2</v>
      </c>
      <c r="F13" s="2">
        <v>3.7860076961532041E-2</v>
      </c>
      <c r="H13" s="2">
        <v>4.1778405821916387E-2</v>
      </c>
      <c r="I13" s="2">
        <v>4.7363183941739218E-2</v>
      </c>
      <c r="J13" s="5"/>
      <c r="K13" s="2">
        <v>4.2223678808789966E-2</v>
      </c>
      <c r="L13" s="2">
        <v>3.6446810861789025E-2</v>
      </c>
    </row>
    <row r="14" spans="1:12">
      <c r="A14" s="12" t="str">
        <f>'Index Performance'!A14</f>
        <v>CY 2020</v>
      </c>
      <c r="B14" s="13">
        <v>7.3945990276253815E-2</v>
      </c>
      <c r="C14" s="13">
        <v>5.1465446258928571E-2</v>
      </c>
      <c r="D14" s="12"/>
      <c r="E14" s="13">
        <v>6.9554040153722463E-2</v>
      </c>
      <c r="F14" s="13">
        <v>2.4804299825710974E-2</v>
      </c>
      <c r="G14" s="12"/>
      <c r="H14" s="13">
        <v>7.5453329430875682E-2</v>
      </c>
      <c r="I14" s="13">
        <v>5.7410871799504992E-2</v>
      </c>
      <c r="J14" s="15"/>
      <c r="K14" s="16">
        <v>8.6525272459360147E-2</v>
      </c>
      <c r="L14" s="16">
        <v>0.14805782021305935</v>
      </c>
    </row>
    <row r="15" spans="1:12">
      <c r="A15" t="str">
        <f>'Index Performance'!A15</f>
        <v>CY 2019</v>
      </c>
      <c r="B15" s="2">
        <v>8.1530797747453088E-2</v>
      </c>
      <c r="C15" s="2">
        <v>6.6493378149331095E-2</v>
      </c>
      <c r="E15" s="2">
        <v>7.6156056949761464E-2</v>
      </c>
      <c r="F15" s="2">
        <v>4.0383961276099667E-2</v>
      </c>
      <c r="H15" s="2">
        <v>8.6750805211879056E-2</v>
      </c>
      <c r="I15" s="2">
        <v>8.5611212868781594E-2</v>
      </c>
      <c r="J15" s="5"/>
      <c r="K15" s="2">
        <v>8.3944742503714087E-2</v>
      </c>
      <c r="L15" s="2">
        <v>9.5475163067342272E-2</v>
      </c>
    </row>
    <row r="16" spans="1:12">
      <c r="A16" s="12" t="str">
        <f>'Index Performance'!A16</f>
        <v>CY 2018</v>
      </c>
      <c r="B16" s="13">
        <v>0.10424890557014344</v>
      </c>
      <c r="C16" s="13">
        <v>0.10323484164950369</v>
      </c>
      <c r="D16" s="12"/>
      <c r="E16" s="13">
        <v>0.10719142204826615</v>
      </c>
      <c r="F16" s="13">
        <v>0.11186075788431626</v>
      </c>
      <c r="G16" s="12"/>
      <c r="H16" s="13">
        <v>0.10830211307183069</v>
      </c>
      <c r="I16" s="13">
        <v>0.10990993470089427</v>
      </c>
      <c r="J16" s="15"/>
      <c r="K16" s="13">
        <v>8.9310423360163815E-2</v>
      </c>
      <c r="L16" s="13">
        <v>6.5374401252672465E-2</v>
      </c>
    </row>
    <row r="17" spans="1:12">
      <c r="A17" t="str">
        <f>'Index Performance'!A17</f>
        <v>CY 2017</v>
      </c>
      <c r="B17" s="2">
        <v>0.10563450720400924</v>
      </c>
      <c r="C17" s="2">
        <v>0.10178688055231411</v>
      </c>
      <c r="E17" s="2">
        <v>9.3321615448405781E-2</v>
      </c>
      <c r="F17" s="2">
        <v>9.1399188583376922E-2</v>
      </c>
      <c r="H17" s="2">
        <v>0.1226429064469714</v>
      </c>
      <c r="I17" s="2">
        <v>0.12202947143669496</v>
      </c>
      <c r="J17" s="5"/>
      <c r="K17" s="2">
        <v>0.11805506581376113</v>
      </c>
      <c r="L17" s="2">
        <v>0.10124096514598224</v>
      </c>
    </row>
    <row r="18" spans="1:12">
      <c r="A18" s="12" t="str">
        <f>'Index Performance'!A18</f>
        <v>CY 2016</v>
      </c>
      <c r="B18" s="13">
        <v>9.6280720021060251E-2</v>
      </c>
      <c r="C18" s="13">
        <v>0.10298632526716189</v>
      </c>
      <c r="D18" s="12"/>
      <c r="E18" s="13">
        <v>9.5322083492983989E-2</v>
      </c>
      <c r="F18" s="13">
        <v>0.10653765328086817</v>
      </c>
      <c r="G18" s="12"/>
      <c r="H18" s="13">
        <v>0.10993919831856092</v>
      </c>
      <c r="I18" s="13">
        <v>0.10994140372314898</v>
      </c>
      <c r="J18" s="15"/>
      <c r="K18" s="13">
        <v>9.01094425480371E-2</v>
      </c>
      <c r="L18" s="13">
        <v>8.1849440428794384E-2</v>
      </c>
    </row>
    <row r="19" spans="1:12">
      <c r="A19" t="str">
        <f>'Index Performance'!A19</f>
        <v>CY 2015</v>
      </c>
      <c r="B19" s="2">
        <v>7.9618602608874767E-2</v>
      </c>
      <c r="C19" s="2">
        <v>5.8098098042422608E-2</v>
      </c>
      <c r="E19" s="2">
        <v>7.2869250639263861E-2</v>
      </c>
      <c r="F19" s="2">
        <v>4.7666583879971469E-2</v>
      </c>
      <c r="H19" s="2">
        <v>0.1207020317059222</v>
      </c>
      <c r="I19" s="2">
        <v>0.11506707958601736</v>
      </c>
      <c r="J19" s="5"/>
      <c r="K19" s="2">
        <v>9.697171347130884E-2</v>
      </c>
      <c r="L19" s="2">
        <v>8.560688537006822E-2</v>
      </c>
    </row>
    <row r="20" spans="1:12">
      <c r="A20" s="12" t="str">
        <f>'Index Performance'!A20</f>
        <v>CY 2014</v>
      </c>
      <c r="B20" s="13">
        <v>9.9515762039361633E-2</v>
      </c>
      <c r="C20" s="13">
        <v>0.10725446024350194</v>
      </c>
      <c r="D20" s="12"/>
      <c r="E20" s="13">
        <v>9.2020325970680217E-2</v>
      </c>
      <c r="F20" s="13">
        <v>9.1193434033243204E-2</v>
      </c>
      <c r="G20" s="12"/>
      <c r="H20" s="13" t="s">
        <v>91</v>
      </c>
      <c r="I20" s="13" t="s">
        <v>91</v>
      </c>
      <c r="J20" s="15"/>
      <c r="K20" s="13">
        <v>0.12244400991462734</v>
      </c>
      <c r="L20" s="13">
        <v>0.14649076986791654</v>
      </c>
    </row>
    <row r="21" spans="1:12">
      <c r="A21" t="str">
        <f>'Index Performance'!A21</f>
        <v>CY 2013</v>
      </c>
      <c r="B21" s="2">
        <v>8.4861434826728699E-2</v>
      </c>
      <c r="C21" s="2">
        <v>9.817772369959199E-2</v>
      </c>
      <c r="E21" s="2">
        <v>0.10007204095929323</v>
      </c>
      <c r="F21" s="2">
        <v>0.10856638573209865</v>
      </c>
      <c r="H21" s="2" t="s">
        <v>91</v>
      </c>
      <c r="I21" s="2" t="s">
        <v>91</v>
      </c>
      <c r="J21" s="5"/>
      <c r="K21" s="2">
        <v>6.3967713726692299E-2</v>
      </c>
      <c r="L21" s="2">
        <v>8.3941677919681545E-2</v>
      </c>
    </row>
    <row r="22" spans="1:12">
      <c r="B22" s="2"/>
      <c r="C22" s="2"/>
      <c r="E22" s="2"/>
      <c r="F22" s="2"/>
      <c r="H22" s="2"/>
      <c r="I22" s="2"/>
      <c r="J22" s="5"/>
      <c r="K22" s="2"/>
      <c r="L22" s="2"/>
    </row>
    <row r="23" spans="1:12">
      <c r="A23" t="str">
        <f>'Index Performance'!A23</f>
        <v>Returns for periods ending 06/30/2021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>
      <c r="B24" s="2"/>
      <c r="C24" s="2"/>
      <c r="E24" s="2"/>
      <c r="F24" s="2"/>
      <c r="H24" s="2"/>
      <c r="I24" s="2"/>
      <c r="J24" s="5"/>
      <c r="K24" s="2"/>
      <c r="L24" s="2"/>
    </row>
    <row r="25" spans="1:12">
      <c r="A25" t="s">
        <v>74</v>
      </c>
      <c r="B25" s="2">
        <v>7.7287260544849579E-2</v>
      </c>
      <c r="C25" s="2">
        <v>7.0676857531883686E-2</v>
      </c>
      <c r="E25" s="2">
        <v>7.0373556810593207E-2</v>
      </c>
      <c r="F25" s="2">
        <v>3.5850177039102649E-2</v>
      </c>
      <c r="H25" s="2">
        <v>8.1765855213223659E-2</v>
      </c>
      <c r="I25" s="2">
        <v>9.2627190445990104E-2</v>
      </c>
      <c r="J25" s="5"/>
      <c r="K25" s="2">
        <v>8.507368881424715E-2</v>
      </c>
      <c r="L25" s="2">
        <v>0.13074209298343398</v>
      </c>
    </row>
    <row r="26" spans="1:12">
      <c r="A26" s="12" t="s">
        <v>75</v>
      </c>
      <c r="B26" s="13">
        <v>8.3389849205009803E-2</v>
      </c>
      <c r="C26" s="13">
        <v>7.1732460274327892E-2</v>
      </c>
      <c r="D26" s="12"/>
      <c r="E26" s="13">
        <v>8.0720482602471E-2</v>
      </c>
      <c r="F26" s="13">
        <v>5.3954532199995686E-2</v>
      </c>
      <c r="G26" s="12"/>
      <c r="H26" s="13">
        <v>8.5905563582104438E-2</v>
      </c>
      <c r="I26" s="13">
        <v>8.1575134267895422E-2</v>
      </c>
      <c r="J26" s="15"/>
      <c r="K26" s="13">
        <v>8.6226467219051806E-2</v>
      </c>
      <c r="L26" s="13">
        <v>0.10729023971848872</v>
      </c>
    </row>
    <row r="27" spans="1:12">
      <c r="A27" t="s">
        <v>76</v>
      </c>
      <c r="B27" s="2">
        <v>9.0470497694307372E-2</v>
      </c>
      <c r="C27" s="2">
        <v>8.2605814644992837E-2</v>
      </c>
      <c r="E27" s="2">
        <v>8.5676087516152633E-2</v>
      </c>
      <c r="F27" s="2">
        <v>7.045185190021952E-2</v>
      </c>
      <c r="H27" s="2">
        <v>9.8583906921546616E-2</v>
      </c>
      <c r="I27" s="2">
        <v>9.6012383619630937E-2</v>
      </c>
      <c r="J27" s="5"/>
      <c r="K27" s="2">
        <v>9.3348115547143617E-2</v>
      </c>
      <c r="L27" s="2">
        <v>9.6895042854970193E-2</v>
      </c>
    </row>
    <row r="28" spans="1:12">
      <c r="A28" s="12" t="s">
        <v>77</v>
      </c>
      <c r="B28" s="13">
        <v>8.5348423169222531E-2</v>
      </c>
      <c r="C28" s="13">
        <v>8.389237663418303E-2</v>
      </c>
      <c r="D28" s="12"/>
      <c r="E28" s="13">
        <v>8.2497683982065695E-2</v>
      </c>
      <c r="F28" s="13">
        <v>7.5680821515860641E-2</v>
      </c>
      <c r="G28" s="12"/>
      <c r="H28" s="13" t="s">
        <v>91</v>
      </c>
      <c r="I28" s="13" t="s">
        <v>91</v>
      </c>
      <c r="J28" s="15"/>
      <c r="K28" s="13">
        <v>8.8402764089615893E-2</v>
      </c>
      <c r="L28" s="13">
        <v>9.5481066877391774E-2</v>
      </c>
    </row>
    <row r="29" spans="1:12">
      <c r="A29" t="s">
        <v>78</v>
      </c>
      <c r="B29" s="2">
        <v>7.9327522714750964E-2</v>
      </c>
      <c r="C29" s="2">
        <v>8.5207112474528612E-2</v>
      </c>
      <c r="E29" s="2">
        <v>7.5808314945214894E-2</v>
      </c>
      <c r="F29" s="2">
        <v>7.8588940404421548E-2</v>
      </c>
      <c r="H29" s="2">
        <v>0.10607125157084241</v>
      </c>
      <c r="I29" s="2">
        <v>0.10320423926925026</v>
      </c>
      <c r="K29" s="2">
        <v>8.2698483698273595E-2</v>
      </c>
      <c r="L29" s="2">
        <v>9.482598153040489E-2</v>
      </c>
    </row>
    <row r="30" spans="1:12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41944</v>
      </c>
      <c r="I30" s="14">
        <v>41944</v>
      </c>
      <c r="J30" s="12"/>
      <c r="K30" s="17">
        <v>40179</v>
      </c>
      <c r="L30" s="17">
        <v>40179</v>
      </c>
    </row>
    <row r="31" spans="1:12">
      <c r="B31" s="2"/>
      <c r="C31" s="2"/>
      <c r="E31" s="2"/>
      <c r="F31" s="2"/>
      <c r="H31" s="2"/>
      <c r="I31" s="2"/>
      <c r="J31" s="5"/>
      <c r="K31" s="2"/>
      <c r="L31" s="2"/>
    </row>
    <row r="32" spans="1:12">
      <c r="A32" t="s">
        <v>80</v>
      </c>
      <c r="B32" s="2">
        <v>8.4524017049769206E-3</v>
      </c>
      <c r="C32" s="2">
        <v>2.1456826820181834E-2</v>
      </c>
      <c r="E32" s="2">
        <v>9.2156810688829496E-3</v>
      </c>
      <c r="F32" s="2">
        <v>2.125387587052633E-2</v>
      </c>
      <c r="H32" s="2">
        <v>1.4716482259996675E-2</v>
      </c>
      <c r="I32" s="2">
        <v>1.6764460199139103E-2</v>
      </c>
      <c r="J32" s="5"/>
      <c r="K32" s="2">
        <v>1.7653736163221707E-2</v>
      </c>
      <c r="L32" s="2">
        <v>3.508223699650987E-2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8" spans="1:1">
      <c r="A38" t="s">
        <v>92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>
      <selection activeCell="T8" sqref="T8:U32"/>
    </sheetView>
  </sheetViews>
  <sheetFormatPr defaultRowHeight="1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>
      <c r="A1" s="7" t="s">
        <v>51</v>
      </c>
      <c r="B1" s="7"/>
      <c r="C1" s="7"/>
      <c r="D1" s="7"/>
      <c r="E1" s="40" t="s">
        <v>47</v>
      </c>
    </row>
    <row r="2" spans="1:21" ht="15.75" thickTop="1"/>
    <row r="3" spans="1:21">
      <c r="A3" s="1" t="str">
        <f>'Index Performance'!A3</f>
        <v>Investment Performance Report for 2Q 2021</v>
      </c>
    </row>
    <row r="4" spans="1:21">
      <c r="A4" t="str">
        <f>'Index Performance'!A4</f>
        <v>Generated on 9/10/2021 CORRECTED</v>
      </c>
    </row>
    <row r="5" spans="1:21">
      <c r="B5" s="41" t="s">
        <v>88</v>
      </c>
      <c r="C5" s="41"/>
      <c r="D5" s="2"/>
      <c r="E5" s="42" t="s">
        <v>98</v>
      </c>
      <c r="F5" s="42"/>
      <c r="G5" s="4"/>
      <c r="H5" s="42" t="s">
        <v>99</v>
      </c>
      <c r="I5" s="42"/>
      <c r="K5" s="42" t="s">
        <v>100</v>
      </c>
      <c r="L5" s="42"/>
      <c r="N5" s="42" t="s">
        <v>101</v>
      </c>
      <c r="O5" s="42"/>
      <c r="Q5" s="42" t="s">
        <v>102</v>
      </c>
      <c r="R5" s="42"/>
      <c r="T5" s="42" t="s">
        <v>103</v>
      </c>
      <c r="U5" s="42"/>
    </row>
    <row r="6" spans="1:21">
      <c r="B6" s="2" t="s">
        <v>58</v>
      </c>
      <c r="C6" s="2" t="s">
        <v>59</v>
      </c>
      <c r="E6" s="2" t="s">
        <v>58</v>
      </c>
      <c r="F6" s="2" t="s">
        <v>59</v>
      </c>
      <c r="G6" s="2"/>
      <c r="H6" s="2" t="s">
        <v>58</v>
      </c>
      <c r="I6" s="2" t="s">
        <v>59</v>
      </c>
      <c r="K6" s="2" t="s">
        <v>58</v>
      </c>
      <c r="L6" s="2" t="s">
        <v>59</v>
      </c>
      <c r="N6" s="2" t="s">
        <v>58</v>
      </c>
      <c r="O6" s="2" t="s">
        <v>59</v>
      </c>
      <c r="Q6" s="2" t="s">
        <v>58</v>
      </c>
      <c r="R6" s="2" t="s">
        <v>59</v>
      </c>
      <c r="T6" s="2" t="s">
        <v>58</v>
      </c>
      <c r="U6" s="2" t="s">
        <v>59</v>
      </c>
    </row>
    <row r="7" spans="1:21">
      <c r="B7" s="4"/>
      <c r="C7" s="4"/>
      <c r="E7" s="4"/>
      <c r="F7" s="4"/>
      <c r="G7" s="4"/>
    </row>
    <row r="8" spans="1:21">
      <c r="A8" t="str">
        <f>'Index Performance'!A8</f>
        <v>2Q 2021</v>
      </c>
      <c r="B8" s="9">
        <v>1.9047129781876393E-2</v>
      </c>
      <c r="C8" s="9">
        <v>1.9286859541246981E-2</v>
      </c>
      <c r="E8" s="9">
        <v>1.7007284202576356E-2</v>
      </c>
      <c r="F8" s="9">
        <v>1.5228473036470458E-2</v>
      </c>
      <c r="G8" s="9"/>
      <c r="H8" s="9">
        <v>1.876965804152908E-2</v>
      </c>
      <c r="I8" s="9">
        <v>1.9328954806155485E-2</v>
      </c>
      <c r="J8" s="5"/>
      <c r="K8" s="9">
        <v>1.6604837028020736E-2</v>
      </c>
      <c r="L8" s="9">
        <v>2.168515623141265E-2</v>
      </c>
      <c r="N8" s="9">
        <v>2.4535140235915742E-2</v>
      </c>
      <c r="O8" s="9">
        <v>2.7509301388422003E-2</v>
      </c>
      <c r="Q8" s="9">
        <v>1.5858696288435947E-2</v>
      </c>
      <c r="R8" s="9">
        <v>1.6075506371182824E-2</v>
      </c>
      <c r="S8" s="5"/>
      <c r="T8" s="9">
        <v>2.3849376727653748E-2</v>
      </c>
      <c r="U8" s="9">
        <v>2.4102261093021493E-2</v>
      </c>
    </row>
    <row r="9" spans="1:21">
      <c r="A9" s="12" t="str">
        <f>'Index Performance'!A9</f>
        <v>1Q 2021</v>
      </c>
      <c r="B9" s="13">
        <v>1.8412962039094927E-2</v>
      </c>
      <c r="C9" s="13">
        <v>1.8747464220689736E-2</v>
      </c>
      <c r="D9" s="12"/>
      <c r="E9" s="13">
        <v>1.601666947203273E-2</v>
      </c>
      <c r="F9" s="13">
        <v>1.5769841818068286E-2</v>
      </c>
      <c r="G9" s="15"/>
      <c r="H9" s="13">
        <v>2.0543612103455899E-2</v>
      </c>
      <c r="I9" s="13">
        <v>1.8792206736799155E-2</v>
      </c>
      <c r="J9" s="15"/>
      <c r="K9" s="13">
        <v>1.525374737373264E-2</v>
      </c>
      <c r="L9" s="13">
        <v>2.7391318990726665E-2</v>
      </c>
      <c r="M9" s="12"/>
      <c r="N9" s="13">
        <v>2.1258065024108097E-2</v>
      </c>
      <c r="O9" s="13">
        <v>1.9916211202561263E-2</v>
      </c>
      <c r="P9" s="12"/>
      <c r="Q9" s="13">
        <v>1.5133103819677807E-2</v>
      </c>
      <c r="R9" s="13">
        <v>1.5138243417408548E-2</v>
      </c>
      <c r="S9" s="15"/>
      <c r="T9" s="13">
        <v>2.0730771289421135E-2</v>
      </c>
      <c r="U9" s="13">
        <v>1.976287575555169E-2</v>
      </c>
    </row>
    <row r="10" spans="1:21">
      <c r="A10" t="str">
        <f>'Index Performance'!A10</f>
        <v>4Q 2020</v>
      </c>
      <c r="B10" s="9">
        <v>1.6711217627355834E-2</v>
      </c>
      <c r="C10" s="9">
        <v>2.1427752471986583E-2</v>
      </c>
      <c r="E10" s="2">
        <v>1.5352872244266846E-2</v>
      </c>
      <c r="F10" s="2">
        <v>2.501540285769166E-2</v>
      </c>
      <c r="G10" s="5"/>
      <c r="H10" s="2">
        <v>1.9510450604887986E-2</v>
      </c>
      <c r="I10" s="2">
        <v>2.1445959881424281E-2</v>
      </c>
      <c r="J10" s="5"/>
      <c r="K10" s="2">
        <v>1.5751949503459928E-2</v>
      </c>
      <c r="L10" s="2">
        <v>1.542661110404997E-2</v>
      </c>
      <c r="N10" s="2">
        <v>1.84119452876359E-2</v>
      </c>
      <c r="O10" s="2">
        <v>1.5755142126820942E-2</v>
      </c>
      <c r="Q10" s="9">
        <v>1.4035986417036739E-2</v>
      </c>
      <c r="R10" s="9">
        <v>1.5147668095087718E-2</v>
      </c>
      <c r="S10" s="5"/>
      <c r="T10" s="9">
        <v>1.670301898586346E-2</v>
      </c>
      <c r="U10" s="9">
        <v>1.668388717960223E-2</v>
      </c>
    </row>
    <row r="11" spans="1:21">
      <c r="A11" s="12" t="str">
        <f>'Index Performance'!A11</f>
        <v>3Q 2020</v>
      </c>
      <c r="B11" s="13">
        <v>1.6617194927278423E-2</v>
      </c>
      <c r="C11" s="13">
        <v>5.4527809808939676E-3</v>
      </c>
      <c r="D11" s="12"/>
      <c r="E11" s="13">
        <v>1.5196329144688381E-2</v>
      </c>
      <c r="F11" s="13">
        <v>1.611146430414867E-2</v>
      </c>
      <c r="G11" s="15"/>
      <c r="H11" s="13">
        <v>1.9299837134616249E-2</v>
      </c>
      <c r="I11" s="13">
        <v>2.100360479773844E-2</v>
      </c>
      <c r="J11" s="15"/>
      <c r="K11" s="13">
        <v>1.5981337529848094E-2</v>
      </c>
      <c r="L11" s="13">
        <v>1.7084914781933858E-2</v>
      </c>
      <c r="M11" s="12"/>
      <c r="N11" s="13">
        <v>1.7763072082696674E-2</v>
      </c>
      <c r="O11" s="13">
        <v>-0.10683993737086828</v>
      </c>
      <c r="P11" s="12"/>
      <c r="Q11" s="13">
        <v>1.3145043675923507E-2</v>
      </c>
      <c r="R11" s="13">
        <v>1.4984104468446002E-2</v>
      </c>
      <c r="S11" s="15"/>
      <c r="T11" s="13">
        <v>1.7707421600890338E-2</v>
      </c>
      <c r="U11" s="13">
        <v>1.804098098617124E-2</v>
      </c>
    </row>
    <row r="12" spans="1:21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9"/>
      <c r="R12" s="9"/>
      <c r="S12" s="5"/>
      <c r="T12" s="9"/>
      <c r="U12" s="9"/>
    </row>
    <row r="13" spans="1:21">
      <c r="A13" t="str">
        <f>'Index Performance'!A13</f>
        <v>YTD 2021</v>
      </c>
      <c r="B13" s="2">
        <v>3.7810805898598643E-2</v>
      </c>
      <c r="C13" s="2">
        <v>3.8395903471115655E-2</v>
      </c>
      <c r="E13" s="2">
        <v>3.3296353724298733E-2</v>
      </c>
      <c r="F13" s="2">
        <v>3.1238465465454723E-2</v>
      </c>
      <c r="G13" s="6"/>
      <c r="H13" s="2">
        <v>3.969886671910472E-2</v>
      </c>
      <c r="I13" s="2">
        <v>3.8484395257678328E-2</v>
      </c>
      <c r="J13" s="5"/>
      <c r="K13" s="2">
        <v>3.2111870390960862E-2</v>
      </c>
      <c r="L13" s="2">
        <v>4.9670460253837589E-2</v>
      </c>
      <c r="N13" s="2">
        <v>4.6314774866534458E-2</v>
      </c>
      <c r="O13" s="2">
        <v>4.7973393647469997E-2</v>
      </c>
      <c r="Q13" s="9">
        <v>3.1231791405491371E-2</v>
      </c>
      <c r="R13" s="9">
        <v>3.1457104717096618E-2</v>
      </c>
      <c r="S13" s="5"/>
      <c r="T13" s="9">
        <v>4.5074563991411187E-2</v>
      </c>
      <c r="U13" s="9">
        <v>4.4341466839982413E-2</v>
      </c>
    </row>
    <row r="14" spans="1:21">
      <c r="A14" s="12" t="str">
        <f>'Index Performance'!A14</f>
        <v>CY 2020</v>
      </c>
      <c r="B14" s="13">
        <v>6.9972990206155217E-2</v>
      </c>
      <c r="C14" s="13">
        <v>5.2389608375286834E-2</v>
      </c>
      <c r="D14" s="12"/>
      <c r="E14" s="13">
        <v>6.5075359778923536E-2</v>
      </c>
      <c r="F14" s="13">
        <v>7.2340018994941024E-2</v>
      </c>
      <c r="G14" s="13"/>
      <c r="H14" s="16">
        <v>7.7850521116652249E-2</v>
      </c>
      <c r="I14" s="13">
        <v>7.8712401562464063E-2</v>
      </c>
      <c r="J14" s="15"/>
      <c r="K14" s="16">
        <v>6.5654336655950329E-2</v>
      </c>
      <c r="L14" s="16">
        <v>6.5026523341971787E-2</v>
      </c>
      <c r="M14" s="12"/>
      <c r="N14" s="16">
        <v>8.068314998216497E-2</v>
      </c>
      <c r="O14" s="16">
        <v>-0.11929465016288865</v>
      </c>
      <c r="P14" s="12"/>
      <c r="Q14" s="13">
        <v>5.6951159324625023E-2</v>
      </c>
      <c r="R14" s="13">
        <v>5.760531940081659E-2</v>
      </c>
      <c r="S14" s="15"/>
      <c r="T14" s="13">
        <v>7.4026681618834189E-2</v>
      </c>
      <c r="U14" s="13">
        <v>6.0751614402010601E-2</v>
      </c>
    </row>
    <row r="15" spans="1:21">
      <c r="A15" t="str">
        <f>'Index Performance'!A15</f>
        <v>CY 2019</v>
      </c>
      <c r="B15" s="2">
        <v>8.0287321713122584E-2</v>
      </c>
      <c r="C15" s="2">
        <v>6.797978726026277E-2</v>
      </c>
      <c r="E15" s="2">
        <v>7.7417756048014041E-2</v>
      </c>
      <c r="F15" s="2">
        <v>7.7042215135298964E-2</v>
      </c>
      <c r="G15" s="2"/>
      <c r="H15" s="2">
        <v>8.9146458753033508E-2</v>
      </c>
      <c r="I15" s="2">
        <v>9.1097741145301336E-2</v>
      </c>
      <c r="J15" s="5"/>
      <c r="K15" s="2">
        <v>7.0232540350902317E-2</v>
      </c>
      <c r="L15" s="2">
        <v>1.7209959619838733E-2</v>
      </c>
      <c r="N15" s="2">
        <v>9.6844883381982827E-2</v>
      </c>
      <c r="O15" s="2">
        <v>3.633072558791306E-2</v>
      </c>
      <c r="Q15" s="9">
        <v>7.5313456492444253E-2</v>
      </c>
      <c r="R15" s="9">
        <v>7.5053152658278277E-2</v>
      </c>
      <c r="S15" s="5"/>
      <c r="T15" s="9">
        <v>6.9675964679182467E-2</v>
      </c>
      <c r="U15" s="9">
        <v>7.2039504383187403E-2</v>
      </c>
    </row>
    <row r="16" spans="1:21">
      <c r="A16" s="12" t="str">
        <f>'Index Performance'!A16</f>
        <v>CY 2018</v>
      </c>
      <c r="B16" s="13">
        <v>0.10294135478363731</v>
      </c>
      <c r="C16" s="13">
        <v>0.10206903547130031</v>
      </c>
      <c r="D16" s="12"/>
      <c r="E16" s="13">
        <v>9.7944790844508356E-2</v>
      </c>
      <c r="F16" s="13">
        <v>9.5007524597926718E-2</v>
      </c>
      <c r="G16" s="13"/>
      <c r="H16" s="13">
        <v>0.11249541146333208</v>
      </c>
      <c r="I16" s="13">
        <v>0.10912565866661716</v>
      </c>
      <c r="J16" s="15"/>
      <c r="K16" s="13">
        <v>0.10997987249810492</v>
      </c>
      <c r="L16" s="13">
        <v>0.11142022726013279</v>
      </c>
      <c r="M16" s="12"/>
      <c r="N16" s="13">
        <v>0.11035988866117941</v>
      </c>
      <c r="O16" s="13">
        <v>0.12156338444597981</v>
      </c>
      <c r="P16" s="12"/>
      <c r="Q16" s="13">
        <v>0.11568348793639194</v>
      </c>
      <c r="R16" s="13">
        <v>0.1044206972830295</v>
      </c>
      <c r="S16" s="15"/>
      <c r="T16" s="13" t="s">
        <v>91</v>
      </c>
      <c r="U16" s="13" t="s">
        <v>91</v>
      </c>
    </row>
    <row r="17" spans="1:21">
      <c r="A17" t="str">
        <f>'Index Performance'!A17</f>
        <v>CY 2017</v>
      </c>
      <c r="B17" s="2">
        <v>0.10529525978970278</v>
      </c>
      <c r="C17" s="2">
        <v>0.10179279088527582</v>
      </c>
      <c r="E17" s="2">
        <v>9.8854055774600269E-2</v>
      </c>
      <c r="F17" s="2">
        <v>8.7575932877965057E-2</v>
      </c>
      <c r="G17" s="2"/>
      <c r="H17" s="2">
        <v>0.12059012942498271</v>
      </c>
      <c r="I17" s="2">
        <v>0.1242723801175909</v>
      </c>
      <c r="J17" s="5"/>
      <c r="K17" s="2">
        <v>0.10384631571877678</v>
      </c>
      <c r="L17" s="2">
        <v>0.10449436535418188</v>
      </c>
      <c r="N17" s="2">
        <v>0.1081756019101332</v>
      </c>
      <c r="O17" s="2">
        <v>0.11038059329234184</v>
      </c>
      <c r="Q17" s="9" t="s">
        <v>91</v>
      </c>
      <c r="R17" s="9" t="s">
        <v>91</v>
      </c>
      <c r="S17" s="5"/>
      <c r="T17" s="9" t="s">
        <v>91</v>
      </c>
      <c r="U17" s="9" t="s">
        <v>91</v>
      </c>
    </row>
    <row r="18" spans="1:21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>
        <v>8.9437285045244064E-2</v>
      </c>
      <c r="F18" s="13">
        <v>8.4028000277978077E-2</v>
      </c>
      <c r="G18" s="13"/>
      <c r="H18" s="13">
        <v>0.10667776064293877</v>
      </c>
      <c r="I18" s="13">
        <v>0.13405175827107541</v>
      </c>
      <c r="J18" s="15"/>
      <c r="K18" s="13">
        <v>0.10207937295473779</v>
      </c>
      <c r="L18" s="13">
        <v>9.9159369246247575E-2</v>
      </c>
      <c r="M18" s="12"/>
      <c r="N18" s="13">
        <v>9.265587317513857E-2</v>
      </c>
      <c r="O18" s="13">
        <v>9.9955386847657923E-2</v>
      </c>
      <c r="P18" s="12"/>
      <c r="Q18" s="13" t="s">
        <v>91</v>
      </c>
      <c r="R18" s="13" t="s">
        <v>91</v>
      </c>
      <c r="S18" s="15"/>
      <c r="T18" s="13" t="s">
        <v>91</v>
      </c>
      <c r="U18" s="13" t="s">
        <v>91</v>
      </c>
    </row>
    <row r="19" spans="1:21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9.4595485246456557E-2</v>
      </c>
      <c r="F19" s="2">
        <v>7.7481149025056872E-2</v>
      </c>
      <c r="G19" s="2"/>
      <c r="H19" s="2">
        <v>6.2357736003745057E-2</v>
      </c>
      <c r="I19" s="2">
        <v>4.0640845542253334E-2</v>
      </c>
      <c r="J19" s="5"/>
      <c r="K19" s="2">
        <v>7.8389969325538766E-2</v>
      </c>
      <c r="L19" s="2">
        <v>7.8677732203112027E-2</v>
      </c>
      <c r="N19" s="2">
        <v>7.5114509170306043E-2</v>
      </c>
      <c r="O19" s="2">
        <v>5.6249927925460685E-2</v>
      </c>
      <c r="Q19" s="9" t="s">
        <v>91</v>
      </c>
      <c r="R19" s="9" t="s">
        <v>91</v>
      </c>
      <c r="S19" s="5"/>
      <c r="T19" s="9" t="s">
        <v>91</v>
      </c>
      <c r="U19" s="9" t="s">
        <v>91</v>
      </c>
    </row>
    <row r="20" spans="1:21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>
        <v>8.0955660680731345E-2</v>
      </c>
      <c r="F20" s="13">
        <v>0.11263784235815111</v>
      </c>
      <c r="G20" s="15"/>
      <c r="H20" s="13" t="s">
        <v>91</v>
      </c>
      <c r="I20" s="13" t="s">
        <v>91</v>
      </c>
      <c r="J20" s="15"/>
      <c r="K20" s="13">
        <v>7.4772776483063019E-2</v>
      </c>
      <c r="L20" s="13">
        <v>6.6791835746867978E-2</v>
      </c>
      <c r="M20" s="12"/>
      <c r="N20" s="13">
        <v>0.11406433540304128</v>
      </c>
      <c r="O20" s="13">
        <v>0.10287188918662449</v>
      </c>
      <c r="P20" s="12"/>
      <c r="Q20" s="13" t="s">
        <v>91</v>
      </c>
      <c r="R20" s="13" t="s">
        <v>91</v>
      </c>
      <c r="S20" s="15"/>
      <c r="T20" s="13" t="s">
        <v>91</v>
      </c>
      <c r="U20" s="13" t="s">
        <v>91</v>
      </c>
    </row>
    <row r="21" spans="1:21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8.2343129022486972E-2</v>
      </c>
      <c r="F21" s="2">
        <v>8.9534789973588991E-2</v>
      </c>
      <c r="G21" s="5"/>
      <c r="H21" s="2" t="s">
        <v>91</v>
      </c>
      <c r="I21" s="2" t="s">
        <v>91</v>
      </c>
      <c r="J21" s="5"/>
      <c r="K21" s="2" t="s">
        <v>91</v>
      </c>
      <c r="L21" s="2" t="s">
        <v>91</v>
      </c>
      <c r="N21" s="2">
        <v>8.5231914251442609E-2</v>
      </c>
      <c r="O21" s="2">
        <v>0.1167215981832419</v>
      </c>
      <c r="Q21" s="9" t="s">
        <v>91</v>
      </c>
      <c r="R21" s="9" t="s">
        <v>91</v>
      </c>
      <c r="S21" s="5"/>
      <c r="T21" s="9" t="s">
        <v>91</v>
      </c>
      <c r="U21" s="9" t="s">
        <v>91</v>
      </c>
    </row>
    <row r="22" spans="1:21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9"/>
      <c r="R22" s="9"/>
      <c r="S22" s="5"/>
      <c r="T22" s="9"/>
      <c r="U22" s="9"/>
    </row>
    <row r="23" spans="1:21">
      <c r="A23" t="str">
        <f>'Index Performance'!A23</f>
        <v>Returns for periods ending 06/30/2021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9"/>
      <c r="R23" s="9"/>
      <c r="S23" s="5"/>
      <c r="T23" s="9"/>
      <c r="U23" s="9"/>
    </row>
    <row r="24" spans="1:21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9"/>
      <c r="R24" s="9"/>
      <c r="S24" s="5"/>
      <c r="T24" s="9"/>
      <c r="U24" s="9"/>
    </row>
    <row r="25" spans="1:21">
      <c r="A25" t="s">
        <v>74</v>
      </c>
      <c r="B25" s="2">
        <v>7.2687585969356761E-2</v>
      </c>
      <c r="C25" s="2">
        <v>6.6429866342505584E-2</v>
      </c>
      <c r="E25" s="2">
        <v>6.5103807711020645E-2</v>
      </c>
      <c r="F25" s="2">
        <v>7.406569780477823E-2</v>
      </c>
      <c r="G25" s="2"/>
      <c r="H25" s="2">
        <v>8.0441375967479578E-2</v>
      </c>
      <c r="I25" s="2">
        <v>8.3035383234224769E-2</v>
      </c>
      <c r="J25" s="5"/>
      <c r="K25" s="2">
        <v>6.5123993599367269E-2</v>
      </c>
      <c r="L25" s="2">
        <v>8.4073502192758776E-2</v>
      </c>
      <c r="N25" s="2">
        <v>8.4507430106188552E-2</v>
      </c>
      <c r="O25" s="2">
        <v>-4.9245079309428008E-2</v>
      </c>
      <c r="Q25" s="9">
        <v>5.9451999794638555E-2</v>
      </c>
      <c r="R25" s="9">
        <v>6.2770849799136608E-2</v>
      </c>
      <c r="S25" s="5"/>
      <c r="T25" s="9">
        <v>8.1345139170116987E-2</v>
      </c>
      <c r="U25" s="9">
        <v>8.0920426789219402E-2</v>
      </c>
    </row>
    <row r="26" spans="1:21">
      <c r="A26" s="12" t="s">
        <v>75</v>
      </c>
      <c r="B26" s="13">
        <v>8.0275949448801676E-2</v>
      </c>
      <c r="C26" s="13">
        <v>7.0606978307216073E-2</v>
      </c>
      <c r="D26" s="12"/>
      <c r="E26" s="13">
        <v>7.5632709965433254E-2</v>
      </c>
      <c r="F26" s="13">
        <v>7.8109398219687209E-2</v>
      </c>
      <c r="G26" s="13"/>
      <c r="H26" s="13">
        <v>8.8510911052477992E-2</v>
      </c>
      <c r="I26" s="13">
        <v>8.8892215127287066E-2</v>
      </c>
      <c r="J26" s="15"/>
      <c r="K26" s="13">
        <v>7.5641427297121977E-2</v>
      </c>
      <c r="L26" s="13">
        <v>6.3520026731092027E-2</v>
      </c>
      <c r="M26" s="12"/>
      <c r="N26" s="13">
        <v>9.3514625317693945E-2</v>
      </c>
      <c r="O26" s="13">
        <v>2.6711595081625461E-3</v>
      </c>
      <c r="P26" s="12"/>
      <c r="Q26" s="13">
        <v>7.5522377858332934E-2</v>
      </c>
      <c r="R26" s="13">
        <v>7.6072188669734198E-2</v>
      </c>
      <c r="S26" s="15"/>
      <c r="T26" s="13">
        <v>7.6570764565853766E-2</v>
      </c>
      <c r="U26" s="13">
        <v>7.3812540033418861E-2</v>
      </c>
    </row>
    <row r="27" spans="1:21">
      <c r="A27" t="s">
        <v>76</v>
      </c>
      <c r="B27" s="2">
        <v>8.8519207657423049E-2</v>
      </c>
      <c r="C27" s="2">
        <v>8.19325998491236E-2</v>
      </c>
      <c r="E27" s="2">
        <v>8.3547345501566506E-2</v>
      </c>
      <c r="F27" s="2">
        <v>8.0128904530958778E-2</v>
      </c>
      <c r="G27" s="2"/>
      <c r="H27" s="2">
        <v>9.5536008917965765E-2</v>
      </c>
      <c r="I27" s="2">
        <v>9.8223738216113077E-2</v>
      </c>
      <c r="J27" s="5"/>
      <c r="K27" s="2">
        <v>8.6206576295886128E-2</v>
      </c>
      <c r="L27" s="2">
        <v>7.856242683723047E-2</v>
      </c>
      <c r="N27" s="2">
        <v>9.929387716872129E-2</v>
      </c>
      <c r="O27" s="2">
        <v>4.7369231529670985E-2</v>
      </c>
      <c r="Q27" s="9" t="s">
        <v>91</v>
      </c>
      <c r="R27" s="9" t="s">
        <v>91</v>
      </c>
      <c r="S27" s="5"/>
      <c r="T27" s="9" t="s">
        <v>91</v>
      </c>
      <c r="U27" s="9" t="s">
        <v>91</v>
      </c>
    </row>
    <row r="28" spans="1:21">
      <c r="A28" s="12" t="s">
        <v>77</v>
      </c>
      <c r="B28" s="13">
        <v>8.5096478572252776E-2</v>
      </c>
      <c r="C28" s="13">
        <v>8.4180268441576223E-2</v>
      </c>
      <c r="D28" s="12"/>
      <c r="E28" s="13" t="s">
        <v>91</v>
      </c>
      <c r="F28" s="13" t="s">
        <v>91</v>
      </c>
      <c r="G28" s="13"/>
      <c r="H28" s="13" t="s">
        <v>91</v>
      </c>
      <c r="I28" s="13" t="s">
        <v>91</v>
      </c>
      <c r="J28" s="15"/>
      <c r="K28" s="13" t="s">
        <v>91</v>
      </c>
      <c r="L28" s="13" t="s">
        <v>91</v>
      </c>
      <c r="M28" s="12"/>
      <c r="N28" s="13" t="s">
        <v>91</v>
      </c>
      <c r="O28" s="13" t="s">
        <v>91</v>
      </c>
      <c r="P28" s="12"/>
      <c r="Q28" s="13" t="s">
        <v>91</v>
      </c>
      <c r="R28" s="13" t="s">
        <v>91</v>
      </c>
      <c r="S28" s="15"/>
      <c r="T28" s="13" t="s">
        <v>91</v>
      </c>
      <c r="U28" s="13" t="s">
        <v>91</v>
      </c>
    </row>
    <row r="29" spans="1:21">
      <c r="A29" t="s">
        <v>78</v>
      </c>
      <c r="B29" s="2">
        <v>7.9146606174349543E-2</v>
      </c>
      <c r="C29" s="2">
        <v>8.5486442267244778E-2</v>
      </c>
      <c r="E29" s="2">
        <v>8.4099243731578621E-2</v>
      </c>
      <c r="F29" s="2">
        <v>8.5121339141538632E-2</v>
      </c>
      <c r="G29" s="2"/>
      <c r="H29" s="2">
        <v>9.492195831163408E-2</v>
      </c>
      <c r="I29" s="2">
        <v>9.5682105034182952E-2</v>
      </c>
      <c r="J29" s="5"/>
      <c r="K29" s="2">
        <v>8.4618548870224686E-2</v>
      </c>
      <c r="L29" s="2">
        <v>7.7717754730532107E-2</v>
      </c>
      <c r="N29" s="2">
        <v>9.4965238285196651E-2</v>
      </c>
      <c r="O29" s="2">
        <v>6.4667617829472501E-2</v>
      </c>
      <c r="Q29" s="9">
        <v>7.9647753413627509E-2</v>
      </c>
      <c r="R29" s="9">
        <v>7.6705508415139345E-2</v>
      </c>
      <c r="S29" s="5"/>
      <c r="T29" s="9">
        <v>8.0182472658095971E-2</v>
      </c>
      <c r="U29" s="9">
        <v>7.7328848813072559E-2</v>
      </c>
    </row>
    <row r="30" spans="1:21">
      <c r="A30" s="12" t="s">
        <v>79</v>
      </c>
      <c r="B30" s="14">
        <v>40179</v>
      </c>
      <c r="C30" s="14">
        <v>40179</v>
      </c>
      <c r="D30" s="12"/>
      <c r="E30" s="14">
        <v>41183</v>
      </c>
      <c r="F30" s="14">
        <v>41183</v>
      </c>
      <c r="G30" s="13"/>
      <c r="H30" s="14">
        <v>41944</v>
      </c>
      <c r="I30" s="14">
        <v>41944</v>
      </c>
      <c r="J30" s="15"/>
      <c r="K30" s="14">
        <v>41426</v>
      </c>
      <c r="L30" s="14">
        <v>41426</v>
      </c>
      <c r="M30" s="12"/>
      <c r="N30" s="14">
        <v>41244</v>
      </c>
      <c r="O30" s="14">
        <v>41244</v>
      </c>
      <c r="P30" s="12"/>
      <c r="Q30" s="14">
        <v>43101</v>
      </c>
      <c r="R30" s="14">
        <v>43101</v>
      </c>
      <c r="S30" s="15"/>
      <c r="T30" s="14">
        <v>43160</v>
      </c>
      <c r="U30" s="14">
        <v>43160</v>
      </c>
    </row>
    <row r="31" spans="1:21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>
      <c r="A32" t="s">
        <v>80</v>
      </c>
      <c r="B32" s="2">
        <v>8.2682456677465859E-3</v>
      </c>
      <c r="C32" s="2">
        <v>2.0871733547862068E-2</v>
      </c>
      <c r="E32" s="2">
        <v>6.9312608157315507E-3</v>
      </c>
      <c r="F32" s="2">
        <v>1.426302778190843E-2</v>
      </c>
      <c r="G32" s="2"/>
      <c r="H32" s="2">
        <v>1.2063030322155392E-2</v>
      </c>
      <c r="I32" s="2">
        <v>2.1605476983086198E-2</v>
      </c>
      <c r="J32" s="5"/>
      <c r="K32" s="2">
        <v>5.2187191134610697E-3</v>
      </c>
      <c r="L32" s="2">
        <v>2.0712586992837623E-2</v>
      </c>
      <c r="N32" s="2">
        <v>1.314759620248508E-2</v>
      </c>
      <c r="O32" s="2">
        <v>5.487652778151058E-2</v>
      </c>
      <c r="Q32" s="3">
        <v>1.027081352289806E-2</v>
      </c>
      <c r="R32" s="3">
        <v>1.1206325262205847E-2</v>
      </c>
      <c r="S32" s="5"/>
      <c r="T32" s="3">
        <v>6.198770484501845E-3</v>
      </c>
      <c r="U32" s="3">
        <v>1.1534399252379E-2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8" spans="1:1">
      <c r="A38" t="s">
        <v>92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>
      <selection activeCell="M8" sqref="M8"/>
    </sheetView>
  </sheetViews>
  <sheetFormatPr defaultRowHeight="1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>
      <c r="A1" s="7" t="s">
        <v>51</v>
      </c>
      <c r="B1" s="7"/>
      <c r="C1" s="7"/>
      <c r="E1" s="35" t="s">
        <v>47</v>
      </c>
    </row>
    <row r="2" spans="1:15" ht="15.75" thickTop="1"/>
    <row r="3" spans="1:15">
      <c r="A3" s="1" t="str">
        <f>'Index Performance'!A3</f>
        <v>Investment Performance Report for 2Q 2021</v>
      </c>
    </row>
    <row r="4" spans="1:15">
      <c r="A4" t="str">
        <f>'Index Performance'!A4</f>
        <v>Generated on 9/10/2021 CORRECTED</v>
      </c>
    </row>
    <row r="5" spans="1:15">
      <c r="B5" s="41" t="s">
        <v>88</v>
      </c>
      <c r="C5" s="41"/>
      <c r="D5" s="2"/>
      <c r="E5" s="42" t="s">
        <v>104</v>
      </c>
      <c r="F5" s="42"/>
      <c r="G5" s="4"/>
      <c r="H5" s="42" t="s">
        <v>105</v>
      </c>
      <c r="I5" s="42"/>
      <c r="K5" s="42" t="s">
        <v>106</v>
      </c>
      <c r="L5" s="42"/>
      <c r="N5" s="42" t="s">
        <v>107</v>
      </c>
      <c r="O5" s="42"/>
    </row>
    <row r="6" spans="1:15">
      <c r="B6" s="2" t="s">
        <v>58</v>
      </c>
      <c r="C6" s="2" t="s">
        <v>59</v>
      </c>
      <c r="E6" s="2" t="s">
        <v>58</v>
      </c>
      <c r="F6" s="2" t="s">
        <v>59</v>
      </c>
      <c r="G6" s="2"/>
      <c r="H6" s="2" t="s">
        <v>58</v>
      </c>
      <c r="I6" s="2" t="s">
        <v>59</v>
      </c>
      <c r="K6" s="2" t="s">
        <v>58</v>
      </c>
      <c r="L6" s="2" t="s">
        <v>59</v>
      </c>
      <c r="N6" s="2" t="s">
        <v>58</v>
      </c>
      <c r="O6" s="2" t="s">
        <v>59</v>
      </c>
    </row>
    <row r="7" spans="1:15">
      <c r="B7" s="4"/>
      <c r="C7" s="4"/>
      <c r="E7" s="4"/>
      <c r="F7" s="4"/>
      <c r="G7" s="4"/>
    </row>
    <row r="8" spans="1:15">
      <c r="A8" t="str">
        <f>'Index Performance'!A8</f>
        <v>2Q 2021</v>
      </c>
      <c r="B8" s="9">
        <v>1.9047129781876393E-2</v>
      </c>
      <c r="C8" s="9">
        <v>1.9286859541246981E-2</v>
      </c>
      <c r="E8" s="9">
        <v>1.7672017561829234E-2</v>
      </c>
      <c r="F8" s="9">
        <v>1.8775368713033425E-2</v>
      </c>
      <c r="G8" s="9"/>
      <c r="H8" s="9">
        <v>1.8785688513851317E-2</v>
      </c>
      <c r="I8" s="9">
        <v>1.9258734815737366E-2</v>
      </c>
      <c r="J8" s="5"/>
      <c r="K8" s="9">
        <v>1.8009564911147802E-2</v>
      </c>
      <c r="L8" s="9">
        <v>1.431287009985005E-2</v>
      </c>
      <c r="N8" s="9">
        <v>1.8582785669469359E-2</v>
      </c>
      <c r="O8" s="9">
        <v>1.9484411051771566E-2</v>
      </c>
    </row>
    <row r="9" spans="1:15">
      <c r="A9" s="12" t="str">
        <f>'Index Performance'!A9</f>
        <v>1Q 2021</v>
      </c>
      <c r="B9" s="13">
        <v>1.8412962039094927E-2</v>
      </c>
      <c r="C9" s="13">
        <v>1.8747464220689736E-2</v>
      </c>
      <c r="D9" s="12"/>
      <c r="E9" s="13">
        <v>1.7015566544264171E-2</v>
      </c>
      <c r="F9" s="13">
        <v>1.578437736986249E-2</v>
      </c>
      <c r="G9" s="15"/>
      <c r="H9" s="13">
        <v>1.8577645119763897E-2</v>
      </c>
      <c r="I9" s="13">
        <v>1.9549678245651014E-2</v>
      </c>
      <c r="J9" s="15"/>
      <c r="K9" s="13">
        <v>1.7440819569648713E-2</v>
      </c>
      <c r="L9" s="13">
        <v>1.7833808434636778E-2</v>
      </c>
      <c r="M9" s="12"/>
      <c r="N9" s="13">
        <v>1.9355011114472465E-2</v>
      </c>
      <c r="O9" s="13">
        <v>2.0655713173803436E-2</v>
      </c>
    </row>
    <row r="10" spans="1:15">
      <c r="A10" t="str">
        <f>'Index Performance'!A10</f>
        <v>4Q 2020</v>
      </c>
      <c r="B10" s="9">
        <v>1.6711217627355834E-2</v>
      </c>
      <c r="C10" s="9">
        <v>2.1427752471986583E-2</v>
      </c>
      <c r="E10" s="2">
        <v>1.6272362464667234E-2</v>
      </c>
      <c r="F10" s="2">
        <v>1.5942924210952336E-2</v>
      </c>
      <c r="G10" s="5"/>
      <c r="H10" s="2">
        <v>1.6901330102590206E-2</v>
      </c>
      <c r="I10" s="2">
        <v>2.1617861173821584E-2</v>
      </c>
      <c r="J10" s="5"/>
      <c r="K10" s="2">
        <v>1.3603014335572539E-2</v>
      </c>
      <c r="L10" s="2">
        <v>1.4317792625233805E-2</v>
      </c>
      <c r="N10" s="2">
        <v>1.8410810345148798E-2</v>
      </c>
      <c r="O10" s="2">
        <v>2.4968398130889913E-2</v>
      </c>
    </row>
    <row r="11" spans="1:15">
      <c r="A11" s="12" t="str">
        <f>'Index Performance'!A11</f>
        <v>3Q 2020</v>
      </c>
      <c r="B11" s="13">
        <v>1.6617194927278423E-2</v>
      </c>
      <c r="C11" s="13">
        <v>5.4527809808939676E-3</v>
      </c>
      <c r="D11" s="12"/>
      <c r="E11" s="13">
        <v>1.530845336165565E-2</v>
      </c>
      <c r="F11" s="13">
        <v>-2.2879393319370722E-2</v>
      </c>
      <c r="G11" s="15"/>
      <c r="H11" s="13">
        <v>1.72431563225246E-2</v>
      </c>
      <c r="I11" s="13">
        <v>1.8661443455101789E-2</v>
      </c>
      <c r="J11" s="15"/>
      <c r="K11" s="13">
        <v>1.4727677602961675E-2</v>
      </c>
      <c r="L11" s="13">
        <v>1.4727677602961675E-2</v>
      </c>
      <c r="M11" s="12"/>
      <c r="N11" s="13">
        <v>1.8433090057544899E-2</v>
      </c>
      <c r="O11" s="13">
        <v>2.052071123519128E-2</v>
      </c>
    </row>
    <row r="12" spans="1:1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</row>
    <row r="13" spans="1:15">
      <c r="A13" t="str">
        <f>'Index Performance'!A13</f>
        <v>YTD 2021</v>
      </c>
      <c r="B13" s="2">
        <v>3.7810805898598643E-2</v>
      </c>
      <c r="C13" s="2">
        <v>3.8395903471115655E-2</v>
      </c>
      <c r="E13" s="2">
        <v>3.4988283496888206E-2</v>
      </c>
      <c r="F13" s="2">
        <v>3.4856103587920906E-2</v>
      </c>
      <c r="G13" s="6"/>
      <c r="H13" s="2">
        <v>3.7712327488155895E-2</v>
      </c>
      <c r="I13" s="2">
        <v>3.9184915130454412E-2</v>
      </c>
      <c r="J13" s="5"/>
      <c r="K13" s="2">
        <v>3.5764486052939581E-2</v>
      </c>
      <c r="L13" s="2">
        <v>3.2401931517997307E-2</v>
      </c>
      <c r="N13" s="2">
        <v>3.8297466807112324E-2</v>
      </c>
      <c r="O13" s="2">
        <v>4.0542588631620857E-2</v>
      </c>
    </row>
    <row r="14" spans="1:15">
      <c r="A14" s="12" t="str">
        <f>'Index Performance'!A14</f>
        <v>CY 2020</v>
      </c>
      <c r="B14" s="13">
        <v>6.9972990206155217E-2</v>
      </c>
      <c r="C14" s="13">
        <v>5.2389608375286834E-2</v>
      </c>
      <c r="D14" s="12"/>
      <c r="E14" s="13">
        <v>6.9470552174215605E-2</v>
      </c>
      <c r="F14" s="13">
        <v>1.6957518633954116E-2</v>
      </c>
      <c r="G14" s="13"/>
      <c r="H14" s="16">
        <v>6.9878878426224755E-2</v>
      </c>
      <c r="I14" s="13">
        <v>6.3476158051837039E-2</v>
      </c>
      <c r="J14" s="15"/>
      <c r="K14" s="16">
        <v>6.1186505737769847E-2</v>
      </c>
      <c r="L14" s="16">
        <v>6.1934839632979299E-2</v>
      </c>
      <c r="M14" s="12"/>
      <c r="N14" s="16">
        <v>7.3959226349030072E-2</v>
      </c>
      <c r="O14" s="16">
        <v>6.3885501442027426E-2</v>
      </c>
    </row>
    <row r="15" spans="1:15">
      <c r="A15" t="str">
        <f>'Index Performance'!A15</f>
        <v>CY 2019</v>
      </c>
      <c r="B15" s="2">
        <v>8.0287321713122584E-2</v>
      </c>
      <c r="C15" s="2">
        <v>6.797978726026277E-2</v>
      </c>
      <c r="E15" s="2">
        <v>7.1362443816361143E-2</v>
      </c>
      <c r="F15" s="2">
        <v>5.1460420605308199E-2</v>
      </c>
      <c r="G15" s="2"/>
      <c r="H15" s="2">
        <v>8.5023048981752947E-2</v>
      </c>
      <c r="I15" s="2">
        <v>7.6986303525393929E-2</v>
      </c>
      <c r="J15" s="5"/>
      <c r="K15" s="2">
        <v>9.2138121540574547E-2</v>
      </c>
      <c r="L15" s="2">
        <v>6.8977416945562808E-2</v>
      </c>
      <c r="N15" s="2">
        <v>8.0799390937627447E-2</v>
      </c>
      <c r="O15" s="2">
        <v>8.3295651202931031E-2</v>
      </c>
    </row>
    <row r="16" spans="1:15">
      <c r="A16" s="12" t="str">
        <f>'Index Performance'!A16</f>
        <v>CY 2018</v>
      </c>
      <c r="B16" s="13">
        <v>0.10294135478363731</v>
      </c>
      <c r="C16" s="13">
        <v>0.10206903547130031</v>
      </c>
      <c r="D16" s="12"/>
      <c r="E16" s="13">
        <v>9.934902869299056E-2</v>
      </c>
      <c r="F16" s="13">
        <v>0.10928890147767856</v>
      </c>
      <c r="G16" s="13"/>
      <c r="H16" s="13">
        <v>0.1058086847192854</v>
      </c>
      <c r="I16" s="13">
        <v>0.10374066148040662</v>
      </c>
      <c r="J16" s="15"/>
      <c r="K16" s="13">
        <v>0.11519178900148486</v>
      </c>
      <c r="L16" s="13">
        <v>0.11519620850608203</v>
      </c>
      <c r="M16" s="12"/>
      <c r="N16" s="13">
        <v>9.5426768471916334E-2</v>
      </c>
      <c r="O16" s="13">
        <v>9.1162518913410207E-2</v>
      </c>
    </row>
    <row r="17" spans="1:15">
      <c r="A17" t="str">
        <f>'Index Performance'!A17</f>
        <v>CY 2017</v>
      </c>
      <c r="B17" s="2">
        <v>0.10529525978970278</v>
      </c>
      <c r="C17" s="2">
        <v>0.10179279088527582</v>
      </c>
      <c r="E17" s="2">
        <v>7.5372505097814013E-2</v>
      </c>
      <c r="F17" s="2">
        <v>7.860672594125484E-2</v>
      </c>
      <c r="G17" s="2"/>
      <c r="H17" s="2">
        <v>0.1219201801046268</v>
      </c>
      <c r="I17" s="2">
        <v>0.11372212194180009</v>
      </c>
      <c r="J17" s="5"/>
      <c r="K17" s="2">
        <v>0.12643263503295388</v>
      </c>
      <c r="L17" s="2">
        <v>0.12671576856024314</v>
      </c>
      <c r="N17" s="2" t="s">
        <v>91</v>
      </c>
      <c r="O17" s="2" t="s">
        <v>91</v>
      </c>
    </row>
    <row r="18" spans="1:15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>
        <v>8.3194414252105942E-2</v>
      </c>
      <c r="F18" s="13">
        <v>0.10012592700301659</v>
      </c>
      <c r="G18" s="13"/>
      <c r="H18" s="13">
        <v>0.11364650014786615</v>
      </c>
      <c r="I18" s="13">
        <v>0.11151210826926339</v>
      </c>
      <c r="J18" s="15"/>
      <c r="K18" s="13">
        <v>0.11508408272194792</v>
      </c>
      <c r="L18" s="13">
        <v>0.11287550746227049</v>
      </c>
      <c r="M18" s="12"/>
      <c r="N18" s="13" t="s">
        <v>91</v>
      </c>
      <c r="O18" s="13" t="s">
        <v>91</v>
      </c>
    </row>
    <row r="19" spans="1:15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6.0161941296913213E-2</v>
      </c>
      <c r="F19" s="2">
        <v>3.206445401661151E-2</v>
      </c>
      <c r="G19" s="2"/>
      <c r="H19" s="2">
        <v>0.11494121143127756</v>
      </c>
      <c r="I19" s="2">
        <v>0.11014604926053595</v>
      </c>
      <c r="J19" s="5"/>
      <c r="K19" s="2">
        <v>0.1156538679373087</v>
      </c>
      <c r="L19" s="2">
        <v>0.11248194996317751</v>
      </c>
      <c r="N19" s="2" t="s">
        <v>91</v>
      </c>
      <c r="O19" s="2" t="s">
        <v>91</v>
      </c>
    </row>
    <row r="20" spans="1:15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>
        <v>9.9458549346726377E-2</v>
      </c>
      <c r="F20" s="13">
        <v>0.11090717275448081</v>
      </c>
      <c r="G20" s="15"/>
      <c r="H20" s="13">
        <v>0.11119237720005937</v>
      </c>
      <c r="I20" s="13">
        <v>0.11627286180169327</v>
      </c>
      <c r="J20" s="15"/>
      <c r="K20" s="13">
        <v>0.1162391168235497</v>
      </c>
      <c r="L20" s="13">
        <v>0.11583575536215629</v>
      </c>
      <c r="M20" s="12"/>
      <c r="N20" s="13" t="s">
        <v>91</v>
      </c>
      <c r="O20" s="13" t="s">
        <v>91</v>
      </c>
    </row>
    <row r="21" spans="1:15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8.1064246840133025E-2</v>
      </c>
      <c r="F21" s="2">
        <v>0.10535572154662676</v>
      </c>
      <c r="G21" s="5"/>
      <c r="H21" s="2">
        <v>0.10782201635594135</v>
      </c>
      <c r="I21" s="2">
        <v>0.11080130997009663</v>
      </c>
      <c r="J21" s="5"/>
      <c r="K21" s="2">
        <v>0.11096520629333817</v>
      </c>
      <c r="L21" s="2">
        <v>0.11731700284602953</v>
      </c>
      <c r="N21" s="2" t="s">
        <v>91</v>
      </c>
      <c r="O21" s="2" t="s">
        <v>91</v>
      </c>
    </row>
    <row r="22" spans="1:1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>
      <c r="A23" t="str">
        <f>'Index Performance'!A23</f>
        <v>Returns for periods ending 06/30/2021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>
      <c r="A25" t="s">
        <v>74</v>
      </c>
      <c r="B25" s="2">
        <v>7.2687585969356761E-2</v>
      </c>
      <c r="C25" s="2">
        <v>6.6429866342505584E-2</v>
      </c>
      <c r="E25" s="2">
        <v>6.7931878308209237E-2</v>
      </c>
      <c r="F25" s="2">
        <v>2.7300377493155947E-2</v>
      </c>
      <c r="G25" s="2"/>
      <c r="H25" s="2">
        <v>7.3446904833738502E-2</v>
      </c>
      <c r="I25" s="2">
        <v>8.1461789384507322E-2</v>
      </c>
      <c r="J25" s="5"/>
      <c r="K25" s="2">
        <v>6.531591652383173E-2</v>
      </c>
      <c r="L25" s="2">
        <v>6.2606231442314364E-2</v>
      </c>
      <c r="N25" s="2">
        <v>7.6904760327154653E-2</v>
      </c>
      <c r="O25" s="2">
        <v>8.8409086311272089E-2</v>
      </c>
    </row>
    <row r="26" spans="1:15">
      <c r="A26" s="12" t="s">
        <v>75</v>
      </c>
      <c r="B26" s="13">
        <v>8.0275949448801676E-2</v>
      </c>
      <c r="C26" s="13">
        <v>7.0606978307216073E-2</v>
      </c>
      <c r="D26" s="12"/>
      <c r="E26" s="13">
        <v>7.7686546689743619E-2</v>
      </c>
      <c r="F26" s="13">
        <v>5.5501275039650633E-2</v>
      </c>
      <c r="G26" s="13"/>
      <c r="H26" s="13">
        <v>8.1328553323494202E-2</v>
      </c>
      <c r="I26" s="13">
        <v>7.652309892884257E-2</v>
      </c>
      <c r="J26" s="15"/>
      <c r="K26" s="13">
        <v>8.1612423417158464E-2</v>
      </c>
      <c r="L26" s="13">
        <v>7.2999901424504854E-2</v>
      </c>
      <c r="M26" s="12"/>
      <c r="N26" s="13">
        <v>8.0186108909834131E-2</v>
      </c>
      <c r="O26" s="13">
        <v>7.7492115793373229E-2</v>
      </c>
    </row>
    <row r="27" spans="1:15">
      <c r="A27" t="s">
        <v>76</v>
      </c>
      <c r="B27" s="2">
        <v>8.8519207657423049E-2</v>
      </c>
      <c r="C27" s="2">
        <v>8.19325998491236E-2</v>
      </c>
      <c r="E27" s="2">
        <v>7.7413813748034466E-2</v>
      </c>
      <c r="F27" s="2">
        <v>6.6177339579559291E-2</v>
      </c>
      <c r="G27" s="2"/>
      <c r="H27" s="2">
        <v>9.5517849317876324E-2</v>
      </c>
      <c r="I27" s="2">
        <v>9.0879419836362718E-2</v>
      </c>
      <c r="J27" s="5"/>
      <c r="K27" s="2">
        <v>9.7820754928217957E-2</v>
      </c>
      <c r="L27" s="2">
        <v>9.262580341362292E-2</v>
      </c>
      <c r="N27" s="2" t="s">
        <v>91</v>
      </c>
      <c r="O27" s="2" t="s">
        <v>91</v>
      </c>
    </row>
    <row r="28" spans="1:15">
      <c r="A28" s="12" t="s">
        <v>77</v>
      </c>
      <c r="B28" s="13">
        <v>8.5096478572252776E-2</v>
      </c>
      <c r="C28" s="13">
        <v>8.4180268441576223E-2</v>
      </c>
      <c r="D28" s="12"/>
      <c r="E28" s="13">
        <v>7.5373245921560361E-2</v>
      </c>
      <c r="F28" s="13">
        <v>7.3086729358344149E-2</v>
      </c>
      <c r="G28" s="13"/>
      <c r="H28" s="13" t="s">
        <v>91</v>
      </c>
      <c r="I28" s="13" t="s">
        <v>91</v>
      </c>
      <c r="J28" s="15"/>
      <c r="K28" s="13" t="s">
        <v>91</v>
      </c>
      <c r="L28" s="13" t="s">
        <v>91</v>
      </c>
      <c r="M28" s="12"/>
      <c r="N28" s="13" t="s">
        <v>91</v>
      </c>
      <c r="O28" s="13" t="s">
        <v>91</v>
      </c>
    </row>
    <row r="29" spans="1:15">
      <c r="A29" t="s">
        <v>78</v>
      </c>
      <c r="B29" s="2">
        <v>7.9146606174349543E-2</v>
      </c>
      <c r="C29" s="2">
        <v>8.5486442267244778E-2</v>
      </c>
      <c r="E29" s="2">
        <v>7.0153869419655956E-2</v>
      </c>
      <c r="F29" s="2">
        <v>7.4232006740298617E-2</v>
      </c>
      <c r="G29" s="2"/>
      <c r="H29" s="2">
        <v>0.10393409522547703</v>
      </c>
      <c r="I29" s="2">
        <v>0.1042554901148498</v>
      </c>
      <c r="J29" s="5"/>
      <c r="K29" s="2">
        <v>0.10688005394854461</v>
      </c>
      <c r="L29" s="2">
        <v>0.1042722406533636</v>
      </c>
      <c r="N29" s="2">
        <v>8.6418126567515463E-2</v>
      </c>
      <c r="O29" s="2">
        <v>7.2118402769988377E-2</v>
      </c>
    </row>
    <row r="30" spans="1:15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3"/>
      <c r="H30" s="14">
        <v>40878</v>
      </c>
      <c r="I30" s="14">
        <v>40878</v>
      </c>
      <c r="J30" s="15"/>
      <c r="K30" s="14">
        <v>40878</v>
      </c>
      <c r="L30" s="14">
        <v>40878</v>
      </c>
      <c r="M30" s="12"/>
      <c r="N30" s="14">
        <v>42887</v>
      </c>
      <c r="O30" s="14">
        <v>42887</v>
      </c>
    </row>
    <row r="31" spans="1:1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>
      <c r="A32" t="s">
        <v>80</v>
      </c>
      <c r="B32" s="2">
        <v>8.2682456677465859E-3</v>
      </c>
      <c r="C32" s="2">
        <v>2.0871733547862068E-2</v>
      </c>
      <c r="E32" s="2">
        <v>1.1175584529322003E-2</v>
      </c>
      <c r="F32" s="2">
        <v>2.8569960510388705E-2</v>
      </c>
      <c r="G32" s="2"/>
      <c r="H32" s="2">
        <v>6.1014408300816237E-3</v>
      </c>
      <c r="I32" s="2">
        <v>1.0238781464334505E-2</v>
      </c>
      <c r="J32" s="5"/>
      <c r="K32" s="2">
        <v>7.0502932671955695E-3</v>
      </c>
      <c r="L32" s="2">
        <v>1.0338997725118069E-2</v>
      </c>
      <c r="N32" s="2">
        <v>5.3278675616341021E-3</v>
      </c>
      <c r="O32" s="2">
        <v>2.5625610917422752E-2</v>
      </c>
    </row>
    <row r="34" spans="1:1">
      <c r="A34" s="1" t="s">
        <v>108</v>
      </c>
    </row>
    <row r="36" spans="1:1">
      <c r="A36" s="1" t="s">
        <v>109</v>
      </c>
    </row>
    <row r="37" spans="1:1">
      <c r="A37" s="1" t="s">
        <v>110</v>
      </c>
    </row>
    <row r="38" spans="1:1">
      <c r="A38" s="1" t="s">
        <v>111</v>
      </c>
    </row>
    <row r="40" spans="1:1">
      <c r="A40" t="s">
        <v>81</v>
      </c>
    </row>
    <row r="41" spans="1:1">
      <c r="A41" t="s">
        <v>82</v>
      </c>
    </row>
    <row r="42" spans="1:1">
      <c r="A42" t="s">
        <v>83</v>
      </c>
    </row>
    <row r="44" spans="1:1">
      <c r="A44" t="s">
        <v>92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3" ma:contentTypeDescription="Create a new document." ma:contentTypeScope="" ma:versionID="d7e9334ee45fd7f8907f15d38fb5b72d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069fee5fcea6cee9425adf666f9512be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D8BEA62-521C-49CE-A27E-1BDF961B9C91}"/>
</file>

<file path=customXml/itemProps2.xml><?xml version="1.0" encoding="utf-8"?>
<ds:datastoreItem xmlns:ds="http://schemas.openxmlformats.org/officeDocument/2006/customXml" ds:itemID="{F06B1093-5997-43B7-98C1-32B3A983E1DE}"/>
</file>

<file path=customXml/itemProps3.xml><?xml version="1.0" encoding="utf-8"?>
<ds:datastoreItem xmlns:ds="http://schemas.openxmlformats.org/officeDocument/2006/customXml" ds:itemID="{9195A1BD-8C9C-4651-9E68-FFF94168E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Julia P. Grant</cp:lastModifiedBy>
  <cp:revision/>
  <dcterms:created xsi:type="dcterms:W3CDTF">2020-06-14T13:10:41Z</dcterms:created>
  <dcterms:modified xsi:type="dcterms:W3CDTF">2022-01-05T20:39:58Z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