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G-L 2/Quarterly Results and Reports/Quarterly Reports/"/>
    </mc:Choice>
  </mc:AlternateContent>
  <xr:revisionPtr revIDLastSave="91" documentId="8_{CED5FFFA-B083-4AE3-A9D3-265042F2A9C8}" xr6:coauthVersionLast="47" xr6:coauthVersionMax="47" xr10:uidLastSave="{B10F78A0-F457-4385-8D3F-3F209598B2AC}"/>
  <bookViews>
    <workbookView xWindow="-120" yWindow="-120" windowWidth="29040" windowHeight="15840" firstSheet="1" activeTab="3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8" i="18"/>
  <c r="J18" i="18"/>
  <c r="K17" i="18"/>
  <c r="J17" i="18"/>
  <c r="K15" i="18"/>
  <c r="J15" i="18"/>
  <c r="K13" i="18"/>
  <c r="J13" i="18"/>
  <c r="K12" i="18"/>
  <c r="J12" i="18"/>
  <c r="K11" i="18"/>
  <c r="J11" i="18"/>
  <c r="K10" i="18"/>
  <c r="J10" i="18"/>
  <c r="H9" i="18"/>
  <c r="G9" i="18"/>
  <c r="E9" i="18"/>
  <c r="D9" i="18"/>
  <c r="K7" i="18"/>
  <c r="J7" i="18"/>
  <c r="C32" i="12"/>
  <c r="B32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C15" i="12"/>
  <c r="B15" i="12"/>
  <c r="C14" i="12"/>
  <c r="B14" i="12"/>
  <c r="C13" i="12"/>
  <c r="B13" i="12"/>
  <c r="C11" i="12"/>
  <c r="B11" i="12"/>
  <c r="C10" i="12"/>
  <c r="B10" i="12"/>
  <c r="C9" i="12"/>
  <c r="B9" i="12"/>
  <c r="C8" i="12"/>
  <c r="B8" i="12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<sst xmlns="http://schemas.openxmlformats.org/spreadsheetml/2006/main" count="427" uniqueCount="163">
  <si>
    <t>Floating Rate</t>
  </si>
  <si>
    <t>Fixed Rate</t>
  </si>
  <si>
    <t>All Subordinate Loans</t>
  </si>
  <si>
    <t>Mezzanine Loans</t>
  </si>
  <si>
    <t>Leveraged Whole Loans</t>
  </si>
  <si>
    <t>G-L 1 *</t>
  </si>
  <si>
    <t>Investment-Grade CMBS **</t>
  </si>
  <si>
    <t>Corporate Intermediate High-Yield ***</t>
  </si>
  <si>
    <t>Total</t>
  </si>
  <si>
    <t>Income</t>
  </si>
  <si>
    <t>CY 2019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</si>
  <si>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</si>
  <si>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</si>
  <si>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</si>
  <si>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</si>
  <si>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</si>
  <si>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</si>
  <si>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</si>
  <si>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</si>
  <si>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ND</t>
  </si>
  <si>
    <t>CY 2014</t>
  </si>
  <si>
    <t>CY 2015</t>
  </si>
  <si>
    <t>CY 2016</t>
  </si>
  <si>
    <t>CY 2017</t>
  </si>
  <si>
    <t>CY 2018</t>
  </si>
  <si>
    <t>1 year</t>
  </si>
  <si>
    <t>3 years</t>
  </si>
  <si>
    <t>5 years</t>
  </si>
  <si>
    <t>10 Years</t>
  </si>
  <si>
    <t>G-L 2</t>
  </si>
  <si>
    <t>Other</t>
  </si>
  <si>
    <t>Giliberto-Levy High-Yield Commercial Real Estate Debt Index (G-L 2)</t>
  </si>
  <si>
    <t>Source: Giliberto-Levy</t>
  </si>
  <si>
    <t>Other Subordinate Debt</t>
  </si>
  <si>
    <t>Return inception date</t>
  </si>
  <si>
    <t>Since inception</t>
  </si>
  <si>
    <t>All Loans</t>
  </si>
  <si>
    <t>Office</t>
  </si>
  <si>
    <t>Multifamily</t>
  </si>
  <si>
    <t>Lodging</t>
  </si>
  <si>
    <t>Retail</t>
  </si>
  <si>
    <t>Returns</t>
  </si>
  <si>
    <t>Cash</t>
  </si>
  <si>
    <t>Accrued</t>
  </si>
  <si>
    <t>Net</t>
  </si>
  <si>
    <t>Interest</t>
  </si>
  <si>
    <t>Expense</t>
  </si>
  <si>
    <t>Capital</t>
  </si>
  <si>
    <t>Year</t>
  </si>
  <si>
    <t>Month</t>
  </si>
  <si>
    <t>Count</t>
  </si>
  <si>
    <t>Stabilized</t>
  </si>
  <si>
    <t>Bridge / Transitional</t>
  </si>
  <si>
    <t>Broad Value-Add (1)</t>
  </si>
  <si>
    <t>Narrow Value-Add (2)</t>
  </si>
  <si>
    <t xml:space="preserve">  (1) Broad Value-Add = Narrow Value-Add plus Bridge / Transitional</t>
  </si>
  <si>
    <t xml:space="preserve">  (3) Bridge / Transitional includes activies such as re-leasing to stabilize occupancy</t>
  </si>
  <si>
    <t>Participants designated asset strategies being pursued by borrowers.</t>
  </si>
  <si>
    <t xml:space="preserve">  (2) Narrow Value Add includes activities such as ground-up development</t>
  </si>
  <si>
    <t>Bridge / Transitional (3)</t>
  </si>
  <si>
    <t>Senior Loans</t>
  </si>
  <si>
    <t>Other (1)</t>
  </si>
  <si>
    <t>Leverage is used to "manufacture mezzanine" from senior whole loans.</t>
  </si>
  <si>
    <t>No other investments in G-L 2 have leverage.</t>
  </si>
  <si>
    <t>G-L 2 Segments</t>
  </si>
  <si>
    <t>Segment</t>
  </si>
  <si>
    <t>Included in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</si>
  <si>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</si>
  <si>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</si>
  <si>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</si>
  <si>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</si>
  <si>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</si>
  <si>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</si>
  <si>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</si>
  <si>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</si>
  <si>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</si>
  <si>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</si>
  <si>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</si>
  <si>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</si>
  <si>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</si>
  <si>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</si>
  <si>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</si>
  <si>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</si>
  <si>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</si>
  <si>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</si>
  <si>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</si>
  <si>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</si>
  <si>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</si>
  <si>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</si>
  <si>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G-L 2 Profile: Active Loans</t>
  </si>
  <si>
    <t>Change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</si>
  <si>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</si>
  <si>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</si>
  <si>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</si>
  <si>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</si>
  <si>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</si>
  <si>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</si>
  <si>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</si>
  <si>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</si>
  <si>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</si>
  <si>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</si>
  <si>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</si>
  <si>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Other Value-Add</t>
  </si>
  <si>
    <t>Unspecified</t>
  </si>
  <si>
    <t>* B notes, other and unknown</t>
  </si>
  <si>
    <t>** Second mortgages and preferred equity</t>
  </si>
  <si>
    <t>Return Components (reporting basis: leveraged whole loans amounts are net of leverage)</t>
  </si>
  <si>
    <t>Cash Principal</t>
  </si>
  <si>
    <t>Start</t>
  </si>
  <si>
    <t>End</t>
  </si>
  <si>
    <t>Interest *</t>
  </si>
  <si>
    <t>Expenses</t>
  </si>
  <si>
    <t>Fundings</t>
  </si>
  <si>
    <t>Received</t>
  </si>
  <si>
    <t>Value</t>
  </si>
  <si>
    <t>Principal</t>
  </si>
  <si>
    <t>* Cash interest may include  amounts due to yield or spread maintenance if reported as interest by participants.</t>
  </si>
  <si>
    <t>as of</t>
  </si>
  <si>
    <t>G-L 2 rolling 12-month total returns for all loans</t>
  </si>
  <si>
    <t>Giliberto-Levy High Yield Commercial Real Estate Debt Index (G-L 2)</t>
  </si>
  <si>
    <t>Contents</t>
  </si>
  <si>
    <t>Rolling 12-month Returns and Chart</t>
  </si>
  <si>
    <t>Index Performance (G-L 2 and other fixed-income indices)</t>
  </si>
  <si>
    <t>G-L 2 Broad Categories (overall index, subordinate debt, senior debt)</t>
  </si>
  <si>
    <t>Segments (shows composition of index and availability of sub-indices)</t>
  </si>
  <si>
    <t>G-L 2 Payment Type Breakout</t>
  </si>
  <si>
    <t>Subordinate Debt Components</t>
  </si>
  <si>
    <t>Property Type Results</t>
  </si>
  <si>
    <t>Asset Strategy Type Results</t>
  </si>
  <si>
    <t>G-L 2 Index Profile</t>
  </si>
  <si>
    <t>Historical Component Detail</t>
  </si>
  <si>
    <t>Click on links below to go to sections of this report package</t>
  </si>
  <si>
    <t>Return to Contents</t>
  </si>
  <si>
    <t>Unpaid Principal Balances as reported (see note)</t>
  </si>
  <si>
    <t>Amount ($)</t>
  </si>
  <si>
    <t>CY 2020</t>
  </si>
  <si>
    <t>Industrial</t>
  </si>
  <si>
    <t>Other Types</t>
  </si>
  <si>
    <t>Separate Accounts</t>
  </si>
  <si>
    <t>Loan</t>
  </si>
  <si>
    <t>G-L 2 Capital Sources</t>
  </si>
  <si>
    <t>Open-End Funds</t>
  </si>
  <si>
    <t>Note:</t>
  </si>
  <si>
    <t>2Q 2021</t>
  </si>
  <si>
    <t>G-L 2 returns are based on net asset value (NAV).</t>
  </si>
  <si>
    <t>but have not yet provided attribute data, such as payment or property type.</t>
  </si>
  <si>
    <t>Consequently, on some exhibits, e.g., payment type, all reported sub-category returns are less</t>
  </si>
  <si>
    <t>A number of loans have all data needed to generate investment returns,</t>
  </si>
  <si>
    <t>than the reported index total. G-L is seeking to fill in such missing information.</t>
  </si>
  <si>
    <t>3Q 2021</t>
  </si>
  <si>
    <t>(1) Other includes closed-end funds, lender balance sheets and unspecified sources</t>
  </si>
  <si>
    <t>4Q 2021</t>
  </si>
  <si>
    <t>CY 2021</t>
  </si>
  <si>
    <t>1Q 2022 G-L 2 Performance Report</t>
  </si>
  <si>
    <t>Investment Performance Report for 1Q 2022</t>
  </si>
  <si>
    <t>Generated on 6/26/2022</t>
  </si>
  <si>
    <t>1Q 2022</t>
  </si>
  <si>
    <t>YTD 2022</t>
  </si>
  <si>
    <t>Returns for periods ending 03/31/2022</t>
  </si>
  <si>
    <t>As of 1/1/2022</t>
  </si>
  <si>
    <t>As of 3/31/2022</t>
  </si>
  <si>
    <t>Historically, some participants only reported net of financing amounts for leveraged whole loans.</t>
  </si>
  <si>
    <t>For 1Q 2022, all participants reported both gross and net amounts.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</si>
</sst>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0" fontId="0" fillId="0" borderId="0" xfId="0" applyAlignment="1">
      <alignment horizontal="center"/>
    </xf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0" fillId="0" borderId="0" xfId="0" applyFont="1" applyAlignment="1">
      <alignment horizontal="center"/>
    </xf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0" fontId="0" fillId="0" borderId="0" xfId="0" applyFont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returns'!$A$8:$A$143</c:f>
              <c:numCache>
                <c:formatCode>[$-409]mmm\-yy;@</c:formatCode>
                <c:ptCount val="136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</c:numCache>
            </c:numRef>
          </c:cat>
          <c:val>
            <c:numRef>
              <c:f>'rolling 12-month returns'!$B$8:$B$143</c:f>
              <c:numCache>
                <c:formatCode>0.0%</c:formatCode>
                <c:ptCount val="136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0.12295793037489533</c:v>
                </c:pt>
                <c:pt idx="48">
                  <c:v>0.10980837772459684</c:v>
                </c:pt>
                <c:pt idx="49">
                  <c:v>0.10762862773856918</c:v>
                </c:pt>
                <c:pt idx="50">
                  <c:v>0.10758683171853223</c:v>
                </c:pt>
                <c:pt idx="51">
                  <c:v>0.1001778196184524</c:v>
                </c:pt>
                <c:pt idx="52">
                  <c:v>9.6324186564820558E-2</c:v>
                </c:pt>
                <c:pt idx="53">
                  <c:v>9.9023950161212682E-2</c:v>
                </c:pt>
                <c:pt idx="54">
                  <c:v>0.10085970211706452</c:v>
                </c:pt>
                <c:pt idx="55">
                  <c:v>8.2386822092563872E-2</c:v>
                </c:pt>
                <c:pt idx="56">
                  <c:v>7.9651058985330314E-2</c:v>
                </c:pt>
                <c:pt idx="57">
                  <c:v>8.4537362450105569E-2</c:v>
                </c:pt>
                <c:pt idx="58">
                  <c:v>7.550107352621005E-2</c:v>
                </c:pt>
                <c:pt idx="59">
                  <c:v>7.253380033625012E-2</c:v>
                </c:pt>
                <c:pt idx="60">
                  <c:v>6.1676406044394616E-2</c:v>
                </c:pt>
                <c:pt idx="61">
                  <c:v>6.7910629253359556E-2</c:v>
                </c:pt>
                <c:pt idx="62">
                  <c:v>6.6658185141883042E-2</c:v>
                </c:pt>
                <c:pt idx="63">
                  <c:v>7.6605820839436456E-2</c:v>
                </c:pt>
                <c:pt idx="64">
                  <c:v>8.109293021032582E-2</c:v>
                </c:pt>
                <c:pt idx="65">
                  <c:v>7.9483632871185872E-2</c:v>
                </c:pt>
                <c:pt idx="66">
                  <c:v>8.4336186005637748E-2</c:v>
                </c:pt>
                <c:pt idx="67">
                  <c:v>8.3296768577356017E-2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9.4069963456838046E-2</c:v>
                </c:pt>
                <c:pt idx="71">
                  <c:v>9.2195315201988093E-2</c:v>
                </c:pt>
                <c:pt idx="72">
                  <c:v>0.10262302698171033</c:v>
                </c:pt>
                <c:pt idx="73">
                  <c:v>9.6130651571495473E-2</c:v>
                </c:pt>
                <c:pt idx="74">
                  <c:v>9.9743327807173765E-2</c:v>
                </c:pt>
                <c:pt idx="75">
                  <c:v>9.7601272623979884E-2</c:v>
                </c:pt>
                <c:pt idx="76">
                  <c:v>9.8505426386431116E-2</c:v>
                </c:pt>
                <c:pt idx="77">
                  <c:v>0.10046930323627379</c:v>
                </c:pt>
                <c:pt idx="78">
                  <c:v>9.9987510415876724E-2</c:v>
                </c:pt>
                <c:pt idx="79">
                  <c:v>0.10095116581644814</c:v>
                </c:pt>
                <c:pt idx="80">
                  <c:v>9.640787965183284E-2</c:v>
                </c:pt>
                <c:pt idx="81">
                  <c:v>9.5795503474511712E-2</c:v>
                </c:pt>
                <c:pt idx="82">
                  <c:v>9.4159859736937079E-2</c:v>
                </c:pt>
                <c:pt idx="83">
                  <c:v>0.10092858027288409</c:v>
                </c:pt>
                <c:pt idx="84">
                  <c:v>0.10474652658993322</c:v>
                </c:pt>
                <c:pt idx="85">
                  <c:v>0.10463573293931772</c:v>
                </c:pt>
                <c:pt idx="86">
                  <c:v>0.1026533310093789</c:v>
                </c:pt>
                <c:pt idx="87">
                  <c:v>0.10277148392479041</c:v>
                </c:pt>
                <c:pt idx="88">
                  <c:v>0.10063026925705021</c:v>
                </c:pt>
                <c:pt idx="89">
                  <c:v>0.10209902752800959</c:v>
                </c:pt>
                <c:pt idx="90">
                  <c:v>0.10132362132949413</c:v>
                </c:pt>
                <c:pt idx="91">
                  <c:v>0.10027329691505993</c:v>
                </c:pt>
                <c:pt idx="92">
                  <c:v>0.10380653846694976</c:v>
                </c:pt>
                <c:pt idx="93">
                  <c:v>0.10865480643769554</c:v>
                </c:pt>
                <c:pt idx="94">
                  <c:v>0.10684672964169639</c:v>
                </c:pt>
                <c:pt idx="95">
                  <c:v>0.10456411502855878</c:v>
                </c:pt>
                <c:pt idx="96">
                  <c:v>0.10293888868309975</c:v>
                </c:pt>
                <c:pt idx="97">
                  <c:v>0.10138687440962135</c:v>
                </c:pt>
                <c:pt idx="98">
                  <c:v>0.10178486751435201</c:v>
                </c:pt>
                <c:pt idx="99">
                  <c:v>9.3995937874857605E-2</c:v>
                </c:pt>
                <c:pt idx="100">
                  <c:v>9.3303531254757432E-2</c:v>
                </c:pt>
                <c:pt idx="101">
                  <c:v>8.9912078340141255E-2</c:v>
                </c:pt>
                <c:pt idx="102">
                  <c:v>8.894800008960102E-2</c:v>
                </c:pt>
                <c:pt idx="103">
                  <c:v>8.7524483506108419E-2</c:v>
                </c:pt>
                <c:pt idx="104">
                  <c:v>8.5252592490174806E-2</c:v>
                </c:pt>
                <c:pt idx="105">
                  <c:v>7.9951096477185901E-2</c:v>
                </c:pt>
                <c:pt idx="106">
                  <c:v>7.9494760359973604E-2</c:v>
                </c:pt>
                <c:pt idx="107">
                  <c:v>7.8526613229240372E-2</c:v>
                </c:pt>
                <c:pt idx="108">
                  <c:v>7.2727118363033139E-2</c:v>
                </c:pt>
                <c:pt idx="109">
                  <c:v>7.2346277588255736E-2</c:v>
                </c:pt>
                <c:pt idx="110">
                  <c:v>7.0661691055406317E-2</c:v>
                </c:pt>
                <c:pt idx="111">
                  <c:v>6.7224693348018505E-2</c:v>
                </c:pt>
                <c:pt idx="112">
                  <c:v>6.6426781829921344E-2</c:v>
                </c:pt>
                <c:pt idx="113">
                  <c:v>6.573408576076667E-2</c:v>
                </c:pt>
                <c:pt idx="114">
                  <c:v>6.2345007068853819E-2</c:v>
                </c:pt>
                <c:pt idx="115">
                  <c:v>6.2483428863416401E-2</c:v>
                </c:pt>
                <c:pt idx="116">
                  <c:v>6.1272133349043134E-2</c:v>
                </c:pt>
                <c:pt idx="117">
                  <c:v>5.0527907497255331E-2</c:v>
                </c:pt>
                <c:pt idx="118">
                  <c:v>5.3483985675979895E-2</c:v>
                </c:pt>
                <c:pt idx="119">
                  <c:v>5.252576513146856E-2</c:v>
                </c:pt>
                <c:pt idx="120">
                  <c:v>5.570205223549185E-2</c:v>
                </c:pt>
                <c:pt idx="121">
                  <c:v>5.6235565539122456E-2</c:v>
                </c:pt>
                <c:pt idx="122">
                  <c:v>5.5583618175995664E-2</c:v>
                </c:pt>
                <c:pt idx="123">
                  <c:v>6.4906077443378729E-2</c:v>
                </c:pt>
                <c:pt idx="124">
                  <c:v>6.4717479410629108E-2</c:v>
                </c:pt>
                <c:pt idx="125">
                  <c:v>6.4439183867615268E-2</c:v>
                </c:pt>
                <c:pt idx="126">
                  <c:v>6.9539182227488006E-2</c:v>
                </c:pt>
                <c:pt idx="127">
                  <c:v>6.9480680269266237E-2</c:v>
                </c:pt>
                <c:pt idx="128">
                  <c:v>6.8592827652063315E-2</c:v>
                </c:pt>
                <c:pt idx="129">
                  <c:v>8.0816908039900603E-2</c:v>
                </c:pt>
                <c:pt idx="130">
                  <c:v>7.8068221720758446E-2</c:v>
                </c:pt>
                <c:pt idx="131">
                  <c:v>7.7386761313250174E-2</c:v>
                </c:pt>
                <c:pt idx="132">
                  <c:v>7.5843532174282302E-2</c:v>
                </c:pt>
                <c:pt idx="133">
                  <c:v>7.4110586764630337E-2</c:v>
                </c:pt>
                <c:pt idx="134">
                  <c:v>7.3456811160737212E-2</c:v>
                </c:pt>
                <c:pt idx="135">
                  <c:v>7.4572415636996014E-2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0</xdr:rowOff>
    </xdr:from>
    <xdr:to>
      <xdr:col>0</xdr:col>
      <xdr:colOff>6248400</xdr:colOff>
      <xdr:row>36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7"/>
  <sheetViews>
    <sheetView workbookViewId="0">
      <selection activeCell="A3" sqref="A3"/>
    </sheetView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41" t="s">
        <v>153</v>
      </c>
    </row>
    <row r="3" spans="1:1" ht="15.75" thickTop="1" x14ac:dyDescent="0.25"/>
    <row r="4" spans="1:1" x14ac:dyDescent="0.25">
      <c r="A4" s="8" t="s">
        <v>144</v>
      </c>
    </row>
    <row r="5" spans="1:1" x14ac:dyDescent="0.25">
      <c r="A5" s="8" t="s">
        <v>62</v>
      </c>
    </row>
    <row r="6" spans="1:1" x14ac:dyDescent="0.25">
      <c r="A6" s="8" t="s">
        <v>63</v>
      </c>
    </row>
    <row r="7" spans="1:1" x14ac:dyDescent="0.25">
      <c r="A7" s="8"/>
    </row>
    <row r="8" spans="1:1" x14ac:dyDescent="0.25">
      <c r="A8" s="8" t="s">
        <v>147</v>
      </c>
    </row>
    <row r="9" spans="1:1" x14ac:dyDescent="0.25">
      <c r="A9" s="8" t="s">
        <v>145</v>
      </c>
    </row>
    <row r="10" spans="1:1" x14ac:dyDescent="0.25">
      <c r="A10" s="8" t="s">
        <v>146</v>
      </c>
    </row>
    <row r="11" spans="1:1" x14ac:dyDescent="0.25">
      <c r="A11" s="8" t="s">
        <v>148</v>
      </c>
    </row>
    <row r="12" spans="1:1" x14ac:dyDescent="0.25">
      <c r="A12" s="8"/>
    </row>
    <row r="13" spans="1:1" ht="18" thickBot="1" x14ac:dyDescent="0.35">
      <c r="A13" s="42" t="s">
        <v>120</v>
      </c>
    </row>
    <row r="14" spans="1:1" ht="15.75" thickTop="1" x14ac:dyDescent="0.25">
      <c r="A14" s="39" t="s">
        <v>131</v>
      </c>
    </row>
    <row r="15" spans="1:1" x14ac:dyDescent="0.25">
      <c r="A15" s="8"/>
    </row>
    <row r="16" spans="1:1" x14ac:dyDescent="0.25">
      <c r="A16" s="40" t="s">
        <v>124</v>
      </c>
    </row>
    <row r="17" spans="1:1" x14ac:dyDescent="0.25">
      <c r="A17" s="40" t="s">
        <v>121</v>
      </c>
    </row>
    <row r="18" spans="1:1" x14ac:dyDescent="0.25">
      <c r="A18" s="40" t="s">
        <v>122</v>
      </c>
    </row>
    <row r="19" spans="1:1" x14ac:dyDescent="0.25">
      <c r="A19" s="40" t="s">
        <v>123</v>
      </c>
    </row>
    <row r="20" spans="1:1" x14ac:dyDescent="0.25">
      <c r="A20" s="40" t="s">
        <v>125</v>
      </c>
    </row>
    <row r="21" spans="1:1" x14ac:dyDescent="0.25">
      <c r="A21" s="40" t="s">
        <v>126</v>
      </c>
    </row>
    <row r="22" spans="1:1" x14ac:dyDescent="0.25">
      <c r="A22" s="40" t="s">
        <v>127</v>
      </c>
    </row>
    <row r="23" spans="1:1" x14ac:dyDescent="0.25">
      <c r="A23" s="40" t="s">
        <v>128</v>
      </c>
    </row>
    <row r="24" spans="1:1" x14ac:dyDescent="0.25">
      <c r="A24" s="40" t="s">
        <v>140</v>
      </c>
    </row>
    <row r="25" spans="1:1" x14ac:dyDescent="0.25">
      <c r="A25" s="40" t="s">
        <v>129</v>
      </c>
    </row>
    <row r="26" spans="1:1" x14ac:dyDescent="0.25">
      <c r="A26" s="40" t="s">
        <v>130</v>
      </c>
    </row>
    <row r="27" spans="1:1" x14ac:dyDescent="0.25">
      <c r="A27" s="8"/>
    </row>
  </sheetData>
  <hyperlinks>
    <hyperlink ref="A16" location="'G-L 2 Segments'!A1" display="Segments (shows composition of index and availability of sub-indices)" xr:uid="{04F02272-7AD7-4848-8E1C-1E2FE131EC36}"/>
    <hyperlink ref="A17" location="'rolling 12-month returns'!A1" display="Rolling 12-month Returns and Chart" xr:uid="{D2D14C21-A5D8-456D-960D-D785AEBCF518}"/>
    <hyperlink ref="A18" location="'Index Performance'!A1" display="Index Performance (G-L 2 and other fixed-income indices)" xr:uid="{EFCD436E-5668-41E2-8E1B-EAC7F95AE18C}"/>
    <hyperlink ref="A19" location="'G-L 2 Broad Categories'!A1" display="G-L 2 Broad Categories (overall index, subordinate debt, senior debt)" xr:uid="{784944BD-650F-4E74-AB76-E67A8CBC04B6}"/>
    <hyperlink ref="A20" location="'G-L 2 Payment Types'!A1" display="G-L 2 Payment Type Breakout" xr:uid="{4F069290-8F86-4C3A-8839-F9E76B39C7BA}"/>
    <hyperlink ref="A21" location="'G-L 2 Subordinate Debt'!A1" display="Subordinate Debt Components" xr:uid="{6DA3E916-574E-4D07-AC21-F3031C2A34CF}"/>
    <hyperlink ref="A22" location="'G-L 2 Property Sectors'!A1" display="Property Type Results" xr:uid="{4BE5788E-6656-4624-83B6-C1B8DFC158D5}"/>
    <hyperlink ref="A23" location="'G-L 2 Asset Strategies'!A1" display="Asset Strategy Type Results" xr:uid="{879B957F-4E41-4C50-9D96-E167F93EFAA7}"/>
    <hyperlink ref="A24" location="CONTENTS!A1" display="G-L 2 Capital Sources" xr:uid="{7E68795E-E938-46BD-A5FC-A4D095226396}"/>
    <hyperlink ref="A25" location="Profile!A1" display="G-L 2 Index Profile" xr:uid="{CAD5416F-E388-46FF-851A-1CC99B04505E}"/>
    <hyperlink ref="A26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31</v>
      </c>
      <c r="B1" s="7"/>
      <c r="C1" s="7"/>
      <c r="E1" s="38" t="s">
        <v>132</v>
      </c>
    </row>
    <row r="2" spans="1:12" ht="15.75" thickTop="1" x14ac:dyDescent="0.25"/>
    <row r="3" spans="1:12" x14ac:dyDescent="0.25">
      <c r="A3" s="1" t="str">
        <f>'Index Performance'!A3</f>
        <v>Investment Performance Report for 1Q 2022</v>
      </c>
    </row>
    <row r="4" spans="1:12" x14ac:dyDescent="0.25">
      <c r="A4" t="str">
        <f>'Index Performance'!A4</f>
        <v>Generated on 6/26/2022</v>
      </c>
    </row>
    <row r="5" spans="1:12" x14ac:dyDescent="0.25">
      <c r="B5" s="46" t="s">
        <v>36</v>
      </c>
      <c r="C5" s="46"/>
      <c r="D5" s="2"/>
      <c r="E5" s="47" t="s">
        <v>141</v>
      </c>
      <c r="F5" s="47"/>
      <c r="G5" s="8"/>
      <c r="H5" s="47" t="s">
        <v>138</v>
      </c>
      <c r="I5" s="47"/>
      <c r="K5" s="47" t="s">
        <v>61</v>
      </c>
      <c r="L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1Q 2022</v>
      </c>
      <c r="B8" s="10">
        <f>'Index Performance'!B8</f>
        <v>1.797996111486877E-2</v>
      </c>
      <c r="C8" s="10">
        <f>'Index Performance'!C8</f>
        <v>1.6584635661468061E-2</v>
      </c>
      <c r="E8" s="2">
        <v>1.8445292928546353E-2</v>
      </c>
      <c r="F8" s="2">
        <v>1.7335714416371273E-2</v>
      </c>
      <c r="H8" s="2">
        <v>1.6480018591350509E-2</v>
      </c>
      <c r="I8" s="2">
        <v>1.5893843002110941E-2</v>
      </c>
      <c r="J8" s="12"/>
      <c r="K8" s="2">
        <v>2.2686401765906083E-2</v>
      </c>
      <c r="L8" s="2">
        <v>1.4780283536605099E-2</v>
      </c>
    </row>
    <row r="9" spans="1:12" x14ac:dyDescent="0.25">
      <c r="A9" s="15" t="str">
        <f>'Index Performance'!A9</f>
        <v>4Q 2021</v>
      </c>
      <c r="B9" s="16">
        <f>'Index Performance'!B9</f>
        <v>1.8389828968686794E-2</v>
      </c>
      <c r="C9" s="16">
        <f>'Index Performance'!C9</f>
        <v>1.7213781865442757E-2</v>
      </c>
      <c r="D9" s="15"/>
      <c r="E9" s="16">
        <v>1.6318509900191014E-2</v>
      </c>
      <c r="F9" s="16">
        <v>1.6508499616082251E-2</v>
      </c>
      <c r="G9" s="15"/>
      <c r="H9" s="16">
        <v>1.8952845339794022E-2</v>
      </c>
      <c r="I9" s="16">
        <v>1.7130736383809131E-2</v>
      </c>
      <c r="J9" s="15"/>
      <c r="K9" s="16">
        <v>2.5354508824695365E-2</v>
      </c>
      <c r="L9" s="16">
        <v>2.2403440064270086E-2</v>
      </c>
    </row>
    <row r="10" spans="1:12" x14ac:dyDescent="0.25">
      <c r="A10" t="str">
        <f>'Index Performance'!A10</f>
        <v>3Q 2021</v>
      </c>
      <c r="B10" s="10">
        <f>'Index Performance'!B10</f>
        <v>1.8922249983191364E-2</v>
      </c>
      <c r="C10" s="10">
        <f>'Index Performance'!C10</f>
        <v>1.8685326316290496E-2</v>
      </c>
      <c r="E10" s="2">
        <v>1.9254353420919967E-2</v>
      </c>
      <c r="F10" s="2">
        <v>1.9829110113674275E-2</v>
      </c>
      <c r="H10" s="2">
        <v>1.7704684231381496E-2</v>
      </c>
      <c r="I10" s="2">
        <v>1.72737993702472E-2</v>
      </c>
      <c r="K10" s="2">
        <v>2.4453313123897091E-2</v>
      </c>
      <c r="L10" s="2">
        <v>2.2165717830644693E-2</v>
      </c>
    </row>
    <row r="11" spans="1:12" x14ac:dyDescent="0.25">
      <c r="A11" s="15" t="str">
        <f>'Index Performance'!A11</f>
        <v>2Q 2021</v>
      </c>
      <c r="B11" s="16">
        <f>'Index Performance'!B11</f>
        <v>1.8668549044365657E-2</v>
      </c>
      <c r="C11" s="16">
        <f>'Index Performance'!C11</f>
        <v>2.0093218300399007E-2</v>
      </c>
      <c r="D11" s="15"/>
      <c r="E11" s="16">
        <v>1.9142697449302304E-2</v>
      </c>
      <c r="F11" s="16">
        <v>2.0511346735199609E-2</v>
      </c>
      <c r="G11" s="15"/>
      <c r="H11" s="16">
        <v>1.6649770347139992E-2</v>
      </c>
      <c r="I11" s="16">
        <v>1.7358253439712534E-2</v>
      </c>
      <c r="J11" s="15"/>
      <c r="K11" s="16">
        <v>2.9172453232158668E-2</v>
      </c>
      <c r="L11" s="16">
        <v>3.9469264692912898E-2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2022</v>
      </c>
      <c r="B13" s="2">
        <f>'Index Performance'!B13</f>
        <v>1.797996111486877E-2</v>
      </c>
      <c r="C13" s="2">
        <f>'Index Performance'!C13</f>
        <v>1.6584635661468061E-2</v>
      </c>
      <c r="E13" s="2">
        <v>1.8445292928546353E-2</v>
      </c>
      <c r="F13" s="2">
        <v>1.7335714416371273E-2</v>
      </c>
      <c r="H13" s="2">
        <v>1.6480018591350509E-2</v>
      </c>
      <c r="I13" s="2">
        <v>1.5893843002110941E-2</v>
      </c>
      <c r="K13" s="2">
        <v>2.2686401765906083E-2</v>
      </c>
      <c r="L13" s="2">
        <v>1.4780283536605099E-2</v>
      </c>
    </row>
    <row r="14" spans="1:12" x14ac:dyDescent="0.25">
      <c r="A14" s="15" t="str">
        <f>'Index Performance'!A14</f>
        <v>CY 2021</v>
      </c>
      <c r="B14" s="16">
        <f>'Index Performance'!B14</f>
        <v>7.6226839634773613E-2</v>
      </c>
      <c r="C14" s="16">
        <f>'Index Performance'!C14</f>
        <v>7.5843532174282524E-2</v>
      </c>
      <c r="D14" s="15"/>
      <c r="E14" s="16">
        <v>7.5615513100299347E-2</v>
      </c>
      <c r="F14" s="16">
        <v>7.8768231714716253E-2</v>
      </c>
      <c r="G14" s="15"/>
      <c r="H14" s="16">
        <v>7.1694636640353471E-2</v>
      </c>
      <c r="I14" s="16">
        <v>6.9536058635004894E-2</v>
      </c>
      <c r="J14" s="15"/>
      <c r="K14" s="16">
        <v>0.10452936375145816</v>
      </c>
      <c r="L14" s="16">
        <v>9.7604057104620612E-2</v>
      </c>
    </row>
    <row r="15" spans="1:12" x14ac:dyDescent="0.25">
      <c r="A15" t="str">
        <f>'Index Performance'!A15</f>
        <v>CY 2020</v>
      </c>
      <c r="B15" s="2">
        <f>'Index Performance'!B15</f>
        <v>7.3603528764573989E-2</v>
      </c>
      <c r="C15" s="2">
        <f>'Index Performance'!C15</f>
        <v>5.570205223549185E-2</v>
      </c>
      <c r="E15" s="2">
        <v>7.1719475270160427E-2</v>
      </c>
      <c r="F15" s="2">
        <v>3.1105272050707677E-2</v>
      </c>
      <c r="H15" s="2">
        <v>6.9333579567513404E-2</v>
      </c>
      <c r="I15" s="2">
        <v>5.7033007314565287E-2</v>
      </c>
      <c r="K15" s="2">
        <v>8.8290240684611554E-2</v>
      </c>
      <c r="L15" s="2">
        <v>0.10470850675707077</v>
      </c>
    </row>
    <row r="16" spans="1:12" x14ac:dyDescent="0.25">
      <c r="A16" s="15" t="str">
        <f>'Index Performance'!A16</f>
        <v>CY 2019</v>
      </c>
      <c r="B16" s="16">
        <f>'Index Performance'!B16</f>
        <v>8.3240236030412973E-2</v>
      </c>
      <c r="C16" s="16">
        <f>'Index Performance'!C16</f>
        <v>7.2727118363032917E-2</v>
      </c>
      <c r="D16" s="15"/>
      <c r="E16" s="16">
        <v>8.0154953337984836E-2</v>
      </c>
      <c r="F16" s="16">
        <v>7.8578236607857121E-2</v>
      </c>
      <c r="G16" s="15"/>
      <c r="H16" s="16">
        <v>7.9597438161835621E-2</v>
      </c>
      <c r="I16" s="16">
        <v>6.7933256674070464E-2</v>
      </c>
      <c r="J16" s="15"/>
      <c r="K16" s="16">
        <v>0.10049305555125132</v>
      </c>
      <c r="L16" s="16">
        <v>7.0881359266176114E-2</v>
      </c>
    </row>
    <row r="17" spans="1:12" x14ac:dyDescent="0.25">
      <c r="A17" t="str">
        <f>'Index Performance'!A17</f>
        <v>CY 2018</v>
      </c>
      <c r="B17" s="2">
        <f>'Index Performance'!B17</f>
        <v>0.1037331480138981</v>
      </c>
      <c r="C17" s="2">
        <f>'Index Performance'!C17</f>
        <v>0.10293888868309975</v>
      </c>
      <c r="E17" s="2">
        <v>9.3087251085320455E-2</v>
      </c>
      <c r="F17" s="2">
        <v>9.5356498504970855E-2</v>
      </c>
      <c r="H17" s="2">
        <v>9.8082869477774892E-2</v>
      </c>
      <c r="I17" s="2">
        <v>9.8748227161448376E-2</v>
      </c>
      <c r="K17" s="2">
        <v>0.11401060589764134</v>
      </c>
      <c r="L17" s="2">
        <v>0.10958272170290262</v>
      </c>
    </row>
    <row r="18" spans="1:12" x14ac:dyDescent="0.25">
      <c r="A18" s="15" t="str">
        <f>'Index Performance'!A18</f>
        <v>CY 2017</v>
      </c>
      <c r="B18" s="16">
        <f>'Index Performance'!B18</f>
        <v>0.10497355501716976</v>
      </c>
      <c r="C18" s="16">
        <f>'Index Performance'!C18</f>
        <v>0.10474652658993322</v>
      </c>
      <c r="D18" s="15"/>
      <c r="E18" s="16" t="s">
        <v>19</v>
      </c>
      <c r="F18" s="16" t="s">
        <v>19</v>
      </c>
      <c r="G18" s="15"/>
      <c r="H18" s="16">
        <v>0.11232899217834813</v>
      </c>
      <c r="I18" s="16">
        <v>0.1245820026118134</v>
      </c>
      <c r="J18" s="15"/>
      <c r="K18" s="16">
        <v>0.10532648702432734</v>
      </c>
      <c r="L18" s="16">
        <v>0.10508335346764364</v>
      </c>
    </row>
    <row r="19" spans="1:12" x14ac:dyDescent="0.25">
      <c r="A19" t="str">
        <f>'Index Performance'!A19</f>
        <v>CY 2016</v>
      </c>
      <c r="B19" s="2">
        <f>'Index Performance'!B19</f>
        <v>9.6583811119836493E-2</v>
      </c>
      <c r="C19" s="2">
        <f>'Index Performance'!C19</f>
        <v>0.10262302698171011</v>
      </c>
      <c r="E19" s="2" t="s">
        <v>19</v>
      </c>
      <c r="F19" s="2" t="s">
        <v>19</v>
      </c>
      <c r="H19" s="2">
        <v>0.11194930362910882</v>
      </c>
      <c r="I19" s="2">
        <v>0.10957329797351423</v>
      </c>
      <c r="K19" s="2">
        <v>9.8666424051408352E-2</v>
      </c>
      <c r="L19" s="2">
        <v>0.10905670423704539</v>
      </c>
    </row>
    <row r="20" spans="1:12" x14ac:dyDescent="0.25">
      <c r="A20" s="15" t="str">
        <f>'Index Performance'!A20</f>
        <v>CY 2015</v>
      </c>
      <c r="B20" s="16">
        <f>'Index Performance'!B20</f>
        <v>8.189511372401137E-2</v>
      </c>
      <c r="C20" s="16">
        <f>'Index Performance'!C20</f>
        <v>6.1676406044394616E-2</v>
      </c>
      <c r="D20" s="15"/>
      <c r="E20" s="16" t="s">
        <v>19</v>
      </c>
      <c r="F20" s="16" t="s">
        <v>19</v>
      </c>
      <c r="G20" s="15"/>
      <c r="H20" s="16">
        <v>0.13320338621159733</v>
      </c>
      <c r="I20" s="16">
        <v>0.12639614753839257</v>
      </c>
      <c r="J20" s="15"/>
      <c r="K20" s="16">
        <v>7.501076213690161E-2</v>
      </c>
      <c r="L20" s="16">
        <v>5.3404069430379009E-2</v>
      </c>
    </row>
    <row r="21" spans="1:12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 t="s">
        <v>19</v>
      </c>
      <c r="F21" s="2" t="s">
        <v>19</v>
      </c>
      <c r="H21" s="2" t="s">
        <v>19</v>
      </c>
      <c r="I21" s="2" t="s">
        <v>19</v>
      </c>
      <c r="K21" s="2">
        <v>8.4698239902962991E-2</v>
      </c>
      <c r="L21" s="2">
        <v>0.10903943655355808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03/31/2022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25</v>
      </c>
      <c r="B25" s="2">
        <f>'Index Performance'!B25</f>
        <v>7.6037051745176054E-2</v>
      </c>
      <c r="C25" s="2">
        <f>'Index Performance'!C25</f>
        <v>7.4572415636996014E-2</v>
      </c>
      <c r="E25" s="2">
        <v>7.5189742856718533E-2</v>
      </c>
      <c r="F25" s="2">
        <v>7.6268296800847901E-2</v>
      </c>
      <c r="H25" s="2">
        <v>7.1632984709828262E-2</v>
      </c>
      <c r="I25" s="2">
        <v>6.9391870603927375E-2</v>
      </c>
      <c r="K25" s="2">
        <v>0.10559699992242644</v>
      </c>
      <c r="L25" s="2">
        <v>0.10236974761756712</v>
      </c>
    </row>
    <row r="26" spans="1:12" x14ac:dyDescent="0.25">
      <c r="A26" s="15" t="s">
        <v>26</v>
      </c>
      <c r="B26" s="16">
        <f>'Index Performance'!B26</f>
        <v>7.6655107752077845E-2</v>
      </c>
      <c r="C26" s="16">
        <f>'Index Performance'!C26</f>
        <v>6.8893131306414945E-2</v>
      </c>
      <c r="D26" s="15"/>
      <c r="E26" s="16">
        <v>7.5301595089352746E-2</v>
      </c>
      <c r="F26" s="16">
        <v>6.1505725244097809E-2</v>
      </c>
      <c r="G26" s="15"/>
      <c r="H26" s="16">
        <v>7.2342520227194784E-2</v>
      </c>
      <c r="I26" s="16">
        <v>6.557406890339168E-2</v>
      </c>
      <c r="J26" s="15"/>
      <c r="K26" s="16">
        <v>9.7342367103978367E-2</v>
      </c>
      <c r="L26" s="16">
        <v>9.6709569688435693E-2</v>
      </c>
    </row>
    <row r="27" spans="1:12" x14ac:dyDescent="0.25">
      <c r="A27" t="s">
        <v>27</v>
      </c>
      <c r="B27" s="2">
        <f>'Index Performance'!B27</f>
        <v>8.6955581322850417E-2</v>
      </c>
      <c r="C27" s="2">
        <f>'Index Performance'!C27</f>
        <v>8.0589688899505907E-2</v>
      </c>
      <c r="E27" s="2" t="s">
        <v>19</v>
      </c>
      <c r="F27" s="2" t="s">
        <v>19</v>
      </c>
      <c r="H27" s="2">
        <v>8.4050503810352506E-2</v>
      </c>
      <c r="I27" s="2">
        <v>8.1158095348447867E-2</v>
      </c>
      <c r="K27" s="2">
        <v>0.10226304380565865</v>
      </c>
      <c r="L27" s="2">
        <v>9.5489149225416181E-2</v>
      </c>
    </row>
    <row r="28" spans="1:12" x14ac:dyDescent="0.25">
      <c r="A28" s="15" t="s">
        <v>28</v>
      </c>
      <c r="B28" s="16">
        <f>'Index Performance'!B28</f>
        <v>8.7800617535861214E-2</v>
      </c>
      <c r="C28" s="16">
        <f>'Index Performance'!C28</f>
        <v>8.6690864978520521E-2</v>
      </c>
      <c r="D28" s="15"/>
      <c r="E28" s="16" t="s">
        <v>19</v>
      </c>
      <c r="F28" s="16" t="s">
        <v>19</v>
      </c>
      <c r="G28" s="15"/>
      <c r="H28" s="16" t="s">
        <v>19</v>
      </c>
      <c r="I28" s="16" t="s">
        <v>19</v>
      </c>
      <c r="J28" s="15"/>
      <c r="K28" s="16" t="s">
        <v>19</v>
      </c>
      <c r="L28" s="16" t="s">
        <v>19</v>
      </c>
    </row>
    <row r="29" spans="1:12" x14ac:dyDescent="0.25">
      <c r="A29" t="s">
        <v>35</v>
      </c>
      <c r="B29" s="2">
        <f>'Index Performance'!B29</f>
        <v>7.9679499854996783E-2</v>
      </c>
      <c r="C29" s="2">
        <f>'Index Performance'!C29</f>
        <v>8.5860988093539037E-2</v>
      </c>
      <c r="E29" s="2">
        <v>8.5898812839642513E-2</v>
      </c>
      <c r="F29" s="2">
        <v>7.7056924652206815E-2</v>
      </c>
      <c r="H29" s="2">
        <v>9.8559506277943187E-2</v>
      </c>
      <c r="I29" s="2">
        <v>9.5445337127894936E-2</v>
      </c>
      <c r="K29" s="2">
        <v>9.490549305330287E-2</v>
      </c>
      <c r="L29" s="2">
        <v>9.3369526721498675E-2</v>
      </c>
    </row>
    <row r="30" spans="1:12" x14ac:dyDescent="0.25">
      <c r="A30" s="15" t="s">
        <v>34</v>
      </c>
      <c r="B30" s="17">
        <f>'Index Performance'!B30</f>
        <v>40179</v>
      </c>
      <c r="C30" s="17">
        <f>'Index Performance'!C30</f>
        <v>40179</v>
      </c>
      <c r="D30" s="15"/>
      <c r="E30" s="17">
        <v>42917</v>
      </c>
      <c r="F30" s="17">
        <v>42917</v>
      </c>
      <c r="G30" s="15"/>
      <c r="H30" s="17">
        <v>41791</v>
      </c>
      <c r="I30" s="17">
        <v>41791</v>
      </c>
      <c r="J30" s="15"/>
      <c r="K30" s="17">
        <v>41183</v>
      </c>
      <c r="L30" s="17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f>'Index Performance'!B32</f>
        <v>8.2844399579127277E-3</v>
      </c>
      <c r="C32" s="2">
        <f>'Index Performance'!C32</f>
        <v>2.0577640531944066E-2</v>
      </c>
      <c r="E32" s="2">
        <v>7.0100936293675843E-3</v>
      </c>
      <c r="F32" s="2">
        <v>1.8129086279581211E-2</v>
      </c>
      <c r="H32" s="2">
        <v>9.599618881792232E-3</v>
      </c>
      <c r="I32" s="2">
        <v>1.21810270769623E-2</v>
      </c>
      <c r="K32" s="2">
        <v>7.5813720090628922E-3</v>
      </c>
      <c r="L32" s="2">
        <v>1.473328545483869E-2</v>
      </c>
    </row>
    <row r="34" spans="1:1" x14ac:dyDescent="0.25">
      <c r="A34" t="s">
        <v>150</v>
      </c>
    </row>
    <row r="36" spans="1:1" x14ac:dyDescent="0.25">
      <c r="A36" t="s">
        <v>12</v>
      </c>
    </row>
    <row r="37" spans="1:1" x14ac:dyDescent="0.25">
      <c r="A37" t="s">
        <v>13</v>
      </c>
    </row>
    <row r="38" spans="1:1" x14ac:dyDescent="0.25">
      <c r="A38" t="s">
        <v>14</v>
      </c>
    </row>
    <row r="40" spans="1:1" x14ac:dyDescent="0.25">
      <c r="A40" t="s">
        <v>32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workbookViewId="0">
      <selection activeCell="C32" sqref="C32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3" customWidth="1"/>
    <col min="5" max="5" width="9.28515625" style="23" customWidth="1"/>
    <col min="6" max="6" width="2.7109375" customWidth="1"/>
    <col min="7" max="7" width="16.85546875" style="23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89</v>
      </c>
      <c r="D1" s="38" t="s">
        <v>132</v>
      </c>
    </row>
    <row r="2" spans="2:11" x14ac:dyDescent="0.25">
      <c r="C2" t="s">
        <v>133</v>
      </c>
    </row>
    <row r="3" spans="2:11" x14ac:dyDescent="0.25">
      <c r="E3" s="24"/>
      <c r="F3" s="8"/>
    </row>
    <row r="4" spans="2:11" x14ac:dyDescent="0.25">
      <c r="D4" s="48" t="s">
        <v>159</v>
      </c>
      <c r="E4" s="48"/>
      <c r="F4" s="8"/>
      <c r="G4" s="48" t="s">
        <v>160</v>
      </c>
      <c r="H4" s="48"/>
      <c r="J4" s="47" t="s">
        <v>90</v>
      </c>
      <c r="K4" s="47"/>
    </row>
    <row r="5" spans="2:11" x14ac:dyDescent="0.25">
      <c r="D5" s="24" t="s">
        <v>134</v>
      </c>
      <c r="E5" s="24" t="s">
        <v>50</v>
      </c>
      <c r="F5" s="8"/>
      <c r="G5" s="24" t="s">
        <v>134</v>
      </c>
      <c r="H5" s="24" t="s">
        <v>50</v>
      </c>
      <c r="J5" s="24" t="s">
        <v>134</v>
      </c>
      <c r="K5" s="24" t="s">
        <v>50</v>
      </c>
    </row>
    <row r="6" spans="2:11" x14ac:dyDescent="0.25">
      <c r="D6" s="24"/>
      <c r="E6" s="8"/>
      <c r="F6" s="8"/>
      <c r="G6" s="24"/>
      <c r="H6" s="8"/>
    </row>
    <row r="7" spans="2:11" x14ac:dyDescent="0.25">
      <c r="C7" t="s">
        <v>91</v>
      </c>
      <c r="D7" s="25">
        <v>15472622255.226995</v>
      </c>
      <c r="E7" s="25">
        <v>303</v>
      </c>
      <c r="F7" s="26"/>
      <c r="G7" s="25">
        <v>16557704331.668116</v>
      </c>
      <c r="H7" s="25">
        <v>307</v>
      </c>
      <c r="J7" s="27">
        <f>G7-D7</f>
        <v>1085082076.4411201</v>
      </c>
      <c r="K7" s="28">
        <f>H7-E7</f>
        <v>4</v>
      </c>
    </row>
    <row r="8" spans="2:11" x14ac:dyDescent="0.25">
      <c r="D8" s="25"/>
      <c r="E8" s="25"/>
      <c r="F8" s="26"/>
      <c r="G8" s="25"/>
      <c r="H8" s="25"/>
      <c r="J8" s="27"/>
      <c r="K8" s="28"/>
    </row>
    <row r="9" spans="2:11" x14ac:dyDescent="0.25">
      <c r="C9" t="s">
        <v>92</v>
      </c>
      <c r="D9" s="25">
        <f t="shared" ref="D9:E9" si="0">SUM(D10:D13)</f>
        <v>13949176889.697678</v>
      </c>
      <c r="E9" s="25">
        <f t="shared" si="0"/>
        <v>277</v>
      </c>
      <c r="F9" s="26"/>
      <c r="G9" s="25">
        <f t="shared" ref="G9:H9" si="1">SUM(G10:G13)</f>
        <v>14844461592.128801</v>
      </c>
      <c r="H9" s="25">
        <f t="shared" si="1"/>
        <v>280</v>
      </c>
      <c r="J9" s="27">
        <f t="shared" ref="J9:K15" si="2">G9-D9</f>
        <v>895284702.43112373</v>
      </c>
      <c r="K9" s="28">
        <f t="shared" si="2"/>
        <v>3</v>
      </c>
    </row>
    <row r="10" spans="2:11" x14ac:dyDescent="0.25">
      <c r="B10" s="29"/>
      <c r="C10" t="s">
        <v>93</v>
      </c>
      <c r="D10" s="25">
        <v>2902761099.7920947</v>
      </c>
      <c r="E10" s="25">
        <v>99</v>
      </c>
      <c r="F10" s="26"/>
      <c r="G10" s="25">
        <v>3429711450.9632158</v>
      </c>
      <c r="H10" s="25">
        <v>100</v>
      </c>
      <c r="J10" s="27">
        <f t="shared" si="2"/>
        <v>526950351.17112112</v>
      </c>
      <c r="K10" s="28">
        <f t="shared" si="2"/>
        <v>1</v>
      </c>
    </row>
    <row r="11" spans="2:11" x14ac:dyDescent="0.25">
      <c r="B11" s="30" t="s">
        <v>94</v>
      </c>
      <c r="C11" t="s">
        <v>95</v>
      </c>
      <c r="D11" s="25">
        <v>9732388824.635582</v>
      </c>
      <c r="E11" s="25">
        <v>140</v>
      </c>
      <c r="F11" s="26"/>
      <c r="G11" s="25">
        <v>10000522618.585585</v>
      </c>
      <c r="H11" s="25">
        <v>142</v>
      </c>
      <c r="J11" s="27">
        <f t="shared" si="2"/>
        <v>268133793.95000267</v>
      </c>
      <c r="K11" s="28">
        <f t="shared" si="2"/>
        <v>2</v>
      </c>
    </row>
    <row r="12" spans="2:11" x14ac:dyDescent="0.25">
      <c r="B12" s="30" t="s">
        <v>96</v>
      </c>
      <c r="C12" t="s">
        <v>97</v>
      </c>
      <c r="D12" s="25">
        <v>241649593.83000001</v>
      </c>
      <c r="E12" s="25">
        <v>13</v>
      </c>
      <c r="F12" s="26"/>
      <c r="G12" s="25">
        <v>388805195.81999999</v>
      </c>
      <c r="H12" s="25">
        <v>15</v>
      </c>
      <c r="J12" s="27">
        <f t="shared" si="2"/>
        <v>147155601.98999998</v>
      </c>
      <c r="K12" s="28">
        <f t="shared" si="2"/>
        <v>2</v>
      </c>
    </row>
    <row r="13" spans="2:11" x14ac:dyDescent="0.25">
      <c r="B13" s="30" t="s">
        <v>98</v>
      </c>
      <c r="C13" t="s">
        <v>99</v>
      </c>
      <c r="D13" s="25">
        <v>1072377371.4400001</v>
      </c>
      <c r="E13" s="25">
        <v>25</v>
      </c>
      <c r="F13" s="26"/>
      <c r="G13" s="25">
        <v>1025422326.76</v>
      </c>
      <c r="H13" s="25">
        <v>23</v>
      </c>
      <c r="J13" s="27">
        <f t="shared" si="2"/>
        <v>-46955044.680000067</v>
      </c>
      <c r="K13" s="28">
        <f t="shared" si="2"/>
        <v>-2</v>
      </c>
    </row>
    <row r="14" spans="2:11" x14ac:dyDescent="0.25">
      <c r="B14" s="31"/>
      <c r="D14" s="25"/>
      <c r="E14" s="25"/>
      <c r="F14" s="26"/>
      <c r="G14" s="25"/>
      <c r="H14" s="25"/>
      <c r="J14" s="27"/>
      <c r="K14" s="28"/>
    </row>
    <row r="15" spans="2:11" x14ac:dyDescent="0.25">
      <c r="B15" s="32"/>
      <c r="C15" t="s">
        <v>60</v>
      </c>
      <c r="D15" s="25">
        <v>1523445365.5293155</v>
      </c>
      <c r="E15" s="25">
        <v>26</v>
      </c>
      <c r="F15" s="26"/>
      <c r="G15" s="25">
        <v>1713242739.5393155</v>
      </c>
      <c r="H15" s="25">
        <v>27</v>
      </c>
      <c r="J15" s="27">
        <f t="shared" si="2"/>
        <v>189797374.00999999</v>
      </c>
      <c r="K15" s="28">
        <f t="shared" si="2"/>
        <v>1</v>
      </c>
    </row>
    <row r="16" spans="2:11" x14ac:dyDescent="0.25">
      <c r="D16" s="25"/>
      <c r="E16" s="25"/>
      <c r="F16" s="26"/>
      <c r="G16" s="25"/>
      <c r="H16" s="25"/>
      <c r="J16" s="27"/>
      <c r="K16" s="28"/>
    </row>
    <row r="17" spans="2:11" x14ac:dyDescent="0.25">
      <c r="B17" s="33" t="s">
        <v>94</v>
      </c>
      <c r="C17" t="s">
        <v>0</v>
      </c>
      <c r="D17" s="25">
        <v>11009083610.297121</v>
      </c>
      <c r="E17" s="25">
        <v>184</v>
      </c>
      <c r="F17" s="26"/>
      <c r="G17" s="25">
        <v>11467018926.677126</v>
      </c>
      <c r="H17" s="25">
        <v>189</v>
      </c>
      <c r="J17" s="27">
        <f t="shared" ref="J17:K19" si="3">G17-D17</f>
        <v>457935316.38000488</v>
      </c>
      <c r="K17" s="28">
        <f t="shared" si="3"/>
        <v>5</v>
      </c>
    </row>
    <row r="18" spans="2:11" x14ac:dyDescent="0.25">
      <c r="B18" s="30" t="s">
        <v>96</v>
      </c>
      <c r="C18" t="s">
        <v>1</v>
      </c>
      <c r="D18" s="25">
        <v>2398465822.5998721</v>
      </c>
      <c r="E18" s="25">
        <v>78</v>
      </c>
      <c r="F18" s="26"/>
      <c r="G18" s="25">
        <v>2698517515.1209931</v>
      </c>
      <c r="H18" s="25">
        <v>74</v>
      </c>
      <c r="J18" s="27">
        <f t="shared" si="3"/>
        <v>300051692.52112103</v>
      </c>
      <c r="K18" s="28">
        <f t="shared" si="3"/>
        <v>-4</v>
      </c>
    </row>
    <row r="19" spans="2:11" x14ac:dyDescent="0.25">
      <c r="B19" s="34" t="s">
        <v>98</v>
      </c>
      <c r="C19" t="s">
        <v>100</v>
      </c>
      <c r="D19" s="25">
        <v>2065072822.3299999</v>
      </c>
      <c r="E19" s="25">
        <v>41</v>
      </c>
      <c r="F19" s="26"/>
      <c r="G19" s="25">
        <v>2392167889.8700004</v>
      </c>
      <c r="H19" s="25">
        <v>44</v>
      </c>
      <c r="J19" s="27">
        <f t="shared" si="3"/>
        <v>327095067.54000044</v>
      </c>
      <c r="K19" s="28">
        <f t="shared" si="3"/>
        <v>3</v>
      </c>
    </row>
    <row r="20" spans="2:11" x14ac:dyDescent="0.25">
      <c r="E20"/>
      <c r="K20" s="28"/>
    </row>
    <row r="21" spans="2:11" x14ac:dyDescent="0.25">
      <c r="B21" s="29"/>
      <c r="C21" t="s">
        <v>101</v>
      </c>
      <c r="D21" s="35">
        <v>2703019734.3000002</v>
      </c>
      <c r="E21" s="25">
        <v>88</v>
      </c>
      <c r="G21" s="35">
        <v>3392979054.52</v>
      </c>
      <c r="H21" s="25">
        <v>91</v>
      </c>
      <c r="J21" s="27">
        <f t="shared" ref="J21:K24" si="4">G21-D21</f>
        <v>689959320.21999979</v>
      </c>
      <c r="K21" s="28">
        <f t="shared" si="4"/>
        <v>3</v>
      </c>
    </row>
    <row r="22" spans="2:11" x14ac:dyDescent="0.25">
      <c r="B22" s="30" t="s">
        <v>94</v>
      </c>
      <c r="C22" t="s">
        <v>52</v>
      </c>
      <c r="D22" s="35">
        <v>7357835945.5648994</v>
      </c>
      <c r="E22" s="25">
        <v>110</v>
      </c>
      <c r="G22" s="35">
        <v>7497111102.4449015</v>
      </c>
      <c r="H22" s="25">
        <v>110</v>
      </c>
      <c r="J22" s="27">
        <f t="shared" si="4"/>
        <v>139275156.88000202</v>
      </c>
      <c r="K22" s="28">
        <f t="shared" si="4"/>
        <v>0</v>
      </c>
    </row>
    <row r="23" spans="2:11" x14ac:dyDescent="0.25">
      <c r="B23" s="30" t="s">
        <v>96</v>
      </c>
      <c r="C23" t="s">
        <v>102</v>
      </c>
      <c r="D23" s="35">
        <v>3439159694.9120941</v>
      </c>
      <c r="E23" s="25">
        <v>67</v>
      </c>
      <c r="G23" s="35">
        <v>3235915578.0632157</v>
      </c>
      <c r="H23" s="25">
        <v>63</v>
      </c>
      <c r="J23" s="27">
        <f t="shared" si="4"/>
        <v>-203244116.84887838</v>
      </c>
      <c r="K23" s="28">
        <f t="shared" si="4"/>
        <v>-4</v>
      </c>
    </row>
    <row r="24" spans="2:11" x14ac:dyDescent="0.25">
      <c r="B24" s="34" t="s">
        <v>98</v>
      </c>
      <c r="C24" t="s">
        <v>103</v>
      </c>
      <c r="D24" s="35">
        <v>1972606880.45</v>
      </c>
      <c r="E24" s="25">
        <v>38</v>
      </c>
      <c r="G24" s="35">
        <v>2431698596.6400003</v>
      </c>
      <c r="H24" s="25">
        <v>43</v>
      </c>
      <c r="J24" s="27">
        <f t="shared" si="4"/>
        <v>459091716.1900003</v>
      </c>
      <c r="K24" s="28">
        <f t="shared" si="4"/>
        <v>5</v>
      </c>
    </row>
    <row r="26" spans="2:11" x14ac:dyDescent="0.25">
      <c r="C26" t="s">
        <v>104</v>
      </c>
    </row>
    <row r="27" spans="2:11" x14ac:dyDescent="0.25">
      <c r="C27" t="s">
        <v>105</v>
      </c>
    </row>
    <row r="29" spans="2:11" x14ac:dyDescent="0.25">
      <c r="C29" t="s">
        <v>142</v>
      </c>
    </row>
    <row r="30" spans="2:11" x14ac:dyDescent="0.25">
      <c r="C30" t="s">
        <v>161</v>
      </c>
    </row>
    <row r="31" spans="2:11" x14ac:dyDescent="0.25">
      <c r="C31" t="s">
        <v>162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62"/>
  <sheetViews>
    <sheetView workbookViewId="0">
      <pane ySplit="3900" topLeftCell="A139" activePane="bottomLeft"/>
      <selection activeCell="E1" sqref="E1"/>
      <selection pane="bottomLeft" activeCell="A159" sqref="A159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8" t="s">
        <v>132</v>
      </c>
    </row>
    <row r="9" spans="1:23" x14ac:dyDescent="0.25">
      <c r="E9" s="47" t="s">
        <v>106</v>
      </c>
      <c r="F9" s="47"/>
      <c r="G9" s="47"/>
      <c r="H9" s="47"/>
      <c r="I9" s="47"/>
      <c r="J9" s="47"/>
      <c r="K9" s="47"/>
      <c r="L9" s="47"/>
      <c r="M9" s="8"/>
      <c r="N9" s="8"/>
      <c r="P9" t="s">
        <v>41</v>
      </c>
    </row>
    <row r="10" spans="1:23" x14ac:dyDescent="0.25">
      <c r="D10" s="43" t="s">
        <v>139</v>
      </c>
      <c r="E10" t="s">
        <v>42</v>
      </c>
      <c r="F10" t="s">
        <v>43</v>
      </c>
      <c r="G10" t="s">
        <v>30</v>
      </c>
      <c r="J10" t="s">
        <v>107</v>
      </c>
      <c r="K10" t="s">
        <v>108</v>
      </c>
      <c r="L10" t="s">
        <v>109</v>
      </c>
      <c r="M10" t="s">
        <v>108</v>
      </c>
      <c r="N10" t="s">
        <v>109</v>
      </c>
      <c r="P10" t="s">
        <v>42</v>
      </c>
      <c r="Q10" t="s">
        <v>43</v>
      </c>
      <c r="R10" t="s">
        <v>30</v>
      </c>
      <c r="S10" t="s">
        <v>9</v>
      </c>
      <c r="U10" t="s">
        <v>44</v>
      </c>
      <c r="V10" t="s">
        <v>47</v>
      </c>
    </row>
    <row r="11" spans="1:23" x14ac:dyDescent="0.25">
      <c r="D11" s="43" t="s">
        <v>50</v>
      </c>
      <c r="E11" t="s">
        <v>110</v>
      </c>
      <c r="F11" t="s">
        <v>45</v>
      </c>
      <c r="G11" t="s">
        <v>9</v>
      </c>
      <c r="H11" t="s">
        <v>111</v>
      </c>
      <c r="I11" t="s">
        <v>112</v>
      </c>
      <c r="J11" t="s">
        <v>113</v>
      </c>
      <c r="K11" t="s">
        <v>114</v>
      </c>
      <c r="L11" t="s">
        <v>114</v>
      </c>
      <c r="M11" t="s">
        <v>115</v>
      </c>
      <c r="N11" t="s">
        <v>115</v>
      </c>
      <c r="P11" t="s">
        <v>45</v>
      </c>
      <c r="Q11" t="s">
        <v>45</v>
      </c>
      <c r="R11" t="s">
        <v>9</v>
      </c>
      <c r="S11" t="s">
        <v>8</v>
      </c>
      <c r="T11" t="s">
        <v>46</v>
      </c>
      <c r="U11" t="s">
        <v>9</v>
      </c>
      <c r="V11" t="s">
        <v>114</v>
      </c>
      <c r="W11" t="s">
        <v>8</v>
      </c>
    </row>
    <row r="12" spans="1:23" x14ac:dyDescent="0.25">
      <c r="A12" t="s">
        <v>48</v>
      </c>
      <c r="B12" t="s">
        <v>49</v>
      </c>
    </row>
    <row r="13" spans="1:23" x14ac:dyDescent="0.25">
      <c r="A13">
        <v>2010</v>
      </c>
      <c r="B13">
        <v>1</v>
      </c>
      <c r="D13">
        <v>47</v>
      </c>
      <c r="E13" s="28">
        <v>6376141.3200000003</v>
      </c>
      <c r="F13" s="28">
        <v>0</v>
      </c>
      <c r="G13" s="28">
        <v>768529.55</v>
      </c>
      <c r="H13" s="28">
        <v>-5473.49</v>
      </c>
      <c r="I13" s="28">
        <v>-33505518.010000002</v>
      </c>
      <c r="J13" s="28">
        <v>34769778.909999996</v>
      </c>
      <c r="K13" s="28">
        <v>1989920150.3099999</v>
      </c>
      <c r="L13" s="28">
        <v>2018152011.5899999</v>
      </c>
      <c r="M13" s="28">
        <v>2223271757.8899999</v>
      </c>
      <c r="N13" s="28">
        <v>2222046316.0999999</v>
      </c>
      <c r="O13" s="28"/>
      <c r="P13" s="13">
        <v>3.1530000000000004E-3</v>
      </c>
      <c r="Q13" s="13">
        <v>0</v>
      </c>
      <c r="R13" s="13">
        <v>3.8000000000000002E-4</v>
      </c>
      <c r="S13" s="13">
        <v>3.5330000000000005E-3</v>
      </c>
      <c r="T13" s="13">
        <v>-2.9999999999999997E-6</v>
      </c>
      <c r="U13" s="13">
        <v>3.5300000000000006E-3</v>
      </c>
      <c r="V13" s="13">
        <v>1.4584999999999999E-2</v>
      </c>
      <c r="W13" s="13">
        <v>1.8115000000000003E-2</v>
      </c>
    </row>
    <row r="14" spans="1:23" x14ac:dyDescent="0.25">
      <c r="B14">
        <v>2</v>
      </c>
      <c r="D14">
        <v>47</v>
      </c>
      <c r="E14" s="28">
        <v>7062002.5999999996</v>
      </c>
      <c r="F14" s="28">
        <v>0</v>
      </c>
      <c r="G14" s="28">
        <v>504924.39</v>
      </c>
      <c r="H14" s="28">
        <v>-5446.28</v>
      </c>
      <c r="I14" s="28">
        <v>-55112069.270000003</v>
      </c>
      <c r="J14" s="28">
        <v>664907.42000000004</v>
      </c>
      <c r="K14" s="28">
        <v>2018152011.5899999</v>
      </c>
      <c r="L14" s="28">
        <v>2086161794.6700001</v>
      </c>
      <c r="M14" s="28">
        <v>2222046316.0999999</v>
      </c>
      <c r="N14" s="28">
        <v>2276532312.0700002</v>
      </c>
      <c r="O14" s="28"/>
      <c r="P14" s="13">
        <v>3.4989999999999999E-3</v>
      </c>
      <c r="Q14" s="13">
        <v>0</v>
      </c>
      <c r="R14" s="13">
        <v>2.5000000000000001E-4</v>
      </c>
      <c r="S14" s="13">
        <v>3.7489999999999997E-3</v>
      </c>
      <c r="T14" s="13">
        <v>-2.9999999999999997E-6</v>
      </c>
      <c r="U14" s="13">
        <v>3.7459999999999998E-3</v>
      </c>
      <c r="V14" s="13">
        <v>6.7200000000000003E-3</v>
      </c>
      <c r="W14" s="13">
        <v>1.0467000000000001E-2</v>
      </c>
    </row>
    <row r="15" spans="1:23" x14ac:dyDescent="0.25">
      <c r="B15">
        <v>3</v>
      </c>
      <c r="D15">
        <v>48</v>
      </c>
      <c r="E15" s="28">
        <v>10839053.41</v>
      </c>
      <c r="F15" s="28">
        <v>0</v>
      </c>
      <c r="G15" s="28">
        <v>298603.67</v>
      </c>
      <c r="H15" s="28">
        <v>-5045.96</v>
      </c>
      <c r="I15" s="28">
        <v>-14602872.720000001</v>
      </c>
      <c r="J15" s="28">
        <v>99575104.609999999</v>
      </c>
      <c r="K15" s="28">
        <v>2086161794.6700001</v>
      </c>
      <c r="L15" s="28">
        <v>2044426890.1800001</v>
      </c>
      <c r="M15" s="28">
        <v>2276532312.0700002</v>
      </c>
      <c r="N15" s="28">
        <v>2191593040.5599999</v>
      </c>
      <c r="O15" s="28"/>
      <c r="P15" s="13">
        <v>5.1959999999999992E-3</v>
      </c>
      <c r="Q15" s="13">
        <v>0</v>
      </c>
      <c r="R15" s="13">
        <v>1.4300000000000001E-4</v>
      </c>
      <c r="S15" s="13">
        <v>5.3389999999999991E-3</v>
      </c>
      <c r="T15" s="13">
        <v>-2.0000000000000003E-6</v>
      </c>
      <c r="U15" s="13">
        <v>5.3369999999999989E-3</v>
      </c>
      <c r="V15" s="13">
        <v>2.0726000000000001E-2</v>
      </c>
      <c r="W15" s="13">
        <v>2.6061999999999998E-2</v>
      </c>
    </row>
    <row r="16" spans="1:23" x14ac:dyDescent="0.25">
      <c r="B16">
        <v>4</v>
      </c>
      <c r="D16">
        <v>46</v>
      </c>
      <c r="E16" s="28">
        <v>6531263.6600000001</v>
      </c>
      <c r="F16" s="28">
        <v>0</v>
      </c>
      <c r="G16" s="28">
        <v>0</v>
      </c>
      <c r="H16" s="28">
        <v>-5454.49</v>
      </c>
      <c r="I16" s="28">
        <v>0</v>
      </c>
      <c r="J16" s="28">
        <v>1026897.69</v>
      </c>
      <c r="K16" s="28">
        <v>2044426890.1800001</v>
      </c>
      <c r="L16" s="28">
        <v>2081119757.75</v>
      </c>
      <c r="M16" s="28">
        <v>2191593040.5599999</v>
      </c>
      <c r="N16" s="28">
        <v>2190599118.3899999</v>
      </c>
      <c r="O16" s="28"/>
      <c r="P16" s="13">
        <v>3.1949999999999999E-3</v>
      </c>
      <c r="Q16" s="13">
        <v>0</v>
      </c>
      <c r="R16" s="13">
        <v>0</v>
      </c>
      <c r="S16" s="13">
        <v>3.1949999999999999E-3</v>
      </c>
      <c r="T16" s="13">
        <v>-2.9999999999999997E-6</v>
      </c>
      <c r="U16" s="13">
        <v>3.192E-3</v>
      </c>
      <c r="V16" s="13">
        <v>1.8450000000000001E-2</v>
      </c>
      <c r="W16" s="13">
        <v>2.1642000000000002E-2</v>
      </c>
    </row>
    <row r="17" spans="1:23" x14ac:dyDescent="0.25">
      <c r="B17">
        <v>5</v>
      </c>
      <c r="D17">
        <v>46</v>
      </c>
      <c r="E17" s="28">
        <v>6053523.1399999997</v>
      </c>
      <c r="F17" s="28">
        <v>0</v>
      </c>
      <c r="G17" s="28">
        <v>0</v>
      </c>
      <c r="H17" s="28">
        <v>-5303.15</v>
      </c>
      <c r="I17" s="28">
        <v>0</v>
      </c>
      <c r="J17" s="28">
        <v>55772175.380000003</v>
      </c>
      <c r="K17" s="28">
        <v>2081119757.75</v>
      </c>
      <c r="L17" s="28">
        <v>2049597583.3599999</v>
      </c>
      <c r="M17" s="28">
        <v>2190599118.3899999</v>
      </c>
      <c r="N17" s="28">
        <v>2134859942.6199999</v>
      </c>
      <c r="O17" s="28"/>
      <c r="P17" s="13">
        <v>2.9090000000000001E-3</v>
      </c>
      <c r="Q17" s="13">
        <v>0</v>
      </c>
      <c r="R17" s="13">
        <v>0</v>
      </c>
      <c r="S17" s="13">
        <v>2.9090000000000001E-3</v>
      </c>
      <c r="T17" s="13">
        <v>-2.9999999999999997E-6</v>
      </c>
      <c r="U17" s="13">
        <v>2.9060000000000002E-3</v>
      </c>
      <c r="V17" s="13">
        <v>1.1652000000000001E-2</v>
      </c>
      <c r="W17" s="13">
        <v>1.4559000000000001E-2</v>
      </c>
    </row>
    <row r="18" spans="1:23" x14ac:dyDescent="0.25">
      <c r="B18">
        <v>6</v>
      </c>
      <c r="D18">
        <v>42</v>
      </c>
      <c r="E18" s="28">
        <v>6227541.2300000004</v>
      </c>
      <c r="F18" s="28">
        <v>0</v>
      </c>
      <c r="G18" s="28">
        <v>0</v>
      </c>
      <c r="H18" s="28">
        <v>-5619.93</v>
      </c>
      <c r="I18" s="28">
        <v>0</v>
      </c>
      <c r="J18" s="28">
        <v>986127.35999999999</v>
      </c>
      <c r="K18" s="28">
        <v>2049597583.3599999</v>
      </c>
      <c r="L18" s="28">
        <v>2055480126.96</v>
      </c>
      <c r="M18" s="28">
        <v>2134859942.6199999</v>
      </c>
      <c r="N18" s="28">
        <v>2133906830.1500001</v>
      </c>
      <c r="O18" s="28"/>
      <c r="P18" s="13">
        <v>3.0380000000000003E-3</v>
      </c>
      <c r="Q18" s="13">
        <v>0</v>
      </c>
      <c r="R18" s="13">
        <v>0</v>
      </c>
      <c r="S18" s="13">
        <v>3.0380000000000003E-3</v>
      </c>
      <c r="T18" s="13">
        <v>-2.9999999999999997E-6</v>
      </c>
      <c r="U18" s="13">
        <v>3.0350000000000004E-3</v>
      </c>
      <c r="V18" s="13">
        <v>3.3510000000000002E-3</v>
      </c>
      <c r="W18" s="13">
        <v>6.3870000000000003E-3</v>
      </c>
    </row>
    <row r="19" spans="1:23" x14ac:dyDescent="0.25">
      <c r="B19">
        <v>7</v>
      </c>
      <c r="D19">
        <v>42</v>
      </c>
      <c r="E19" s="28">
        <v>5748436.5899999999</v>
      </c>
      <c r="F19" s="28">
        <v>0</v>
      </c>
      <c r="G19" s="28">
        <v>499927.08</v>
      </c>
      <c r="H19" s="28">
        <v>-4065.7</v>
      </c>
      <c r="I19" s="28">
        <v>0</v>
      </c>
      <c r="J19" s="28">
        <v>806997.98</v>
      </c>
      <c r="K19" s="28">
        <v>2055480126.96</v>
      </c>
      <c r="L19" s="28">
        <v>2024618737.52</v>
      </c>
      <c r="M19" s="28">
        <v>2133906830.1500001</v>
      </c>
      <c r="N19" s="28">
        <v>2133132871.26</v>
      </c>
      <c r="O19" s="28"/>
      <c r="P19" s="13">
        <v>2.797E-3</v>
      </c>
      <c r="Q19" s="13">
        <v>0</v>
      </c>
      <c r="R19" s="13">
        <v>2.43E-4</v>
      </c>
      <c r="S19" s="13">
        <v>3.0400000000000002E-3</v>
      </c>
      <c r="T19" s="13">
        <v>-2.0000000000000003E-6</v>
      </c>
      <c r="U19" s="13">
        <v>3.0380000000000003E-3</v>
      </c>
      <c r="V19" s="13">
        <v>-1.4622E-2</v>
      </c>
      <c r="W19" s="13">
        <v>-1.1584000000000001E-2</v>
      </c>
    </row>
    <row r="20" spans="1:23" x14ac:dyDescent="0.25">
      <c r="B20">
        <v>8</v>
      </c>
      <c r="D20">
        <v>43</v>
      </c>
      <c r="E20" s="28">
        <v>7608274.4800000004</v>
      </c>
      <c r="F20" s="28">
        <v>0</v>
      </c>
      <c r="G20" s="28">
        <v>13653.4</v>
      </c>
      <c r="H20" s="28">
        <v>-90928.43</v>
      </c>
      <c r="I20" s="28">
        <v>-35000000</v>
      </c>
      <c r="J20" s="28">
        <v>840159.15</v>
      </c>
      <c r="K20" s="28">
        <v>2024618737.52</v>
      </c>
      <c r="L20" s="28">
        <v>1991563536.3199999</v>
      </c>
      <c r="M20" s="28">
        <v>2133132871.26</v>
      </c>
      <c r="N20" s="28">
        <v>2167325766.6199999</v>
      </c>
      <c r="O20" s="28"/>
      <c r="P20" s="13">
        <v>3.7580000000000005E-3</v>
      </c>
      <c r="Q20" s="13">
        <v>0</v>
      </c>
      <c r="R20" s="13">
        <v>6.9999999999999999E-6</v>
      </c>
      <c r="S20" s="13">
        <v>3.7650000000000006E-3</v>
      </c>
      <c r="T20" s="13">
        <v>-4.4999999999999996E-5</v>
      </c>
      <c r="U20" s="13">
        <v>3.7200000000000006E-3</v>
      </c>
      <c r="V20" s="13">
        <v>-3.3198999999999999E-2</v>
      </c>
      <c r="W20" s="13">
        <v>-2.9479000000000002E-2</v>
      </c>
    </row>
    <row r="21" spans="1:23" x14ac:dyDescent="0.25">
      <c r="B21">
        <v>9</v>
      </c>
      <c r="D21">
        <v>43</v>
      </c>
      <c r="E21" s="28">
        <v>6761831.8099999996</v>
      </c>
      <c r="F21" s="28">
        <v>0</v>
      </c>
      <c r="G21" s="28">
        <v>0</v>
      </c>
      <c r="H21" s="28">
        <v>-14929.47</v>
      </c>
      <c r="I21" s="28">
        <v>0</v>
      </c>
      <c r="J21" s="28">
        <v>779235.98</v>
      </c>
      <c r="K21" s="28">
        <v>1991563536.3199999</v>
      </c>
      <c r="L21" s="28">
        <v>2000889412.53</v>
      </c>
      <c r="M21" s="28">
        <v>2167325766.6199999</v>
      </c>
      <c r="N21" s="28">
        <v>2166667217.8899999</v>
      </c>
      <c r="O21" s="28"/>
      <c r="P21" s="13">
        <v>3.3950000000000004E-3</v>
      </c>
      <c r="Q21" s="13">
        <v>0</v>
      </c>
      <c r="R21" s="13">
        <v>0</v>
      </c>
      <c r="S21" s="13">
        <v>3.3950000000000004E-3</v>
      </c>
      <c r="T21" s="13">
        <v>-6.9999999999999999E-6</v>
      </c>
      <c r="U21" s="13">
        <v>3.3880000000000004E-3</v>
      </c>
      <c r="V21" s="13">
        <v>5.0739999999999995E-3</v>
      </c>
      <c r="W21" s="13">
        <v>8.461999999999999E-3</v>
      </c>
    </row>
    <row r="22" spans="1:23" x14ac:dyDescent="0.25">
      <c r="B22">
        <v>10</v>
      </c>
      <c r="D22">
        <v>44</v>
      </c>
      <c r="E22" s="28">
        <v>6527445.3200000003</v>
      </c>
      <c r="F22" s="28">
        <v>1328.64</v>
      </c>
      <c r="G22" s="28">
        <v>150000</v>
      </c>
      <c r="H22" s="28">
        <v>-29630.12</v>
      </c>
      <c r="I22" s="28">
        <v>-1062913.25</v>
      </c>
      <c r="J22" s="28">
        <v>865734.77</v>
      </c>
      <c r="K22" s="28">
        <v>2000889412.53</v>
      </c>
      <c r="L22" s="28">
        <v>2015873042.4000001</v>
      </c>
      <c r="M22" s="28">
        <v>2166667217.8899999</v>
      </c>
      <c r="N22" s="28">
        <v>2166872342.1500001</v>
      </c>
      <c r="O22" s="28"/>
      <c r="P22" s="13">
        <v>3.2620000000000001E-3</v>
      </c>
      <c r="Q22" s="13">
        <v>1.0000000000000002E-6</v>
      </c>
      <c r="R22" s="13">
        <v>7.4999999999999993E-5</v>
      </c>
      <c r="S22" s="13">
        <v>3.3380000000000003E-3</v>
      </c>
      <c r="T22" s="13">
        <v>-1.5E-5</v>
      </c>
      <c r="U22" s="13">
        <v>3.3230000000000004E-3</v>
      </c>
      <c r="V22" s="13">
        <v>7.3889999999999997E-3</v>
      </c>
      <c r="W22" s="13">
        <v>1.0711999999999999E-2</v>
      </c>
    </row>
    <row r="23" spans="1:23" x14ac:dyDescent="0.25">
      <c r="B23">
        <v>11</v>
      </c>
      <c r="D23">
        <v>45</v>
      </c>
      <c r="E23" s="28">
        <v>6298981.6100000003</v>
      </c>
      <c r="F23" s="28">
        <v>13303.02</v>
      </c>
      <c r="G23" s="28">
        <v>0</v>
      </c>
      <c r="H23" s="28">
        <v>-4149.16</v>
      </c>
      <c r="I23" s="28">
        <v>-6000000</v>
      </c>
      <c r="J23" s="28">
        <v>11943281.449999999</v>
      </c>
      <c r="K23" s="28">
        <v>2015873042.4000001</v>
      </c>
      <c r="L23" s="28">
        <v>2023374619.53</v>
      </c>
      <c r="M23" s="28">
        <v>2166872342.1500001</v>
      </c>
      <c r="N23" s="28">
        <v>2160948988.79</v>
      </c>
      <c r="O23" s="28"/>
      <c r="P23" s="13">
        <v>3.1250000000000002E-3</v>
      </c>
      <c r="Q23" s="13">
        <v>6.9999999999999999E-6</v>
      </c>
      <c r="R23" s="13">
        <v>0</v>
      </c>
      <c r="S23" s="13">
        <v>3.1320000000000002E-3</v>
      </c>
      <c r="T23" s="13">
        <v>-2.0000000000000003E-6</v>
      </c>
      <c r="U23" s="13">
        <v>3.1300000000000004E-3</v>
      </c>
      <c r="V23" s="13">
        <v>6.6630000000000005E-3</v>
      </c>
      <c r="W23" s="13">
        <v>9.7920000000000004E-3</v>
      </c>
    </row>
    <row r="24" spans="1:23" x14ac:dyDescent="0.25">
      <c r="B24">
        <v>12</v>
      </c>
      <c r="D24">
        <v>50</v>
      </c>
      <c r="E24" s="28">
        <v>6099538.1200000001</v>
      </c>
      <c r="F24" s="28">
        <v>18733.71</v>
      </c>
      <c r="G24" s="28">
        <v>222096.12</v>
      </c>
      <c r="H24" s="28">
        <v>-3951.25</v>
      </c>
      <c r="I24" s="28">
        <v>-259189307.53999999</v>
      </c>
      <c r="J24" s="28">
        <v>264782713.94999999</v>
      </c>
      <c r="K24" s="28">
        <v>2023374619.53</v>
      </c>
      <c r="L24" s="28">
        <v>2061797186.9000001</v>
      </c>
      <c r="M24" s="28">
        <v>2160948988.79</v>
      </c>
      <c r="N24" s="28">
        <v>2155380949.1599998</v>
      </c>
      <c r="O24" s="28"/>
      <c r="P24" s="13">
        <v>3.0000000000000001E-3</v>
      </c>
      <c r="Q24" s="13">
        <v>9.0000000000000002E-6</v>
      </c>
      <c r="R24" s="13">
        <v>1.0999999999999999E-4</v>
      </c>
      <c r="S24" s="13">
        <v>3.1189999999999998E-3</v>
      </c>
      <c r="T24" s="13">
        <v>-2.0000000000000003E-6</v>
      </c>
      <c r="U24" s="13">
        <v>3.117E-3</v>
      </c>
      <c r="V24" s="13">
        <v>2.1642000000000002E-2</v>
      </c>
      <c r="W24" s="13">
        <v>2.4760000000000001E-2</v>
      </c>
    </row>
    <row r="25" spans="1:23" x14ac:dyDescent="0.25">
      <c r="A25">
        <v>2011</v>
      </c>
      <c r="B25">
        <v>1</v>
      </c>
      <c r="D25">
        <v>47</v>
      </c>
      <c r="E25" s="28">
        <v>6378676.9900000002</v>
      </c>
      <c r="F25" s="28">
        <v>25420.04</v>
      </c>
      <c r="G25" s="28">
        <v>3548</v>
      </c>
      <c r="H25" s="28">
        <v>-61392</v>
      </c>
      <c r="I25" s="28">
        <v>-1861213.62</v>
      </c>
      <c r="J25" s="28">
        <v>23383855.379999999</v>
      </c>
      <c r="K25" s="28">
        <v>2061797186.9000001</v>
      </c>
      <c r="L25" s="28">
        <v>2055898414.22</v>
      </c>
      <c r="M25" s="28">
        <v>2155380949.1599998</v>
      </c>
      <c r="N25" s="28">
        <v>2133888777.8</v>
      </c>
      <c r="O25" s="28"/>
      <c r="P25" s="13">
        <v>3.0930000000000003E-3</v>
      </c>
      <c r="Q25" s="13">
        <v>1.1999999999999999E-5</v>
      </c>
      <c r="R25" s="13">
        <v>2.0000000000000003E-6</v>
      </c>
      <c r="S25" s="13">
        <v>3.107E-3</v>
      </c>
      <c r="T25" s="13">
        <v>-3.0000000000000001E-5</v>
      </c>
      <c r="U25" s="13">
        <v>3.0769999999999999E-3</v>
      </c>
      <c r="V25" s="13">
        <v>7.5639999999999995E-3</v>
      </c>
      <c r="W25" s="13">
        <v>1.0642E-2</v>
      </c>
    </row>
    <row r="26" spans="1:23" x14ac:dyDescent="0.25">
      <c r="B26">
        <v>2</v>
      </c>
      <c r="D26">
        <v>46</v>
      </c>
      <c r="E26" s="28">
        <v>6616743.5999999996</v>
      </c>
      <c r="F26" s="28">
        <v>38234.82</v>
      </c>
      <c r="G26" s="28">
        <v>0</v>
      </c>
      <c r="H26" s="28">
        <v>-3722</v>
      </c>
      <c r="I26" s="28">
        <v>-8077406.1200000001</v>
      </c>
      <c r="J26" s="28">
        <v>130722117.79000001</v>
      </c>
      <c r="K26" s="28">
        <v>2055898414.22</v>
      </c>
      <c r="L26" s="28">
        <v>1927775312.1600001</v>
      </c>
      <c r="M26" s="28">
        <v>2133888777.8</v>
      </c>
      <c r="N26" s="28">
        <v>2011345809.3900001</v>
      </c>
      <c r="O26" s="28"/>
      <c r="P26" s="13">
        <v>3.2160000000000001E-3</v>
      </c>
      <c r="Q26" s="13">
        <v>1.9000000000000001E-5</v>
      </c>
      <c r="R26" s="13">
        <v>0</v>
      </c>
      <c r="S26" s="13">
        <v>3.235E-3</v>
      </c>
      <c r="T26" s="13">
        <v>-2.0000000000000003E-6</v>
      </c>
      <c r="U26" s="13">
        <v>3.2330000000000002E-3</v>
      </c>
      <c r="V26" s="13">
        <v>-2.6810000000000002E-3</v>
      </c>
      <c r="W26" s="13">
        <v>5.5100000000000006E-4</v>
      </c>
    </row>
    <row r="27" spans="1:23" x14ac:dyDescent="0.25">
      <c r="B27">
        <v>3</v>
      </c>
      <c r="D27">
        <v>42</v>
      </c>
      <c r="E27" s="28">
        <v>5423464.4900000002</v>
      </c>
      <c r="F27" s="28">
        <v>38712.75</v>
      </c>
      <c r="G27" s="28">
        <v>0</v>
      </c>
      <c r="H27" s="28">
        <v>-3279</v>
      </c>
      <c r="I27" s="28">
        <v>-3386561.15</v>
      </c>
      <c r="J27" s="28">
        <v>1330349.3400000001</v>
      </c>
      <c r="K27" s="28">
        <v>1927775312.1600001</v>
      </c>
      <c r="L27" s="28">
        <v>1931255108.0599999</v>
      </c>
      <c r="M27" s="28">
        <v>2011345809.3900001</v>
      </c>
      <c r="N27" s="28">
        <v>2013444143.7</v>
      </c>
      <c r="O27" s="28"/>
      <c r="P27" s="13">
        <v>2.8110000000000001E-3</v>
      </c>
      <c r="Q27" s="13">
        <v>2.0000000000000002E-5</v>
      </c>
      <c r="R27" s="13">
        <v>0</v>
      </c>
      <c r="S27" s="13">
        <v>2.8310000000000002E-3</v>
      </c>
      <c r="T27" s="13">
        <v>-2.0000000000000003E-6</v>
      </c>
      <c r="U27" s="13">
        <v>2.8290000000000004E-3</v>
      </c>
      <c r="V27" s="13">
        <v>7.18E-4</v>
      </c>
      <c r="W27" s="13">
        <v>3.5479999999999999E-3</v>
      </c>
    </row>
    <row r="28" spans="1:23" x14ac:dyDescent="0.25">
      <c r="B28">
        <v>4</v>
      </c>
      <c r="D28">
        <v>42</v>
      </c>
      <c r="E28" s="28">
        <v>5899302.0899999999</v>
      </c>
      <c r="F28" s="28">
        <v>39196.660000000003</v>
      </c>
      <c r="G28" s="28">
        <v>0</v>
      </c>
      <c r="H28" s="28">
        <v>-72415</v>
      </c>
      <c r="I28" s="28">
        <v>-1303551.68</v>
      </c>
      <c r="J28" s="28">
        <v>33401340.710000001</v>
      </c>
      <c r="K28" s="28">
        <v>1931255108.0599999</v>
      </c>
      <c r="L28" s="28">
        <v>1901009443.4000001</v>
      </c>
      <c r="M28" s="28">
        <v>2013444143.7</v>
      </c>
      <c r="N28" s="28">
        <v>1981388962.02</v>
      </c>
      <c r="O28" s="28"/>
      <c r="P28" s="13">
        <v>3.055E-3</v>
      </c>
      <c r="Q28" s="13">
        <v>2.0000000000000002E-5</v>
      </c>
      <c r="R28" s="13">
        <v>0</v>
      </c>
      <c r="S28" s="13">
        <v>3.075E-3</v>
      </c>
      <c r="T28" s="13">
        <v>-3.7000000000000005E-5</v>
      </c>
      <c r="U28" s="13">
        <v>3.0379999999999999E-3</v>
      </c>
      <c r="V28" s="13">
        <v>9.3899999999999995E-4</v>
      </c>
      <c r="W28" s="13">
        <v>3.9760000000000004E-3</v>
      </c>
    </row>
    <row r="29" spans="1:23" x14ac:dyDescent="0.25">
      <c r="B29">
        <v>5</v>
      </c>
      <c r="D29">
        <v>42</v>
      </c>
      <c r="E29" s="28">
        <v>5597031.7300000004</v>
      </c>
      <c r="F29" s="28">
        <v>39686.620000000003</v>
      </c>
      <c r="G29" s="28">
        <v>0</v>
      </c>
      <c r="H29" s="28">
        <v>-1023444</v>
      </c>
      <c r="I29" s="28">
        <v>-3656389.68</v>
      </c>
      <c r="J29" s="28">
        <v>182212380.59999999</v>
      </c>
      <c r="K29" s="28">
        <v>1901009443.4000001</v>
      </c>
      <c r="L29" s="28">
        <v>1717371745.7</v>
      </c>
      <c r="M29" s="28">
        <v>1981388962.02</v>
      </c>
      <c r="N29" s="28">
        <v>1802876069.3399999</v>
      </c>
      <c r="O29" s="28"/>
      <c r="P29" s="13">
        <v>2.9409999999999996E-3</v>
      </c>
      <c r="Q29" s="13">
        <v>2.0999999999999999E-5</v>
      </c>
      <c r="R29" s="13">
        <v>0</v>
      </c>
      <c r="S29" s="13">
        <v>2.9619999999999998E-3</v>
      </c>
      <c r="T29" s="13">
        <v>-5.3800000000000007E-4</v>
      </c>
      <c r="U29" s="13">
        <v>2.4239999999999999E-3</v>
      </c>
      <c r="V29" s="13">
        <v>-2.6910000000000002E-3</v>
      </c>
      <c r="W29" s="13">
        <v>-2.6700000000000004E-4</v>
      </c>
    </row>
    <row r="30" spans="1:23" x14ac:dyDescent="0.25">
      <c r="B30">
        <v>6</v>
      </c>
      <c r="D30">
        <v>40</v>
      </c>
      <c r="E30" s="28">
        <v>6360133.7999999998</v>
      </c>
      <c r="F30" s="28">
        <v>40182.699999999997</v>
      </c>
      <c r="G30" s="28">
        <v>0</v>
      </c>
      <c r="H30" s="28">
        <v>-707678</v>
      </c>
      <c r="I30" s="28">
        <v>-5920521.1100000003</v>
      </c>
      <c r="J30" s="28">
        <v>16657946.91</v>
      </c>
      <c r="K30" s="28">
        <v>1717371745.7</v>
      </c>
      <c r="L30" s="28">
        <v>1715949569.51</v>
      </c>
      <c r="M30" s="28">
        <v>1802876069.3399999</v>
      </c>
      <c r="N30" s="28">
        <v>1792182238.8099999</v>
      </c>
      <c r="O30" s="28"/>
      <c r="P30" s="13">
        <v>3.699E-3</v>
      </c>
      <c r="Q30" s="13">
        <v>2.3E-5</v>
      </c>
      <c r="R30" s="13">
        <v>0</v>
      </c>
      <c r="S30" s="13">
        <v>3.722E-3</v>
      </c>
      <c r="T30" s="13">
        <v>-4.1200000000000004E-4</v>
      </c>
      <c r="U30" s="13">
        <v>3.31E-3</v>
      </c>
      <c r="V30" s="13">
        <v>5.3940000000000004E-3</v>
      </c>
      <c r="W30" s="13">
        <v>8.7050000000000009E-3</v>
      </c>
    </row>
    <row r="31" spans="1:23" x14ac:dyDescent="0.25">
      <c r="B31">
        <v>7</v>
      </c>
      <c r="D31">
        <v>40</v>
      </c>
      <c r="E31" s="28">
        <v>4877490.9400000004</v>
      </c>
      <c r="F31" s="28">
        <v>54584.99</v>
      </c>
      <c r="G31" s="28">
        <v>761927</v>
      </c>
      <c r="H31" s="28">
        <v>-5129</v>
      </c>
      <c r="I31" s="28">
        <v>-8035611.3700000001</v>
      </c>
      <c r="J31" s="28">
        <v>14362952.880000001</v>
      </c>
      <c r="K31" s="28">
        <v>1715949569.51</v>
      </c>
      <c r="L31" s="28">
        <v>1706051253.8699999</v>
      </c>
      <c r="M31" s="28">
        <v>1792182238.8099999</v>
      </c>
      <c r="N31" s="28">
        <v>1785912895.79</v>
      </c>
      <c r="O31" s="28"/>
      <c r="P31" s="13">
        <v>2.8370000000000001E-3</v>
      </c>
      <c r="Q31" s="13">
        <v>3.2000000000000005E-5</v>
      </c>
      <c r="R31" s="13">
        <v>4.4299999999999998E-4</v>
      </c>
      <c r="S31" s="13">
        <v>3.3119999999999998E-3</v>
      </c>
      <c r="T31" s="13">
        <v>-2.9999999999999997E-6</v>
      </c>
      <c r="U31" s="13">
        <v>3.3089999999999999E-3</v>
      </c>
      <c r="V31" s="13">
        <v>-2.1090000000000002E-3</v>
      </c>
      <c r="W31" s="13">
        <v>1.1999999999999999E-3</v>
      </c>
    </row>
    <row r="32" spans="1:23" x14ac:dyDescent="0.25">
      <c r="B32">
        <v>8</v>
      </c>
      <c r="D32">
        <v>42</v>
      </c>
      <c r="E32" s="28">
        <v>5026134.75</v>
      </c>
      <c r="F32" s="28">
        <v>22958.5</v>
      </c>
      <c r="G32" s="28">
        <v>0</v>
      </c>
      <c r="H32" s="28">
        <v>-4957</v>
      </c>
      <c r="I32" s="28">
        <v>-103694212</v>
      </c>
      <c r="J32" s="28">
        <v>209841937.72</v>
      </c>
      <c r="K32" s="28">
        <v>1706051253.8699999</v>
      </c>
      <c r="L32" s="28">
        <v>1596688805.3699999</v>
      </c>
      <c r="M32" s="28">
        <v>1785912895.79</v>
      </c>
      <c r="N32" s="28">
        <v>1679773028.0999999</v>
      </c>
      <c r="O32" s="28"/>
      <c r="P32" s="13">
        <v>2.9459999999999998E-3</v>
      </c>
      <c r="Q32" s="13">
        <v>1.2999999999999999E-5</v>
      </c>
      <c r="R32" s="13">
        <v>0</v>
      </c>
      <c r="S32" s="13">
        <v>2.9589999999999998E-3</v>
      </c>
      <c r="T32" s="13">
        <v>-2.9999999999999997E-6</v>
      </c>
      <c r="U32" s="13">
        <v>2.9559999999999999E-3</v>
      </c>
      <c r="V32" s="13">
        <v>-1.8979999999999999E-3</v>
      </c>
      <c r="W32" s="13">
        <v>1.059E-3</v>
      </c>
    </row>
    <row r="33" spans="1:23" x14ac:dyDescent="0.25">
      <c r="B33">
        <v>9</v>
      </c>
      <c r="D33">
        <v>40</v>
      </c>
      <c r="E33" s="28">
        <v>12802745.42</v>
      </c>
      <c r="F33" s="28">
        <v>23302.880000000001</v>
      </c>
      <c r="G33" s="28">
        <v>157429.98000000001</v>
      </c>
      <c r="H33" s="28">
        <v>-5335</v>
      </c>
      <c r="I33" s="28">
        <v>-3713150.64</v>
      </c>
      <c r="J33" s="28">
        <v>69807778.120000005</v>
      </c>
      <c r="K33" s="28">
        <v>1596688805.3699999</v>
      </c>
      <c r="L33" s="28">
        <v>1519788176.8900001</v>
      </c>
      <c r="M33" s="28">
        <v>1679773028.0999999</v>
      </c>
      <c r="N33" s="28">
        <v>1613706107.8199999</v>
      </c>
      <c r="O33" s="28"/>
      <c r="P33" s="13">
        <v>8.0140000000000003E-3</v>
      </c>
      <c r="Q33" s="13">
        <v>1.5E-5</v>
      </c>
      <c r="R33" s="13">
        <v>9.9000000000000008E-5</v>
      </c>
      <c r="S33" s="13">
        <v>8.1279999999999998E-3</v>
      </c>
      <c r="T33" s="13">
        <v>-2.9999999999999997E-6</v>
      </c>
      <c r="U33" s="13">
        <v>8.1250000000000003E-3</v>
      </c>
      <c r="V33" s="13">
        <v>-6.7779999999999993E-3</v>
      </c>
      <c r="W33" s="13">
        <v>1.3450000000000001E-3</v>
      </c>
    </row>
    <row r="34" spans="1:23" x14ac:dyDescent="0.25">
      <c r="B34">
        <v>10</v>
      </c>
      <c r="D34">
        <v>38</v>
      </c>
      <c r="E34" s="28">
        <v>5152121.2699999996</v>
      </c>
      <c r="F34" s="28">
        <v>28219.46</v>
      </c>
      <c r="G34" s="28">
        <v>286740</v>
      </c>
      <c r="H34" s="28">
        <v>-5108</v>
      </c>
      <c r="I34" s="28">
        <v>-6554129.2300000004</v>
      </c>
      <c r="J34" s="28">
        <v>846359.48</v>
      </c>
      <c r="K34" s="28">
        <v>1519788176.8900001</v>
      </c>
      <c r="L34" s="28">
        <v>1533318885.5799999</v>
      </c>
      <c r="M34" s="28">
        <v>1613706107.8199999</v>
      </c>
      <c r="N34" s="28">
        <v>1619444338.0599999</v>
      </c>
      <c r="O34" s="28"/>
      <c r="P34" s="13">
        <v>3.388E-3</v>
      </c>
      <c r="Q34" s="13">
        <v>1.9000000000000001E-5</v>
      </c>
      <c r="R34" s="13">
        <v>1.8900000000000001E-4</v>
      </c>
      <c r="S34" s="13">
        <v>3.5959999999999998E-3</v>
      </c>
      <c r="T34" s="13">
        <v>-2.9999999999999997E-6</v>
      </c>
      <c r="U34" s="13">
        <v>3.5929999999999998E-3</v>
      </c>
      <c r="V34" s="13">
        <v>5.1229999999999999E-3</v>
      </c>
      <c r="W34" s="13">
        <v>8.7159999999999998E-3</v>
      </c>
    </row>
    <row r="35" spans="1:23" x14ac:dyDescent="0.25">
      <c r="B35">
        <v>11</v>
      </c>
      <c r="D35">
        <v>38</v>
      </c>
      <c r="E35" s="28">
        <v>5311085.3</v>
      </c>
      <c r="F35" s="28">
        <v>36991.129999999997</v>
      </c>
      <c r="G35" s="28">
        <v>0</v>
      </c>
      <c r="H35" s="28">
        <v>-5257</v>
      </c>
      <c r="I35" s="28">
        <v>-6748687.6900000004</v>
      </c>
      <c r="J35" s="28">
        <v>20213812.710000001</v>
      </c>
      <c r="K35" s="28">
        <v>1533318885.5799999</v>
      </c>
      <c r="L35" s="28">
        <v>1521495733.3499999</v>
      </c>
      <c r="M35" s="28">
        <v>1619444338.0599999</v>
      </c>
      <c r="N35" s="28">
        <v>1606018444.53</v>
      </c>
      <c r="O35" s="28"/>
      <c r="P35" s="13">
        <v>3.4820000000000003E-3</v>
      </c>
      <c r="Q35" s="13">
        <v>2.3999999999999997E-5</v>
      </c>
      <c r="R35" s="13">
        <v>0</v>
      </c>
      <c r="S35" s="13">
        <v>3.5060000000000004E-3</v>
      </c>
      <c r="T35" s="13">
        <v>-2.9999999999999997E-6</v>
      </c>
      <c r="U35" s="13">
        <v>3.5030000000000005E-3</v>
      </c>
      <c r="V35" s="13">
        <v>1.052E-3</v>
      </c>
      <c r="W35" s="13">
        <v>4.555E-3</v>
      </c>
    </row>
    <row r="36" spans="1:23" x14ac:dyDescent="0.25">
      <c r="B36">
        <v>12</v>
      </c>
      <c r="D36">
        <v>39</v>
      </c>
      <c r="E36" s="28">
        <v>8441458.2300000004</v>
      </c>
      <c r="F36" s="28">
        <v>41015.120000000003</v>
      </c>
      <c r="G36" s="28">
        <v>97500</v>
      </c>
      <c r="H36" s="28">
        <v>-5102</v>
      </c>
      <c r="I36" s="28">
        <v>-34550130.380000003</v>
      </c>
      <c r="J36" s="28">
        <v>964467.68</v>
      </c>
      <c r="K36" s="28">
        <v>1521495733.3499999</v>
      </c>
      <c r="L36" s="28">
        <v>1562081630.8499999</v>
      </c>
      <c r="M36" s="28">
        <v>1606018444.53</v>
      </c>
      <c r="N36" s="28">
        <v>1639647365.27</v>
      </c>
      <c r="O36" s="28"/>
      <c r="P36" s="13">
        <v>5.5030000000000001E-3</v>
      </c>
      <c r="Q36" s="13">
        <v>2.7000000000000002E-5</v>
      </c>
      <c r="R36" s="13">
        <v>6.4000000000000011E-5</v>
      </c>
      <c r="S36" s="13">
        <v>5.594E-3</v>
      </c>
      <c r="T36" s="13">
        <v>-2.9999999999999997E-6</v>
      </c>
      <c r="U36" s="13">
        <v>5.5909999999999996E-3</v>
      </c>
      <c r="V36" s="13">
        <v>4.535E-3</v>
      </c>
      <c r="W36" s="13">
        <v>1.0125E-2</v>
      </c>
    </row>
    <row r="37" spans="1:23" x14ac:dyDescent="0.25">
      <c r="A37">
        <v>2012</v>
      </c>
      <c r="B37">
        <v>1</v>
      </c>
      <c r="D37">
        <v>39</v>
      </c>
      <c r="E37" s="28">
        <v>5119157.6500000004</v>
      </c>
      <c r="F37" s="28">
        <v>66275.33</v>
      </c>
      <c r="G37" s="28">
        <v>105000</v>
      </c>
      <c r="H37" s="28">
        <v>-5181.54</v>
      </c>
      <c r="I37" s="28">
        <v>-6953193.8700000001</v>
      </c>
      <c r="J37" s="28">
        <v>860732.72</v>
      </c>
      <c r="K37" s="28">
        <v>1541327174.8499999</v>
      </c>
      <c r="L37" s="28">
        <v>1550926291.1500001</v>
      </c>
      <c r="M37" s="28">
        <v>1620125593.55</v>
      </c>
      <c r="N37" s="28">
        <v>1626296317.3900001</v>
      </c>
      <c r="O37" s="28"/>
      <c r="P37" s="13">
        <v>3.3179999999999998E-3</v>
      </c>
      <c r="Q37" s="13">
        <v>4.3000000000000002E-5</v>
      </c>
      <c r="R37" s="13">
        <v>6.7999999999999999E-5</v>
      </c>
      <c r="S37" s="13">
        <v>3.4289999999999998E-3</v>
      </c>
      <c r="T37" s="13">
        <v>-2.9999999999999997E-6</v>
      </c>
      <c r="U37" s="13">
        <v>3.4259999999999998E-3</v>
      </c>
      <c r="V37" s="13">
        <v>2.2290000000000001E-3</v>
      </c>
      <c r="W37" s="13">
        <v>5.6550000000000003E-3</v>
      </c>
    </row>
    <row r="38" spans="1:23" x14ac:dyDescent="0.25">
      <c r="B38">
        <v>2</v>
      </c>
      <c r="D38">
        <v>41</v>
      </c>
      <c r="E38" s="28">
        <v>5761359.5899999999</v>
      </c>
      <c r="F38" s="28">
        <v>90719.37</v>
      </c>
      <c r="G38" s="28">
        <v>504361.5</v>
      </c>
      <c r="H38" s="28">
        <v>-5176.96</v>
      </c>
      <c r="I38" s="28">
        <v>-76837873.849999994</v>
      </c>
      <c r="J38" s="28">
        <v>689151.24</v>
      </c>
      <c r="K38" s="28">
        <v>1550926291.1500001</v>
      </c>
      <c r="L38" s="28">
        <v>1630859984.3299999</v>
      </c>
      <c r="M38" s="28">
        <v>1626296317.3900001</v>
      </c>
      <c r="N38" s="28">
        <v>1702535963.45</v>
      </c>
      <c r="O38" s="28"/>
      <c r="P38" s="13">
        <v>3.7130000000000002E-3</v>
      </c>
      <c r="Q38" s="13">
        <v>5.8E-5</v>
      </c>
      <c r="R38" s="13">
        <v>3.2599999999999996E-4</v>
      </c>
      <c r="S38" s="13">
        <v>4.0969999999999999E-3</v>
      </c>
      <c r="T38" s="13">
        <v>-2.9999999999999997E-6</v>
      </c>
      <c r="U38" s="13">
        <v>4.0939999999999995E-3</v>
      </c>
      <c r="V38" s="13">
        <v>2.379E-3</v>
      </c>
      <c r="W38" s="13">
        <v>6.4720000000000003E-3</v>
      </c>
    </row>
    <row r="39" spans="1:23" x14ac:dyDescent="0.25">
      <c r="B39">
        <v>3</v>
      </c>
      <c r="D39">
        <v>41</v>
      </c>
      <c r="E39" s="28">
        <v>5563536.8700000001</v>
      </c>
      <c r="F39" s="28">
        <v>118674.85</v>
      </c>
      <c r="G39" s="28">
        <v>504361.5</v>
      </c>
      <c r="H39" s="28">
        <v>-4866.1499999999996</v>
      </c>
      <c r="I39" s="28">
        <v>-10704196.789999999</v>
      </c>
      <c r="J39" s="28">
        <v>3505180.11</v>
      </c>
      <c r="K39" s="28">
        <v>1630859984.3299999</v>
      </c>
      <c r="L39" s="28">
        <v>1637939996.3399999</v>
      </c>
      <c r="M39" s="28">
        <v>1702535963.45</v>
      </c>
      <c r="N39" s="28">
        <v>1709853859.0599999</v>
      </c>
      <c r="O39" s="28"/>
      <c r="P39" s="13">
        <v>3.4029999999999998E-3</v>
      </c>
      <c r="Q39" s="13">
        <v>7.2999999999999999E-5</v>
      </c>
      <c r="R39" s="13">
        <v>3.0800000000000001E-4</v>
      </c>
      <c r="S39" s="13">
        <v>3.784E-3</v>
      </c>
      <c r="T39" s="13">
        <v>-2.9999999999999997E-6</v>
      </c>
      <c r="U39" s="13">
        <v>3.7810000000000001E-3</v>
      </c>
      <c r="V39" s="13">
        <v>-1.45E-4</v>
      </c>
      <c r="W39" s="13">
        <v>3.6349999999999998E-3</v>
      </c>
    </row>
    <row r="40" spans="1:23" x14ac:dyDescent="0.25">
      <c r="B40">
        <v>4</v>
      </c>
      <c r="D40">
        <v>42</v>
      </c>
      <c r="E40" s="28">
        <v>7082048.5099999998</v>
      </c>
      <c r="F40" s="28">
        <v>149980.22</v>
      </c>
      <c r="G40" s="28">
        <v>0</v>
      </c>
      <c r="H40" s="28">
        <v>-5161.72</v>
      </c>
      <c r="I40" s="28">
        <v>-22068426.850000001</v>
      </c>
      <c r="J40" s="28">
        <v>3243609.48</v>
      </c>
      <c r="K40" s="28">
        <v>1637939996.3399999</v>
      </c>
      <c r="L40" s="28">
        <v>1653440448.5</v>
      </c>
      <c r="M40" s="28">
        <v>1709853859.0599999</v>
      </c>
      <c r="N40" s="28">
        <v>1728828860.6300001</v>
      </c>
      <c r="O40" s="28"/>
      <c r="P40" s="13">
        <v>4.2849999999999997E-3</v>
      </c>
      <c r="Q40" s="13">
        <v>9.1000000000000003E-5</v>
      </c>
      <c r="R40" s="13">
        <v>0</v>
      </c>
      <c r="S40" s="13">
        <v>4.3759999999999997E-3</v>
      </c>
      <c r="T40" s="13">
        <v>-2.9999999999999997E-6</v>
      </c>
      <c r="U40" s="13">
        <v>4.3729999999999993E-3</v>
      </c>
      <c r="V40" s="13">
        <v>-2.1020000000000001E-3</v>
      </c>
      <c r="W40" s="13">
        <v>2.271E-3</v>
      </c>
    </row>
    <row r="41" spans="1:23" x14ac:dyDescent="0.25">
      <c r="B41">
        <v>5</v>
      </c>
      <c r="D41">
        <v>43</v>
      </c>
      <c r="E41" s="28">
        <v>6441860.5800000001</v>
      </c>
      <c r="F41" s="28">
        <v>164837.04999999999</v>
      </c>
      <c r="G41" s="28">
        <v>0</v>
      </c>
      <c r="H41" s="28">
        <v>-4996.68</v>
      </c>
      <c r="I41" s="28">
        <v>-206646907.90000001</v>
      </c>
      <c r="J41" s="28">
        <v>200703637.53999999</v>
      </c>
      <c r="K41" s="28">
        <v>1653440448.5</v>
      </c>
      <c r="L41" s="28">
        <v>1678828007.74</v>
      </c>
      <c r="M41" s="28">
        <v>1728828860.6300001</v>
      </c>
      <c r="N41" s="28">
        <v>1734937172.1199999</v>
      </c>
      <c r="O41" s="28"/>
      <c r="P41" s="13">
        <v>3.8940000000000003E-3</v>
      </c>
      <c r="Q41" s="13">
        <v>1E-4</v>
      </c>
      <c r="R41" s="13">
        <v>0</v>
      </c>
      <c r="S41" s="13">
        <v>3.9940000000000002E-3</v>
      </c>
      <c r="T41" s="13">
        <v>-2.9999999999999997E-6</v>
      </c>
      <c r="U41" s="13">
        <v>3.9909999999999998E-3</v>
      </c>
      <c r="V41" s="13">
        <v>1.1637E-2</v>
      </c>
      <c r="W41" s="13">
        <v>1.5626999999999999E-2</v>
      </c>
    </row>
    <row r="42" spans="1:23" x14ac:dyDescent="0.25">
      <c r="B42">
        <v>6</v>
      </c>
      <c r="D42">
        <v>43</v>
      </c>
      <c r="E42" s="28">
        <v>7808082.5899999999</v>
      </c>
      <c r="F42" s="28">
        <v>179886.82</v>
      </c>
      <c r="G42" s="28">
        <v>0</v>
      </c>
      <c r="H42" s="28">
        <v>-5147.46</v>
      </c>
      <c r="I42" s="28">
        <v>-25111696.120000001</v>
      </c>
      <c r="J42" s="28">
        <v>62549028.369999997</v>
      </c>
      <c r="K42" s="28">
        <v>1678828007.74</v>
      </c>
      <c r="L42" s="28">
        <v>1641086594.8800001</v>
      </c>
      <c r="M42" s="28">
        <v>1734937172.1199999</v>
      </c>
      <c r="N42" s="28">
        <v>1697679930.77</v>
      </c>
      <c r="O42" s="28"/>
      <c r="P42" s="13">
        <v>4.6439999999999997E-3</v>
      </c>
      <c r="Q42" s="13">
        <v>1.07E-4</v>
      </c>
      <c r="R42" s="13">
        <v>0</v>
      </c>
      <c r="S42" s="13">
        <v>4.751E-3</v>
      </c>
      <c r="T42" s="13">
        <v>-2.9999999999999997E-6</v>
      </c>
      <c r="U42" s="13">
        <v>4.7479999999999996E-3</v>
      </c>
      <c r="V42" s="13">
        <v>-2.8800000000000001E-4</v>
      </c>
      <c r="W42" s="13">
        <v>4.4600000000000004E-3</v>
      </c>
    </row>
    <row r="43" spans="1:23" x14ac:dyDescent="0.25">
      <c r="B43">
        <v>7</v>
      </c>
      <c r="D43">
        <v>46</v>
      </c>
      <c r="E43" s="28">
        <v>6813964.4199999999</v>
      </c>
      <c r="F43" s="28">
        <v>207170.31</v>
      </c>
      <c r="G43" s="28">
        <v>568819.49</v>
      </c>
      <c r="H43" s="28">
        <v>-4989.53</v>
      </c>
      <c r="I43" s="28">
        <v>-146786150.87</v>
      </c>
      <c r="J43" s="28">
        <v>738451.32</v>
      </c>
      <c r="K43" s="28">
        <v>1641086594.8800001</v>
      </c>
      <c r="L43" s="28">
        <v>1790792863.1700001</v>
      </c>
      <c r="M43" s="28">
        <v>1697679930.77</v>
      </c>
      <c r="N43" s="28">
        <v>1843935004.71</v>
      </c>
      <c r="O43" s="28"/>
      <c r="P43" s="13">
        <v>4.0639999999999999E-3</v>
      </c>
      <c r="Q43" s="13">
        <v>1.2400000000000001E-4</v>
      </c>
      <c r="R43" s="13">
        <v>3.39E-4</v>
      </c>
      <c r="S43" s="13">
        <v>4.5269999999999998E-3</v>
      </c>
      <c r="T43" s="13">
        <v>-2.9999999999999997E-6</v>
      </c>
      <c r="U43" s="13">
        <v>4.5239999999999994E-3</v>
      </c>
      <c r="V43" s="13">
        <v>2.0569999999999998E-3</v>
      </c>
      <c r="W43" s="13">
        <v>6.581E-3</v>
      </c>
    </row>
    <row r="44" spans="1:23" x14ac:dyDescent="0.25">
      <c r="B44">
        <v>8</v>
      </c>
      <c r="D44">
        <v>46</v>
      </c>
      <c r="E44" s="28">
        <v>10177381.16</v>
      </c>
      <c r="F44" s="28">
        <v>230382.22</v>
      </c>
      <c r="G44" s="28">
        <v>222942.78</v>
      </c>
      <c r="H44" s="28">
        <v>-5108.8100000000004</v>
      </c>
      <c r="I44" s="28">
        <v>-4349435.78</v>
      </c>
      <c r="J44" s="28">
        <v>21881400.670000002</v>
      </c>
      <c r="K44" s="28">
        <v>1790792863.1700001</v>
      </c>
      <c r="L44" s="28">
        <v>1785285112.1600001</v>
      </c>
      <c r="M44" s="28">
        <v>1843935004.71</v>
      </c>
      <c r="N44" s="28">
        <v>1826633626.1199999</v>
      </c>
      <c r="O44" s="28"/>
      <c r="P44" s="13">
        <v>5.6840000000000007E-3</v>
      </c>
      <c r="Q44" s="13">
        <v>1.2899999999999999E-4</v>
      </c>
      <c r="R44" s="13">
        <v>1.2400000000000001E-4</v>
      </c>
      <c r="S44" s="13">
        <v>5.9370000000000004E-3</v>
      </c>
      <c r="T44" s="13">
        <v>-2.9999999999999997E-6</v>
      </c>
      <c r="U44" s="13">
        <v>5.934E-3</v>
      </c>
      <c r="V44" s="13">
        <v>6.5790000000000006E-3</v>
      </c>
      <c r="W44" s="13">
        <v>1.2512000000000001E-2</v>
      </c>
    </row>
    <row r="45" spans="1:23" x14ac:dyDescent="0.25">
      <c r="B45">
        <v>9</v>
      </c>
      <c r="D45">
        <v>48</v>
      </c>
      <c r="E45" s="28">
        <v>9451484.0500000007</v>
      </c>
      <c r="F45" s="28">
        <v>43312.13</v>
      </c>
      <c r="G45" s="28">
        <v>674500</v>
      </c>
      <c r="H45" s="28">
        <v>-5108.97</v>
      </c>
      <c r="I45" s="28">
        <v>-255979919.84999999</v>
      </c>
      <c r="J45" s="28">
        <v>195605302.78999999</v>
      </c>
      <c r="K45" s="28">
        <v>1785285112.1600001</v>
      </c>
      <c r="L45" s="28">
        <v>1830593798.2</v>
      </c>
      <c r="M45" s="28">
        <v>1826633626.1199999</v>
      </c>
      <c r="N45" s="28">
        <v>1887051759.3900001</v>
      </c>
      <c r="O45" s="28"/>
      <c r="P45" s="13">
        <v>4.8570000000000002E-3</v>
      </c>
      <c r="Q45" s="13">
        <v>2.2000000000000003E-5</v>
      </c>
      <c r="R45" s="13">
        <v>3.4600000000000001E-4</v>
      </c>
      <c r="S45" s="13">
        <v>5.2250000000000005E-3</v>
      </c>
      <c r="T45" s="13">
        <v>-2.9999999999999997E-6</v>
      </c>
      <c r="U45" s="13">
        <v>5.2220000000000001E-3</v>
      </c>
      <c r="V45" s="13">
        <v>-7.7659999999999995E-3</v>
      </c>
      <c r="W45" s="13">
        <v>-2.5430000000000001E-3</v>
      </c>
    </row>
    <row r="46" spans="1:23" x14ac:dyDescent="0.25">
      <c r="B46">
        <v>10</v>
      </c>
      <c r="D46">
        <v>50</v>
      </c>
      <c r="E46" s="28">
        <v>8966605.3100000005</v>
      </c>
      <c r="F46" s="28">
        <v>256429.26</v>
      </c>
      <c r="G46" s="28">
        <v>970000</v>
      </c>
      <c r="H46" s="28">
        <v>-4954.51</v>
      </c>
      <c r="I46" s="28">
        <v>-82584476.920000002</v>
      </c>
      <c r="J46" s="28">
        <v>14158272.1</v>
      </c>
      <c r="K46" s="28">
        <v>1830593798.2</v>
      </c>
      <c r="L46" s="28">
        <v>1900434852.73</v>
      </c>
      <c r="M46" s="28">
        <v>1887051759.3900001</v>
      </c>
      <c r="N46" s="28">
        <v>1955734597.55</v>
      </c>
      <c r="O46" s="28"/>
      <c r="P46" s="13">
        <v>4.8820000000000001E-3</v>
      </c>
      <c r="Q46" s="13">
        <v>1.4000000000000001E-4</v>
      </c>
      <c r="R46" s="13">
        <v>5.2800000000000004E-4</v>
      </c>
      <c r="S46" s="13">
        <v>5.5500000000000002E-3</v>
      </c>
      <c r="T46" s="13">
        <v>-2.9999999999999997E-6</v>
      </c>
      <c r="U46" s="13">
        <v>5.5469999999999998E-3</v>
      </c>
      <c r="V46" s="13">
        <v>6.3000000000000003E-4</v>
      </c>
      <c r="W46" s="13">
        <v>6.1770000000000002E-3</v>
      </c>
    </row>
    <row r="47" spans="1:23" x14ac:dyDescent="0.25">
      <c r="B47">
        <v>11</v>
      </c>
      <c r="D47">
        <v>52</v>
      </c>
      <c r="E47" s="28">
        <v>9706435.9399999995</v>
      </c>
      <c r="F47" s="28">
        <v>292698.07</v>
      </c>
      <c r="G47" s="28">
        <v>2005397.79</v>
      </c>
      <c r="H47" s="28">
        <v>-5072.5600000000004</v>
      </c>
      <c r="I47" s="28">
        <v>-67390448.439999998</v>
      </c>
      <c r="J47" s="28">
        <v>30996492.66</v>
      </c>
      <c r="K47" s="28">
        <v>1900434852.73</v>
      </c>
      <c r="L47" s="28">
        <v>1940229425.3900001</v>
      </c>
      <c r="M47" s="28">
        <v>1955734597.55</v>
      </c>
      <c r="N47" s="28">
        <v>1992421455.48</v>
      </c>
      <c r="O47" s="28"/>
      <c r="P47" s="13">
        <v>5.0509999999999999E-3</v>
      </c>
      <c r="Q47" s="13">
        <v>1.5200000000000001E-4</v>
      </c>
      <c r="R47" s="13">
        <v>1.0430000000000001E-3</v>
      </c>
      <c r="S47" s="13">
        <v>6.2459999999999998E-3</v>
      </c>
      <c r="T47" s="13">
        <v>-2.9999999999999997E-6</v>
      </c>
      <c r="U47" s="13">
        <v>6.2429999999999994E-3</v>
      </c>
      <c r="V47" s="13">
        <v>1.6150000000000001E-3</v>
      </c>
      <c r="W47" s="13">
        <v>7.8590000000000014E-3</v>
      </c>
    </row>
    <row r="48" spans="1:23" x14ac:dyDescent="0.25">
      <c r="B48">
        <v>12</v>
      </c>
      <c r="D48">
        <v>60</v>
      </c>
      <c r="E48" s="28">
        <v>16761173.220000001</v>
      </c>
      <c r="F48" s="28">
        <v>434416.46</v>
      </c>
      <c r="G48" s="28">
        <v>2126519.9700000002</v>
      </c>
      <c r="H48" s="28">
        <v>-3829.7</v>
      </c>
      <c r="I48" s="28">
        <v>-161810686.22999999</v>
      </c>
      <c r="J48" s="28">
        <v>28922647.789999999</v>
      </c>
      <c r="K48" s="28">
        <v>1940229425.3900001</v>
      </c>
      <c r="L48" s="28">
        <v>2076898838.9100001</v>
      </c>
      <c r="M48" s="28">
        <v>1992421455.48</v>
      </c>
      <c r="N48" s="28">
        <v>2125744114.46</v>
      </c>
      <c r="O48" s="28"/>
      <c r="P48" s="13">
        <v>8.4580000000000002E-3</v>
      </c>
      <c r="Q48" s="13">
        <v>2.1900000000000001E-4</v>
      </c>
      <c r="R48" s="13">
        <v>1.0730000000000002E-3</v>
      </c>
      <c r="S48" s="13">
        <v>9.7500000000000017E-3</v>
      </c>
      <c r="T48" s="13">
        <v>-2.0000000000000003E-6</v>
      </c>
      <c r="U48" s="13">
        <v>9.7480000000000015E-3</v>
      </c>
      <c r="V48" s="13">
        <v>1.6869999999999999E-3</v>
      </c>
      <c r="W48" s="13">
        <v>1.1434999999999999E-2</v>
      </c>
    </row>
    <row r="49" spans="1:23" x14ac:dyDescent="0.25">
      <c r="A49">
        <v>2013</v>
      </c>
      <c r="B49">
        <v>1</v>
      </c>
      <c r="D49">
        <v>61</v>
      </c>
      <c r="E49" s="28">
        <v>8809807.9100000001</v>
      </c>
      <c r="F49" s="28">
        <v>483813.41</v>
      </c>
      <c r="G49" s="28">
        <v>147175.6</v>
      </c>
      <c r="H49" s="28">
        <v>-3942.02</v>
      </c>
      <c r="I49" s="28">
        <v>-69902060.829999998</v>
      </c>
      <c r="J49" s="28">
        <v>2349983.2400000002</v>
      </c>
      <c r="K49" s="28">
        <v>2076898838.9100001</v>
      </c>
      <c r="L49" s="28">
        <v>2142527754.1199999</v>
      </c>
      <c r="M49" s="28">
        <v>2125744114.46</v>
      </c>
      <c r="N49" s="28">
        <v>2193780209.54</v>
      </c>
      <c r="O49" s="28"/>
      <c r="P49" s="13">
        <v>4.241E-3</v>
      </c>
      <c r="Q49" s="13">
        <v>2.3300000000000003E-4</v>
      </c>
      <c r="R49" s="13">
        <v>7.1000000000000005E-5</v>
      </c>
      <c r="S49" s="13">
        <v>4.5449999999999996E-3</v>
      </c>
      <c r="T49" s="13">
        <v>-2.0000000000000003E-6</v>
      </c>
      <c r="U49" s="13">
        <v>4.5429999999999993E-3</v>
      </c>
      <c r="V49" s="13">
        <v>-1.158E-3</v>
      </c>
      <c r="W49" s="13">
        <v>3.3850000000000004E-3</v>
      </c>
    </row>
    <row r="50" spans="1:23" x14ac:dyDescent="0.25">
      <c r="B50">
        <v>2</v>
      </c>
      <c r="D50">
        <v>61</v>
      </c>
      <c r="E50" s="28">
        <v>12946852.890000001</v>
      </c>
      <c r="F50" s="28">
        <v>524777.56000000006</v>
      </c>
      <c r="G50" s="28">
        <v>1794355.91</v>
      </c>
      <c r="H50" s="28">
        <v>-128533.42</v>
      </c>
      <c r="I50" s="28">
        <v>-9161698.7699999996</v>
      </c>
      <c r="J50" s="28">
        <v>120838054.19</v>
      </c>
      <c r="K50" s="28">
        <v>2142527754.1199999</v>
      </c>
      <c r="L50" s="28">
        <v>2037244407.0999999</v>
      </c>
      <c r="M50" s="28">
        <v>2193780209.54</v>
      </c>
      <c r="N50" s="28">
        <v>2082628835.76</v>
      </c>
      <c r="O50" s="28"/>
      <c r="P50" s="13">
        <v>6.0489999999999997E-3</v>
      </c>
      <c r="Q50" s="13">
        <v>2.4499999999999999E-4</v>
      </c>
      <c r="R50" s="13">
        <v>8.3699999999999996E-4</v>
      </c>
      <c r="S50" s="13">
        <v>7.1309999999999993E-3</v>
      </c>
      <c r="T50" s="13">
        <v>-6.0000000000000002E-5</v>
      </c>
      <c r="U50" s="13">
        <v>7.0709999999999992E-3</v>
      </c>
      <c r="V50" s="13">
        <v>2.7369999999999998E-3</v>
      </c>
      <c r="W50" s="13">
        <v>9.8080000000000007E-3</v>
      </c>
    </row>
    <row r="51" spans="1:23" x14ac:dyDescent="0.25">
      <c r="B51">
        <v>3</v>
      </c>
      <c r="D51">
        <v>63</v>
      </c>
      <c r="E51" s="28">
        <v>9862458.6999999993</v>
      </c>
      <c r="F51" s="28">
        <v>407578.8</v>
      </c>
      <c r="G51" s="28">
        <v>487500</v>
      </c>
      <c r="H51" s="28">
        <v>-4070.08</v>
      </c>
      <c r="I51" s="28">
        <v>-98417637.170000002</v>
      </c>
      <c r="J51" s="28">
        <v>18578096.649999999</v>
      </c>
      <c r="K51" s="28">
        <v>2037244407.0999999</v>
      </c>
      <c r="L51" s="28">
        <v>2130137140.1400001</v>
      </c>
      <c r="M51" s="28">
        <v>2082628835.76</v>
      </c>
      <c r="N51" s="28">
        <v>2162876159.1700001</v>
      </c>
      <c r="O51" s="28"/>
      <c r="P51" s="13">
        <v>4.8320000000000004E-3</v>
      </c>
      <c r="Q51" s="13">
        <v>1.9900000000000001E-4</v>
      </c>
      <c r="R51" s="13">
        <v>2.3800000000000001E-4</v>
      </c>
      <c r="S51" s="13">
        <v>5.2690000000000011E-3</v>
      </c>
      <c r="T51" s="13">
        <v>-2.0000000000000003E-6</v>
      </c>
      <c r="U51" s="13">
        <v>5.2670000000000008E-3</v>
      </c>
      <c r="V51" s="13">
        <v>6.1809999999999999E-3</v>
      </c>
      <c r="W51" s="13">
        <v>1.1449000000000001E-2</v>
      </c>
    </row>
    <row r="52" spans="1:23" x14ac:dyDescent="0.25">
      <c r="B52">
        <v>4</v>
      </c>
      <c r="D52">
        <v>64</v>
      </c>
      <c r="E52" s="28">
        <v>11283519.640000001</v>
      </c>
      <c r="F52" s="28">
        <v>455918.66</v>
      </c>
      <c r="G52" s="28">
        <v>2500</v>
      </c>
      <c r="H52" s="28">
        <v>-3900.72</v>
      </c>
      <c r="I52" s="28">
        <v>-46020977.909999996</v>
      </c>
      <c r="J52" s="28">
        <v>50168561.090000004</v>
      </c>
      <c r="K52" s="28">
        <v>2130137140.1400001</v>
      </c>
      <c r="L52" s="28">
        <v>2126074585.0599999</v>
      </c>
      <c r="M52" s="28">
        <v>2162876159.1700001</v>
      </c>
      <c r="N52" s="28">
        <v>2177407901.02</v>
      </c>
      <c r="O52" s="28"/>
      <c r="P52" s="13">
        <v>5.293E-3</v>
      </c>
      <c r="Q52" s="13">
        <v>2.14E-4</v>
      </c>
      <c r="R52" s="13">
        <v>1.0000000000000002E-6</v>
      </c>
      <c r="S52" s="13">
        <v>5.5079999999999999E-3</v>
      </c>
      <c r="T52" s="13">
        <v>-2.0000000000000003E-6</v>
      </c>
      <c r="U52" s="13">
        <v>5.5059999999999996E-3</v>
      </c>
      <c r="V52" s="13">
        <v>-1.74E-4</v>
      </c>
      <c r="W52" s="13">
        <v>5.3330000000000001E-3</v>
      </c>
    </row>
    <row r="53" spans="1:23" x14ac:dyDescent="0.25">
      <c r="B53">
        <v>5</v>
      </c>
      <c r="D53">
        <v>63</v>
      </c>
      <c r="E53" s="28">
        <v>17147051.350000001</v>
      </c>
      <c r="F53" s="28">
        <v>519066.11</v>
      </c>
      <c r="G53" s="28">
        <v>301311.35999999999</v>
      </c>
      <c r="H53" s="28">
        <v>-4312.6899999999996</v>
      </c>
      <c r="I53" s="28">
        <v>-16766097.23</v>
      </c>
      <c r="J53" s="28">
        <v>74932421.719999999</v>
      </c>
      <c r="K53" s="28">
        <v>2126074585.0599999</v>
      </c>
      <c r="L53" s="28">
        <v>2064382940.6400001</v>
      </c>
      <c r="M53" s="28">
        <v>2177407901.02</v>
      </c>
      <c r="N53" s="28">
        <v>2119760846.72</v>
      </c>
      <c r="O53" s="28"/>
      <c r="P53" s="13">
        <v>8.1089999999999999E-3</v>
      </c>
      <c r="Q53" s="13">
        <v>2.4600000000000002E-4</v>
      </c>
      <c r="R53" s="13">
        <v>1.4200000000000001E-4</v>
      </c>
      <c r="S53" s="13">
        <v>8.4969999999999993E-3</v>
      </c>
      <c r="T53" s="13">
        <v>-2.0000000000000003E-6</v>
      </c>
      <c r="U53" s="13">
        <v>8.4949999999999991E-3</v>
      </c>
      <c r="V53" s="13">
        <v>-1.91E-3</v>
      </c>
      <c r="W53" s="13">
        <v>6.5839999999999996E-3</v>
      </c>
    </row>
    <row r="54" spans="1:23" x14ac:dyDescent="0.25">
      <c r="B54">
        <v>6</v>
      </c>
      <c r="D54">
        <v>61</v>
      </c>
      <c r="E54" s="28">
        <v>10857469.209999999</v>
      </c>
      <c r="F54" s="28">
        <v>474604.93</v>
      </c>
      <c r="G54" s="28">
        <v>346000</v>
      </c>
      <c r="H54" s="28">
        <v>-3309.83</v>
      </c>
      <c r="I54" s="28">
        <v>-57617451.619999997</v>
      </c>
      <c r="J54" s="28">
        <v>8108056.3399999999</v>
      </c>
      <c r="K54" s="28">
        <v>2064382940.6400001</v>
      </c>
      <c r="L54" s="28">
        <v>2114880266.9100001</v>
      </c>
      <c r="M54" s="28">
        <v>2119760846.72</v>
      </c>
      <c r="N54" s="28">
        <v>2169745051.0100002</v>
      </c>
      <c r="O54" s="28"/>
      <c r="P54" s="13">
        <v>5.2420000000000001E-3</v>
      </c>
      <c r="Q54" s="13">
        <v>2.2900000000000001E-4</v>
      </c>
      <c r="R54" s="13">
        <v>1.6699999999999999E-4</v>
      </c>
      <c r="S54" s="13">
        <v>5.6379999999999998E-3</v>
      </c>
      <c r="T54" s="13">
        <v>-2.0000000000000003E-6</v>
      </c>
      <c r="U54" s="13">
        <v>5.6359999999999995E-3</v>
      </c>
      <c r="V54" s="13">
        <v>2.4800000000000001E-4</v>
      </c>
      <c r="W54" s="13">
        <v>5.8840000000000003E-3</v>
      </c>
    </row>
    <row r="55" spans="1:23" x14ac:dyDescent="0.25">
      <c r="B55">
        <v>7</v>
      </c>
      <c r="D55">
        <v>66</v>
      </c>
      <c r="E55" s="28">
        <v>12722385.140000001</v>
      </c>
      <c r="F55" s="28">
        <v>672707.11</v>
      </c>
      <c r="G55" s="28">
        <v>1775940.05</v>
      </c>
      <c r="H55" s="28">
        <v>-50643.49</v>
      </c>
      <c r="I55" s="28">
        <v>-79105335.640000001</v>
      </c>
      <c r="J55" s="28">
        <v>36452424.340000004</v>
      </c>
      <c r="K55" s="28">
        <v>2114880266.9100001</v>
      </c>
      <c r="L55" s="28">
        <v>2157093578.4099998</v>
      </c>
      <c r="M55" s="28">
        <v>2169745051.0100002</v>
      </c>
      <c r="N55" s="28">
        <v>2213070873.5</v>
      </c>
      <c r="O55" s="28"/>
      <c r="P55" s="13">
        <v>5.9199999999999999E-3</v>
      </c>
      <c r="Q55" s="13">
        <v>3.1300000000000002E-4</v>
      </c>
      <c r="R55" s="13">
        <v>8.250000000000001E-4</v>
      </c>
      <c r="S55" s="13">
        <v>7.058E-3</v>
      </c>
      <c r="T55" s="13">
        <v>-2.3999999999999997E-5</v>
      </c>
      <c r="U55" s="13">
        <v>7.0340000000000003E-3</v>
      </c>
      <c r="V55" s="13">
        <v>-5.1699999999999999E-4</v>
      </c>
      <c r="W55" s="13">
        <v>6.5180000000000004E-3</v>
      </c>
    </row>
    <row r="56" spans="1:23" x14ac:dyDescent="0.25">
      <c r="B56">
        <v>8</v>
      </c>
      <c r="D56">
        <v>65</v>
      </c>
      <c r="E56" s="28">
        <v>13648260.51</v>
      </c>
      <c r="F56" s="28">
        <v>474579.03</v>
      </c>
      <c r="G56" s="28">
        <v>337500</v>
      </c>
      <c r="H56" s="28">
        <v>-4416.07</v>
      </c>
      <c r="I56" s="28">
        <v>-90764967.829999998</v>
      </c>
      <c r="J56" s="28">
        <v>8211584.79</v>
      </c>
      <c r="K56" s="28">
        <v>2157093578.4099998</v>
      </c>
      <c r="L56" s="28">
        <v>2239856103.02</v>
      </c>
      <c r="M56" s="28">
        <v>2213070873.5</v>
      </c>
      <c r="N56" s="28">
        <v>2296099039.6500001</v>
      </c>
      <c r="O56" s="28"/>
      <c r="P56" s="13">
        <v>6.1570000000000001E-3</v>
      </c>
      <c r="Q56" s="13">
        <v>2.14E-4</v>
      </c>
      <c r="R56" s="13">
        <v>1.5200000000000001E-4</v>
      </c>
      <c r="S56" s="13">
        <v>6.5230000000000002E-3</v>
      </c>
      <c r="T56" s="13">
        <v>-2.0000000000000003E-6</v>
      </c>
      <c r="U56" s="13">
        <v>6.5209999999999999E-3</v>
      </c>
      <c r="V56" s="13">
        <v>-1.2E-4</v>
      </c>
      <c r="W56" s="13">
        <v>6.4019999999999997E-3</v>
      </c>
    </row>
    <row r="57" spans="1:23" x14ac:dyDescent="0.25">
      <c r="B57">
        <v>9</v>
      </c>
      <c r="D57">
        <v>68</v>
      </c>
      <c r="E57" s="28">
        <v>12038521.510000002</v>
      </c>
      <c r="F57" s="28">
        <v>741853.94</v>
      </c>
      <c r="G57" s="28">
        <v>0</v>
      </c>
      <c r="H57" s="28">
        <v>-4421.05</v>
      </c>
      <c r="I57" s="28">
        <v>-78020779.439999998</v>
      </c>
      <c r="J57" s="28">
        <v>6602720.5999999996</v>
      </c>
      <c r="K57" s="28">
        <v>2239856103.02</v>
      </c>
      <c r="L57" s="28">
        <v>2310901392.6799998</v>
      </c>
      <c r="M57" s="28">
        <v>2296099039.6500001</v>
      </c>
      <c r="N57" s="28">
        <v>2368259156.5100002</v>
      </c>
      <c r="O57" s="28"/>
      <c r="P57" s="13">
        <v>5.3700000000000006E-3</v>
      </c>
      <c r="Q57" s="13">
        <v>3.3099999999999997E-4</v>
      </c>
      <c r="R57" s="13">
        <v>0</v>
      </c>
      <c r="S57" s="13">
        <v>5.7010000000000003E-3</v>
      </c>
      <c r="T57" s="13">
        <v>-2.0000000000000003E-6</v>
      </c>
      <c r="U57" s="13">
        <v>5.6990000000000001E-3</v>
      </c>
      <c r="V57" s="13">
        <v>-4.9700000000000005E-4</v>
      </c>
      <c r="W57" s="13">
        <v>5.2030000000000002E-3</v>
      </c>
    </row>
    <row r="58" spans="1:23" x14ac:dyDescent="0.25">
      <c r="B58">
        <v>10</v>
      </c>
      <c r="D58">
        <v>73</v>
      </c>
      <c r="E58" s="28">
        <v>13015683.82</v>
      </c>
      <c r="F58" s="28">
        <v>660210.59</v>
      </c>
      <c r="G58" s="28">
        <v>90000</v>
      </c>
      <c r="H58" s="28">
        <v>-4272.6899999999996</v>
      </c>
      <c r="I58" s="28">
        <v>-295642841.35000002</v>
      </c>
      <c r="J58" s="28">
        <v>41503705.609999999</v>
      </c>
      <c r="K58" s="28">
        <v>2310901392.6799998</v>
      </c>
      <c r="L58" s="28">
        <v>2568995436.96</v>
      </c>
      <c r="M58" s="28">
        <v>2368259156.5100002</v>
      </c>
      <c r="N58" s="28">
        <v>2623058706.9200001</v>
      </c>
      <c r="O58" s="28"/>
      <c r="P58" s="13">
        <v>5.5339999999999999E-3</v>
      </c>
      <c r="Q58" s="13">
        <v>2.81E-4</v>
      </c>
      <c r="R58" s="13">
        <v>3.8000000000000002E-5</v>
      </c>
      <c r="S58" s="13">
        <v>5.8529999999999997E-3</v>
      </c>
      <c r="T58" s="13">
        <v>-2.0000000000000003E-6</v>
      </c>
      <c r="U58" s="13">
        <v>5.8509999999999994E-3</v>
      </c>
      <c r="V58" s="13">
        <v>1.3980000000000002E-3</v>
      </c>
      <c r="W58" s="13">
        <v>7.2480000000000001E-3</v>
      </c>
    </row>
    <row r="59" spans="1:23" x14ac:dyDescent="0.25">
      <c r="B59">
        <v>11</v>
      </c>
      <c r="D59">
        <v>72</v>
      </c>
      <c r="E59" s="28">
        <v>19642555.329999998</v>
      </c>
      <c r="F59" s="28">
        <v>836521.4</v>
      </c>
      <c r="G59" s="28">
        <v>150000</v>
      </c>
      <c r="H59" s="28">
        <v>-4148.21</v>
      </c>
      <c r="I59" s="28">
        <v>-22053167.050000001</v>
      </c>
      <c r="J59" s="28">
        <v>113981931.84999999</v>
      </c>
      <c r="K59" s="28">
        <v>2568995436.96</v>
      </c>
      <c r="L59" s="28">
        <v>2473432702.6900001</v>
      </c>
      <c r="M59" s="28">
        <v>2623058706.9200001</v>
      </c>
      <c r="N59" s="28">
        <v>2531966667.5999999</v>
      </c>
      <c r="O59" s="28"/>
      <c r="P59" s="13">
        <v>7.6439999999999998E-3</v>
      </c>
      <c r="Q59" s="13">
        <v>3.2599999999999996E-4</v>
      </c>
      <c r="R59" s="13">
        <v>5.8E-5</v>
      </c>
      <c r="S59" s="13">
        <v>8.0280000000000004E-3</v>
      </c>
      <c r="T59" s="13">
        <v>-2.0000000000000003E-6</v>
      </c>
      <c r="U59" s="13">
        <v>8.0260000000000001E-3</v>
      </c>
      <c r="V59" s="13">
        <v>-1.737E-3</v>
      </c>
      <c r="W59" s="13">
        <v>6.2890000000000003E-3</v>
      </c>
    </row>
    <row r="60" spans="1:23" x14ac:dyDescent="0.25">
      <c r="B60">
        <v>12</v>
      </c>
      <c r="D60">
        <v>72</v>
      </c>
      <c r="E60" s="28">
        <v>31005802.030000001</v>
      </c>
      <c r="F60" s="28">
        <v>941481.19</v>
      </c>
      <c r="G60" s="28">
        <v>363094.88</v>
      </c>
      <c r="H60" s="28">
        <v>-4012.47</v>
      </c>
      <c r="I60" s="28">
        <v>-105112821.86</v>
      </c>
      <c r="J60" s="28">
        <v>258054305.65000001</v>
      </c>
      <c r="K60" s="28">
        <v>2473432702.6900001</v>
      </c>
      <c r="L60" s="28">
        <v>2339998880.3000002</v>
      </c>
      <c r="M60" s="28">
        <v>2531966667.5999999</v>
      </c>
      <c r="N60" s="28">
        <v>2379966869.04</v>
      </c>
      <c r="O60" s="28"/>
      <c r="P60" s="13">
        <v>1.2465E-2</v>
      </c>
      <c r="Q60" s="13">
        <v>3.7800000000000003E-4</v>
      </c>
      <c r="R60" s="13">
        <v>1.46E-4</v>
      </c>
      <c r="S60" s="13">
        <v>1.2989000000000001E-2</v>
      </c>
      <c r="T60" s="13">
        <v>-2.0000000000000003E-6</v>
      </c>
      <c r="U60" s="13">
        <v>1.2987E-2</v>
      </c>
      <c r="V60" s="13">
        <v>7.4450000000000002E-3</v>
      </c>
      <c r="W60" s="13">
        <v>2.0432000000000002E-2</v>
      </c>
    </row>
    <row r="61" spans="1:23" x14ac:dyDescent="0.25">
      <c r="A61">
        <v>2014</v>
      </c>
      <c r="B61">
        <v>1</v>
      </c>
      <c r="D61">
        <v>71</v>
      </c>
      <c r="E61" s="28">
        <v>14639949.34</v>
      </c>
      <c r="F61" s="28">
        <v>915164.66</v>
      </c>
      <c r="G61" s="28">
        <v>3046754.73</v>
      </c>
      <c r="H61" s="28">
        <v>-4144.13</v>
      </c>
      <c r="I61" s="28">
        <v>-14826845.539999999</v>
      </c>
      <c r="J61" s="28">
        <v>62787346.659999996</v>
      </c>
      <c r="K61" s="28">
        <v>2339998880.3000002</v>
      </c>
      <c r="L61" s="28">
        <v>2295573090.4899998</v>
      </c>
      <c r="M61" s="28">
        <v>2379966869.04</v>
      </c>
      <c r="N61" s="28">
        <v>2321256849.54</v>
      </c>
      <c r="O61" s="28"/>
      <c r="P61" s="13">
        <v>6.3E-3</v>
      </c>
      <c r="Q61" s="13">
        <v>3.9399999999999998E-4</v>
      </c>
      <c r="R61" s="13">
        <v>1.3079999999999999E-3</v>
      </c>
      <c r="S61" s="13">
        <v>8.0020000000000004E-3</v>
      </c>
      <c r="T61" s="13">
        <v>-2.0000000000000003E-6</v>
      </c>
      <c r="U61" s="13">
        <v>8.0000000000000002E-3</v>
      </c>
      <c r="V61" s="13">
        <v>1.1250000000000001E-3</v>
      </c>
      <c r="W61" s="13">
        <v>9.1249999999999994E-3</v>
      </c>
    </row>
    <row r="62" spans="1:23" x14ac:dyDescent="0.25">
      <c r="B62">
        <v>2</v>
      </c>
      <c r="D62">
        <v>71</v>
      </c>
      <c r="E62" s="28">
        <v>13077010.59</v>
      </c>
      <c r="F62" s="28">
        <v>537241.52</v>
      </c>
      <c r="G62" s="28">
        <v>4900473.91</v>
      </c>
      <c r="H62" s="28">
        <v>-4142.2</v>
      </c>
      <c r="I62" s="28">
        <v>-76999814.620000005</v>
      </c>
      <c r="J62" s="28">
        <v>49401875.159999996</v>
      </c>
      <c r="K62" s="28">
        <v>2295573090.4899998</v>
      </c>
      <c r="L62" s="28">
        <v>2321404212.8699999</v>
      </c>
      <c r="M62" s="28">
        <v>2321256849.54</v>
      </c>
      <c r="N62" s="28">
        <v>2348882836.02</v>
      </c>
      <c r="O62" s="28"/>
      <c r="P62" s="13">
        <v>5.6750000000000004E-3</v>
      </c>
      <c r="Q62" s="13">
        <v>2.3300000000000003E-4</v>
      </c>
      <c r="R62" s="13">
        <v>2.1220000000000002E-3</v>
      </c>
      <c r="S62" s="13">
        <v>8.0300000000000007E-3</v>
      </c>
      <c r="T62" s="13">
        <v>-2.0000000000000003E-6</v>
      </c>
      <c r="U62" s="13">
        <v>8.0280000000000004E-3</v>
      </c>
      <c r="V62" s="13">
        <v>-9.9700000000000006E-4</v>
      </c>
      <c r="W62" s="13">
        <v>7.0309999999999999E-3</v>
      </c>
    </row>
    <row r="63" spans="1:23" x14ac:dyDescent="0.25">
      <c r="B63">
        <v>3</v>
      </c>
      <c r="D63">
        <v>71</v>
      </c>
      <c r="E63" s="28">
        <v>12332050.729999999</v>
      </c>
      <c r="F63" s="28">
        <v>681181.09</v>
      </c>
      <c r="G63" s="28">
        <v>289000</v>
      </c>
      <c r="H63" s="28">
        <v>-35739.57</v>
      </c>
      <c r="I63" s="28">
        <v>-41575253.689999998</v>
      </c>
      <c r="J63" s="28">
        <v>526252.02</v>
      </c>
      <c r="K63" s="28">
        <v>2321404212.8699999</v>
      </c>
      <c r="L63" s="28">
        <v>2366925612.3800001</v>
      </c>
      <c r="M63" s="28">
        <v>2348882836.02</v>
      </c>
      <c r="N63" s="28">
        <v>2390613018.7800002</v>
      </c>
      <c r="O63" s="28"/>
      <c r="P63" s="13">
        <v>5.2630000000000003E-3</v>
      </c>
      <c r="Q63" s="13">
        <v>2.9100000000000003E-4</v>
      </c>
      <c r="R63" s="13">
        <v>1.2300000000000001E-4</v>
      </c>
      <c r="S63" s="13">
        <v>5.6769999999999998E-3</v>
      </c>
      <c r="T63" s="13">
        <v>-1.5E-5</v>
      </c>
      <c r="U63" s="13">
        <v>5.6619999999999995E-3</v>
      </c>
      <c r="V63" s="13">
        <v>1.6150000000000001E-3</v>
      </c>
      <c r="W63" s="13">
        <v>7.2760000000000003E-3</v>
      </c>
    </row>
    <row r="64" spans="1:23" x14ac:dyDescent="0.25">
      <c r="B64">
        <v>4</v>
      </c>
      <c r="D64">
        <v>72</v>
      </c>
      <c r="E64" s="28">
        <v>14970247.25</v>
      </c>
      <c r="F64" s="28">
        <v>710564.49</v>
      </c>
      <c r="G64" s="28">
        <v>1333705.22</v>
      </c>
      <c r="H64" s="28">
        <v>-4137.75</v>
      </c>
      <c r="I64" s="28">
        <v>-14313991.66</v>
      </c>
      <c r="J64" s="28">
        <v>78812226.609999999</v>
      </c>
      <c r="K64" s="28">
        <v>2366925612.3800001</v>
      </c>
      <c r="L64" s="28">
        <v>2302257225.0599999</v>
      </c>
      <c r="M64" s="28">
        <v>2390613018.7800002</v>
      </c>
      <c r="N64" s="28">
        <v>2326825348.3200002</v>
      </c>
      <c r="O64" s="28"/>
      <c r="P64" s="13">
        <v>6.4290000000000007E-3</v>
      </c>
      <c r="Q64" s="13">
        <v>3.0499999999999999E-4</v>
      </c>
      <c r="R64" s="13">
        <v>5.71E-4</v>
      </c>
      <c r="S64" s="13">
        <v>7.3050000000000007E-3</v>
      </c>
      <c r="T64" s="13">
        <v>-2.0000000000000003E-6</v>
      </c>
      <c r="U64" s="13">
        <v>7.3030000000000005E-3</v>
      </c>
      <c r="V64" s="13">
        <v>-3.77E-4</v>
      </c>
      <c r="W64" s="13">
        <v>6.927E-3</v>
      </c>
    </row>
    <row r="65" spans="1:23" x14ac:dyDescent="0.25">
      <c r="B65">
        <v>5</v>
      </c>
      <c r="D65">
        <v>70</v>
      </c>
      <c r="E65" s="28">
        <v>14971105.300000001</v>
      </c>
      <c r="F65" s="28">
        <v>474820.96</v>
      </c>
      <c r="G65" s="28">
        <v>181090.71</v>
      </c>
      <c r="H65" s="28">
        <v>-1533.94</v>
      </c>
      <c r="I65" s="28">
        <v>-183047304.40000001</v>
      </c>
      <c r="J65" s="28">
        <v>317478467.91000003</v>
      </c>
      <c r="K65" s="28">
        <v>2302257225.0599999</v>
      </c>
      <c r="L65" s="28">
        <v>2166162399.9499998</v>
      </c>
      <c r="M65" s="28">
        <v>2326825348.3200002</v>
      </c>
      <c r="N65" s="28">
        <v>2173009471.3499999</v>
      </c>
      <c r="O65" s="28"/>
      <c r="P65" s="13">
        <v>6.5080000000000008E-3</v>
      </c>
      <c r="Q65" s="13">
        <v>2.0600000000000002E-4</v>
      </c>
      <c r="R65" s="13">
        <v>7.9000000000000009E-5</v>
      </c>
      <c r="S65" s="13">
        <v>6.7930000000000013E-3</v>
      </c>
      <c r="T65" s="13">
        <v>-1.0000000000000002E-6</v>
      </c>
      <c r="U65" s="13">
        <v>6.7920000000000012E-3</v>
      </c>
      <c r="V65" s="13">
        <v>-9.2800000000000001E-4</v>
      </c>
      <c r="W65" s="13">
        <v>5.8640000000000003E-3</v>
      </c>
    </row>
    <row r="66" spans="1:23" x14ac:dyDescent="0.25">
      <c r="B66">
        <v>6</v>
      </c>
      <c r="D66">
        <v>73</v>
      </c>
      <c r="E66" s="28">
        <v>12730532.74</v>
      </c>
      <c r="F66" s="28">
        <v>732258.87</v>
      </c>
      <c r="G66" s="28">
        <v>1076638.74</v>
      </c>
      <c r="H66" s="28">
        <v>-154454.12</v>
      </c>
      <c r="I66" s="28">
        <v>-270307371.58999997</v>
      </c>
      <c r="J66" s="28">
        <v>11975939.23</v>
      </c>
      <c r="K66" s="28">
        <v>2166162399.9499998</v>
      </c>
      <c r="L66" s="28">
        <v>2418202078.52</v>
      </c>
      <c r="M66" s="28">
        <v>2173009471.3499999</v>
      </c>
      <c r="N66" s="28">
        <v>2432073162.5900002</v>
      </c>
      <c r="O66" s="28"/>
      <c r="P66" s="13">
        <v>5.8469999999999998E-3</v>
      </c>
      <c r="Q66" s="13">
        <v>3.3700000000000001E-4</v>
      </c>
      <c r="R66" s="13">
        <v>4.9399999999999997E-4</v>
      </c>
      <c r="S66" s="13">
        <v>6.677999999999999E-3</v>
      </c>
      <c r="T66" s="13">
        <v>-7.1000000000000005E-5</v>
      </c>
      <c r="U66" s="13">
        <v>6.6069999999999992E-3</v>
      </c>
      <c r="V66" s="13">
        <v>-3.2229999999999997E-3</v>
      </c>
      <c r="W66" s="13">
        <v>3.3839999999999999E-3</v>
      </c>
    </row>
    <row r="67" spans="1:23" x14ac:dyDescent="0.25">
      <c r="B67">
        <v>7</v>
      </c>
      <c r="D67">
        <v>73</v>
      </c>
      <c r="E67" s="28">
        <v>49770776.25</v>
      </c>
      <c r="F67" s="28">
        <v>727257.15</v>
      </c>
      <c r="G67" s="28">
        <v>385000</v>
      </c>
      <c r="H67" s="28">
        <v>-39952.18</v>
      </c>
      <c r="I67" s="28">
        <v>-33935151.18</v>
      </c>
      <c r="J67" s="28">
        <v>251193275.27000001</v>
      </c>
      <c r="K67" s="28">
        <v>2418202078.52</v>
      </c>
      <c r="L67" s="28">
        <v>2211180740.4299998</v>
      </c>
      <c r="M67" s="28">
        <v>2432073162.5900002</v>
      </c>
      <c r="N67" s="28">
        <v>2215576016.6500001</v>
      </c>
      <c r="O67" s="28"/>
      <c r="P67" s="13">
        <v>2.0579E-2</v>
      </c>
      <c r="Q67" s="13">
        <v>3.01E-4</v>
      </c>
      <c r="R67" s="13">
        <v>1.5900000000000002E-4</v>
      </c>
      <c r="S67" s="13">
        <v>2.1038999999999999E-2</v>
      </c>
      <c r="T67" s="13">
        <v>-1.6000000000000003E-5</v>
      </c>
      <c r="U67" s="13">
        <v>2.1023E-2</v>
      </c>
      <c r="V67" s="13">
        <v>3.9230000000000003E-3</v>
      </c>
      <c r="W67" s="13">
        <v>2.4944999999999998E-2</v>
      </c>
    </row>
    <row r="68" spans="1:23" x14ac:dyDescent="0.25">
      <c r="B68">
        <v>8</v>
      </c>
      <c r="D68">
        <v>72</v>
      </c>
      <c r="E68" s="28">
        <v>14562657.780000001</v>
      </c>
      <c r="F68" s="28">
        <v>585583.98</v>
      </c>
      <c r="G68" s="28">
        <v>0</v>
      </c>
      <c r="H68" s="28">
        <v>-161.44999999999999</v>
      </c>
      <c r="I68" s="28">
        <v>-35436127.740000002</v>
      </c>
      <c r="J68" s="28">
        <v>71517327.450000003</v>
      </c>
      <c r="K68" s="28">
        <v>2211180740.4299998</v>
      </c>
      <c r="L68" s="28">
        <v>2174940723.46</v>
      </c>
      <c r="M68" s="28">
        <v>2215576016.6500001</v>
      </c>
      <c r="N68" s="28">
        <v>2180080400.9200001</v>
      </c>
      <c r="O68" s="28"/>
      <c r="P68" s="13">
        <v>6.588000000000001E-3</v>
      </c>
      <c r="Q68" s="13">
        <v>2.6499999999999999E-4</v>
      </c>
      <c r="R68" s="13">
        <v>0</v>
      </c>
      <c r="S68" s="13">
        <v>6.8530000000000006E-3</v>
      </c>
      <c r="T68" s="13">
        <v>0</v>
      </c>
      <c r="U68" s="13">
        <v>6.8530000000000006E-3</v>
      </c>
      <c r="V68" s="13">
        <v>-3.3599999999999998E-4</v>
      </c>
      <c r="W68" s="13">
        <v>6.5169999999999994E-3</v>
      </c>
    </row>
    <row r="69" spans="1:23" x14ac:dyDescent="0.25">
      <c r="B69">
        <v>9</v>
      </c>
      <c r="D69">
        <v>75</v>
      </c>
      <c r="E69" s="28">
        <v>13008431.379999999</v>
      </c>
      <c r="F69" s="28">
        <v>647139.01</v>
      </c>
      <c r="G69" s="28">
        <v>656250</v>
      </c>
      <c r="H69" s="28">
        <v>-58900.84</v>
      </c>
      <c r="I69" s="28">
        <v>-239488286.93000001</v>
      </c>
      <c r="J69" s="28">
        <v>81405413</v>
      </c>
      <c r="K69" s="28">
        <v>2174940723.46</v>
      </c>
      <c r="L69" s="28">
        <v>2323388641.3499999</v>
      </c>
      <c r="M69" s="28">
        <v>2180080400.9200001</v>
      </c>
      <c r="N69" s="28">
        <v>2338810413.8600001</v>
      </c>
      <c r="O69" s="28"/>
      <c r="P69" s="13">
        <v>5.9150000000000001E-3</v>
      </c>
      <c r="Q69" s="13">
        <v>2.9500000000000001E-4</v>
      </c>
      <c r="R69" s="13">
        <v>2.9800000000000003E-4</v>
      </c>
      <c r="S69" s="13">
        <v>6.5079999999999999E-3</v>
      </c>
      <c r="T69" s="13">
        <v>-2.7000000000000002E-5</v>
      </c>
      <c r="U69" s="13">
        <v>6.4809999999999998E-3</v>
      </c>
      <c r="V69" s="13">
        <v>-4.6730000000000001E-3</v>
      </c>
      <c r="W69" s="13">
        <v>1.8079999999999999E-3</v>
      </c>
    </row>
    <row r="70" spans="1:23" x14ac:dyDescent="0.25">
      <c r="B70">
        <v>10</v>
      </c>
      <c r="D70">
        <v>75</v>
      </c>
      <c r="E70" s="28">
        <v>13938152.799999999</v>
      </c>
      <c r="F70" s="28">
        <v>1892519.14</v>
      </c>
      <c r="G70" s="28">
        <v>-126075</v>
      </c>
      <c r="H70" s="28">
        <v>-156.24</v>
      </c>
      <c r="I70" s="28">
        <v>-55227753.439999998</v>
      </c>
      <c r="J70" s="28">
        <v>388828.11</v>
      </c>
      <c r="K70" s="28">
        <v>2323388641.3499999</v>
      </c>
      <c r="L70" s="28">
        <v>2399638320.4499998</v>
      </c>
      <c r="M70" s="28">
        <v>2338810413.8600001</v>
      </c>
      <c r="N70" s="28">
        <v>2395541857.8899999</v>
      </c>
      <c r="O70" s="28"/>
      <c r="P70" s="13">
        <v>6.0040000000000007E-3</v>
      </c>
      <c r="Q70" s="13">
        <v>8.1300000000000003E-4</v>
      </c>
      <c r="R70" s="13">
        <v>-5.4000000000000005E-5</v>
      </c>
      <c r="S70" s="13">
        <v>6.7630000000000008E-3</v>
      </c>
      <c r="T70" s="13">
        <v>0</v>
      </c>
      <c r="U70" s="13">
        <v>6.7630000000000008E-3</v>
      </c>
      <c r="V70" s="13">
        <v>8.3680000000000004E-3</v>
      </c>
      <c r="W70" s="13">
        <v>1.5130999999999999E-2</v>
      </c>
    </row>
    <row r="71" spans="1:23" x14ac:dyDescent="0.25">
      <c r="B71">
        <v>11</v>
      </c>
      <c r="D71">
        <v>82</v>
      </c>
      <c r="E71" s="28">
        <v>14799955.16</v>
      </c>
      <c r="F71" s="28">
        <v>1976109.1</v>
      </c>
      <c r="G71" s="28">
        <v>1213448</v>
      </c>
      <c r="H71" s="28">
        <v>-2284.5700000000002</v>
      </c>
      <c r="I71" s="28">
        <v>-159207024.69</v>
      </c>
      <c r="J71" s="28">
        <v>21758386.670000002</v>
      </c>
      <c r="K71" s="28">
        <v>2399638320.4499998</v>
      </c>
      <c r="L71" s="28">
        <v>2541451536.6100001</v>
      </c>
      <c r="M71" s="28">
        <v>2395541857.8899999</v>
      </c>
      <c r="N71" s="28">
        <v>2558026044.0100002</v>
      </c>
      <c r="O71" s="28"/>
      <c r="P71" s="13">
        <v>6.0670000000000003E-3</v>
      </c>
      <c r="Q71" s="13">
        <v>8.1000000000000006E-4</v>
      </c>
      <c r="R71" s="13">
        <v>4.9600000000000002E-4</v>
      </c>
      <c r="S71" s="13">
        <v>7.3730000000000002E-3</v>
      </c>
      <c r="T71" s="13">
        <v>-1.0000000000000002E-6</v>
      </c>
      <c r="U71" s="13">
        <v>7.3720000000000001E-3</v>
      </c>
      <c r="V71" s="13">
        <v>9.7600000000000009E-4</v>
      </c>
      <c r="W71" s="13">
        <v>8.3479999999999995E-3</v>
      </c>
    </row>
    <row r="72" spans="1:23" x14ac:dyDescent="0.25">
      <c r="B72">
        <v>12</v>
      </c>
      <c r="D72">
        <v>84</v>
      </c>
      <c r="E72" s="28">
        <v>14746662.350000001</v>
      </c>
      <c r="F72" s="28">
        <v>2134772.6800000002</v>
      </c>
      <c r="G72" s="28">
        <v>1027771.47</v>
      </c>
      <c r="H72" s="28">
        <v>-138109.20000000001</v>
      </c>
      <c r="I72" s="28">
        <v>-34055008.509999998</v>
      </c>
      <c r="J72" s="28">
        <v>55321696.07</v>
      </c>
      <c r="K72" s="28">
        <v>2541451536.6100001</v>
      </c>
      <c r="L72" s="28">
        <v>2526136758.3600001</v>
      </c>
      <c r="M72" s="28">
        <v>2558026044.0100002</v>
      </c>
      <c r="N72" s="28">
        <v>2550204129.9000001</v>
      </c>
      <c r="O72" s="28"/>
      <c r="P72" s="13">
        <v>5.7980000000000002E-3</v>
      </c>
      <c r="Q72" s="13">
        <v>8.3900000000000001E-4</v>
      </c>
      <c r="R72" s="13">
        <v>4.0300000000000004E-4</v>
      </c>
      <c r="S72" s="13">
        <v>7.0400000000000003E-3</v>
      </c>
      <c r="T72" s="13">
        <v>-5.4000000000000005E-5</v>
      </c>
      <c r="U72" s="13">
        <v>6.986E-3</v>
      </c>
      <c r="V72" s="13">
        <v>1.4970000000000001E-3</v>
      </c>
      <c r="W72" s="13">
        <v>8.483000000000001E-3</v>
      </c>
    </row>
    <row r="73" spans="1:23" x14ac:dyDescent="0.25">
      <c r="A73">
        <v>2015</v>
      </c>
      <c r="B73">
        <v>1</v>
      </c>
      <c r="D73">
        <v>81</v>
      </c>
      <c r="E73" s="28">
        <v>15043291.85</v>
      </c>
      <c r="F73" s="28">
        <v>1773767.52</v>
      </c>
      <c r="G73" s="28">
        <v>78952.740000000005</v>
      </c>
      <c r="H73" s="28">
        <v>-329736.29000000004</v>
      </c>
      <c r="I73" s="28">
        <v>-17419230.010000002</v>
      </c>
      <c r="J73" s="28">
        <v>66670697.009999998</v>
      </c>
      <c r="K73" s="28">
        <v>2526136758.3600001</v>
      </c>
      <c r="L73" s="28">
        <v>2479828988.4099998</v>
      </c>
      <c r="M73" s="28">
        <v>2550204129.9000001</v>
      </c>
      <c r="N73" s="28">
        <v>2502726429.4099998</v>
      </c>
      <c r="O73" s="28"/>
      <c r="P73" s="13">
        <v>6.0600000000000003E-3</v>
      </c>
      <c r="Q73" s="13">
        <v>7.1400000000000012E-4</v>
      </c>
      <c r="R73" s="13">
        <v>3.2000000000000005E-5</v>
      </c>
      <c r="S73" s="13">
        <v>6.8060000000000004E-3</v>
      </c>
      <c r="T73" s="13">
        <v>-1.3300000000000001E-4</v>
      </c>
      <c r="U73" s="13">
        <v>6.6730000000000001E-3</v>
      </c>
      <c r="V73" s="13">
        <v>4.6999999999999999E-4</v>
      </c>
      <c r="W73" s="13">
        <v>7.1430000000000009E-3</v>
      </c>
    </row>
    <row r="74" spans="1:23" x14ac:dyDescent="0.25">
      <c r="B74">
        <v>2</v>
      </c>
      <c r="D74">
        <v>82</v>
      </c>
      <c r="E74" s="28">
        <v>15365032.470000001</v>
      </c>
      <c r="F74" s="28">
        <v>1683764.68</v>
      </c>
      <c r="G74" s="28">
        <v>551810</v>
      </c>
      <c r="H74" s="28">
        <v>-1404.66</v>
      </c>
      <c r="I74" s="28">
        <v>-535654137.17000002</v>
      </c>
      <c r="J74" s="28">
        <v>94319027.849999994</v>
      </c>
      <c r="K74" s="28">
        <v>2479828988.4099998</v>
      </c>
      <c r="L74" s="28">
        <v>2922556844.73</v>
      </c>
      <c r="M74" s="28">
        <v>2502726429.4099998</v>
      </c>
      <c r="N74" s="28">
        <v>2944813882.4899998</v>
      </c>
      <c r="O74" s="28"/>
      <c r="P74" s="13">
        <v>6.208E-3</v>
      </c>
      <c r="Q74" s="13">
        <v>6.8000000000000005E-4</v>
      </c>
      <c r="R74" s="13">
        <v>2.23E-4</v>
      </c>
      <c r="S74" s="13">
        <v>7.1110000000000001E-3</v>
      </c>
      <c r="T74" s="13">
        <v>-1.0000000000000002E-6</v>
      </c>
      <c r="U74" s="13">
        <v>7.11E-3</v>
      </c>
      <c r="V74" s="13">
        <v>-1.1700000000000001E-4</v>
      </c>
      <c r="W74" s="13">
        <v>6.9930000000000001E-3</v>
      </c>
    </row>
    <row r="75" spans="1:23" x14ac:dyDescent="0.25">
      <c r="B75">
        <v>3</v>
      </c>
      <c r="D75">
        <v>78</v>
      </c>
      <c r="E75" s="28">
        <v>14879874.15</v>
      </c>
      <c r="F75" s="28">
        <v>2130955.62</v>
      </c>
      <c r="G75" s="28">
        <v>6761</v>
      </c>
      <c r="H75" s="28">
        <v>-145.83000000000001</v>
      </c>
      <c r="I75" s="28">
        <v>-18216831.640000001</v>
      </c>
      <c r="J75" s="28">
        <v>108492847.12</v>
      </c>
      <c r="K75" s="28">
        <v>2922556844.73</v>
      </c>
      <c r="L75" s="28">
        <v>2818965344.25</v>
      </c>
      <c r="M75" s="28">
        <v>2944813882.4899998</v>
      </c>
      <c r="N75" s="28">
        <v>2856668822.6300001</v>
      </c>
      <c r="O75" s="28"/>
      <c r="P75" s="13">
        <v>5.0899999999999999E-3</v>
      </c>
      <c r="Q75" s="13">
        <v>7.2999999999999996E-4</v>
      </c>
      <c r="R75" s="13">
        <v>2.0000000000000003E-6</v>
      </c>
      <c r="S75" s="13">
        <v>5.8219999999999999E-3</v>
      </c>
      <c r="T75" s="13">
        <v>0</v>
      </c>
      <c r="U75" s="13">
        <v>5.8219999999999999E-3</v>
      </c>
      <c r="V75" s="13">
        <v>-5.2839999999999996E-3</v>
      </c>
      <c r="W75" s="13">
        <v>5.3800000000000007E-4</v>
      </c>
    </row>
    <row r="76" spans="1:23" x14ac:dyDescent="0.25">
      <c r="B76">
        <v>4</v>
      </c>
      <c r="D76">
        <v>77</v>
      </c>
      <c r="E76" s="28">
        <v>13400323.85</v>
      </c>
      <c r="F76" s="28">
        <v>1653554.22</v>
      </c>
      <c r="G76" s="28">
        <v>208000</v>
      </c>
      <c r="H76" s="28">
        <v>0.01</v>
      </c>
      <c r="I76" s="28">
        <v>-55555420.659999996</v>
      </c>
      <c r="J76" s="28">
        <v>45946859.359999999</v>
      </c>
      <c r="K76" s="28">
        <v>2818965344.25</v>
      </c>
      <c r="L76" s="28">
        <v>2824559213.71</v>
      </c>
      <c r="M76" s="28">
        <v>2856668822.6300001</v>
      </c>
      <c r="N76" s="28">
        <v>2867930938.1500001</v>
      </c>
      <c r="O76" s="28"/>
      <c r="P76" s="13">
        <v>4.7460000000000002E-3</v>
      </c>
      <c r="Q76" s="13">
        <v>5.8600000000000004E-4</v>
      </c>
      <c r="R76" s="13">
        <v>7.400000000000001E-5</v>
      </c>
      <c r="S76" s="13">
        <v>5.4060000000000002E-3</v>
      </c>
      <c r="T76" s="13">
        <v>0</v>
      </c>
      <c r="U76" s="13">
        <v>5.4060000000000002E-3</v>
      </c>
      <c r="V76" s="13">
        <v>-2.0050000000000003E-3</v>
      </c>
      <c r="W76" s="13">
        <v>3.4000000000000002E-3</v>
      </c>
    </row>
    <row r="77" spans="1:23" x14ac:dyDescent="0.25">
      <c r="B77">
        <v>5</v>
      </c>
      <c r="D77">
        <v>80</v>
      </c>
      <c r="E77" s="28">
        <v>15878298.950000001</v>
      </c>
      <c r="F77" s="28">
        <v>1876005.57</v>
      </c>
      <c r="G77" s="28">
        <v>723994</v>
      </c>
      <c r="H77" s="28">
        <v>0</v>
      </c>
      <c r="I77" s="28">
        <v>-89670699.579999998</v>
      </c>
      <c r="J77" s="28">
        <v>35919591.509999998</v>
      </c>
      <c r="K77" s="28">
        <v>2824559213.71</v>
      </c>
      <c r="L77" s="28">
        <v>2885358619.5700002</v>
      </c>
      <c r="M77" s="28">
        <v>2867930938.1500001</v>
      </c>
      <c r="N77" s="28">
        <v>2923558051.79</v>
      </c>
      <c r="O77" s="28"/>
      <c r="P77" s="13">
        <v>5.6040000000000005E-3</v>
      </c>
      <c r="Q77" s="13">
        <v>6.6199999999999994E-4</v>
      </c>
      <c r="R77" s="13">
        <v>2.5499999999999996E-4</v>
      </c>
      <c r="S77" s="13">
        <v>6.5210000000000008E-3</v>
      </c>
      <c r="T77" s="13">
        <v>0</v>
      </c>
      <c r="U77" s="13">
        <v>6.5210000000000008E-3</v>
      </c>
      <c r="V77" s="13">
        <v>1.8210000000000001E-3</v>
      </c>
      <c r="W77" s="13">
        <v>8.3409999999999995E-3</v>
      </c>
    </row>
    <row r="78" spans="1:23" x14ac:dyDescent="0.25">
      <c r="B78">
        <v>6</v>
      </c>
      <c r="D78">
        <v>82</v>
      </c>
      <c r="E78" s="28">
        <v>17698829.100000001</v>
      </c>
      <c r="F78" s="28">
        <v>2428850.23</v>
      </c>
      <c r="G78" s="28">
        <v>426699.5</v>
      </c>
      <c r="H78" s="28">
        <v>0</v>
      </c>
      <c r="I78" s="28">
        <v>-99232308.510000005</v>
      </c>
      <c r="J78" s="28">
        <v>693835.46</v>
      </c>
      <c r="K78" s="28">
        <v>2885358619.5700002</v>
      </c>
      <c r="L78" s="28">
        <v>2980835756.5999999</v>
      </c>
      <c r="M78" s="28">
        <v>2923558051.79</v>
      </c>
      <c r="N78" s="28">
        <v>3024560277.0700002</v>
      </c>
      <c r="O78" s="28"/>
      <c r="P78" s="13">
        <v>5.9419999999999994E-3</v>
      </c>
      <c r="Q78" s="13">
        <v>8.160000000000001E-4</v>
      </c>
      <c r="R78" s="13">
        <v>1.4300000000000001E-4</v>
      </c>
      <c r="S78" s="13">
        <v>6.9009999999999991E-3</v>
      </c>
      <c r="T78" s="13">
        <v>0</v>
      </c>
      <c r="U78" s="13">
        <v>6.9009999999999991E-3</v>
      </c>
      <c r="V78" s="13">
        <v>-1.8410000000000002E-3</v>
      </c>
      <c r="W78" s="13">
        <v>5.0600000000000003E-3</v>
      </c>
    </row>
    <row r="79" spans="1:23" x14ac:dyDescent="0.25">
      <c r="B79">
        <v>7</v>
      </c>
      <c r="D79">
        <v>82</v>
      </c>
      <c r="E79" s="28">
        <v>21997705.099999998</v>
      </c>
      <c r="F79" s="28">
        <v>2148258.84</v>
      </c>
      <c r="G79" s="28">
        <v>0</v>
      </c>
      <c r="H79" s="28">
        <v>0.03</v>
      </c>
      <c r="I79" s="28">
        <v>-9868829.4600000009</v>
      </c>
      <c r="J79" s="28">
        <v>62803544.219999999</v>
      </c>
      <c r="K79" s="28">
        <v>2980835756.5999999</v>
      </c>
      <c r="L79" s="28">
        <v>2928887957.1399999</v>
      </c>
      <c r="M79" s="28">
        <v>3024560277.0700002</v>
      </c>
      <c r="N79" s="28">
        <v>2973773821.1500001</v>
      </c>
      <c r="O79" s="28"/>
      <c r="P79" s="13">
        <v>7.4120000000000002E-3</v>
      </c>
      <c r="Q79" s="13">
        <v>7.2400000000000003E-4</v>
      </c>
      <c r="R79" s="13">
        <v>0</v>
      </c>
      <c r="S79" s="13">
        <v>8.1360000000000009E-3</v>
      </c>
      <c r="T79" s="13">
        <v>0</v>
      </c>
      <c r="U79" s="13">
        <v>8.1360000000000009E-3</v>
      </c>
      <c r="V79" s="13">
        <v>-3.8999999999999999E-4</v>
      </c>
      <c r="W79" s="13">
        <v>7.7459999999999994E-3</v>
      </c>
    </row>
    <row r="80" spans="1:23" x14ac:dyDescent="0.25">
      <c r="B80">
        <v>8</v>
      </c>
      <c r="D80">
        <v>80</v>
      </c>
      <c r="E80" s="28">
        <v>13698095.850000001</v>
      </c>
      <c r="F80" s="28">
        <v>2426260.1800000002</v>
      </c>
      <c r="G80" s="28">
        <v>168300</v>
      </c>
      <c r="H80" s="28">
        <v>0.01</v>
      </c>
      <c r="I80" s="28">
        <v>-19988013.23</v>
      </c>
      <c r="J80" s="28">
        <v>43670414.950000003</v>
      </c>
      <c r="K80" s="28">
        <v>2928887957.1399999</v>
      </c>
      <c r="L80" s="28">
        <v>2902963633.3699999</v>
      </c>
      <c r="M80" s="28">
        <v>2973773821.1500001</v>
      </c>
      <c r="N80" s="28">
        <v>2954005418.6100001</v>
      </c>
      <c r="O80" s="28"/>
      <c r="P80" s="13">
        <v>4.679E-3</v>
      </c>
      <c r="Q80" s="13">
        <v>8.2899999999999998E-4</v>
      </c>
      <c r="R80" s="13">
        <v>5.7000000000000003E-5</v>
      </c>
      <c r="S80" s="13">
        <v>5.5649999999999996E-3</v>
      </c>
      <c r="T80" s="13">
        <v>0</v>
      </c>
      <c r="U80" s="13">
        <v>5.5649999999999996E-3</v>
      </c>
      <c r="V80" s="13">
        <v>-1.593E-3</v>
      </c>
      <c r="W80" s="13">
        <v>3.973E-3</v>
      </c>
    </row>
    <row r="81" spans="1:23" x14ac:dyDescent="0.25">
      <c r="B81">
        <v>9</v>
      </c>
      <c r="D81">
        <v>81</v>
      </c>
      <c r="E81" s="28">
        <v>17956836.84</v>
      </c>
      <c r="F81" s="28">
        <v>2634309.83</v>
      </c>
      <c r="G81" s="28">
        <v>938750</v>
      </c>
      <c r="H81" s="28">
        <v>-0.02</v>
      </c>
      <c r="I81" s="28">
        <v>-100747329.41</v>
      </c>
      <c r="J81" s="28">
        <v>3118900.63</v>
      </c>
      <c r="K81" s="28">
        <v>2902963633.3699999</v>
      </c>
      <c r="L81" s="28">
        <v>3000112991.7199998</v>
      </c>
      <c r="M81" s="28">
        <v>2954005418.6100001</v>
      </c>
      <c r="N81" s="28">
        <v>3054268157.4299998</v>
      </c>
      <c r="O81" s="28"/>
      <c r="P81" s="13">
        <v>6.182E-3</v>
      </c>
      <c r="Q81" s="13">
        <v>9.0700000000000004E-4</v>
      </c>
      <c r="R81" s="13">
        <v>3.2300000000000004E-4</v>
      </c>
      <c r="S81" s="13">
        <v>7.4120000000000002E-3</v>
      </c>
      <c r="T81" s="13">
        <v>0</v>
      </c>
      <c r="U81" s="13">
        <v>7.4120000000000002E-3</v>
      </c>
      <c r="V81" s="13">
        <v>-1.07E-3</v>
      </c>
      <c r="W81" s="13">
        <v>6.3420000000000004E-3</v>
      </c>
    </row>
    <row r="82" spans="1:23" x14ac:dyDescent="0.25">
      <c r="B82">
        <v>10</v>
      </c>
      <c r="D82">
        <v>82</v>
      </c>
      <c r="E82" s="28">
        <v>15434029.300000001</v>
      </c>
      <c r="F82" s="28">
        <v>2142124.98</v>
      </c>
      <c r="G82" s="28">
        <v>693549.86</v>
      </c>
      <c r="H82" s="28">
        <v>-0.01</v>
      </c>
      <c r="I82" s="28">
        <v>11922451.850000001</v>
      </c>
      <c r="J82" s="28">
        <v>12686072.35</v>
      </c>
      <c r="K82" s="28">
        <v>3000112991.7199998</v>
      </c>
      <c r="L82" s="28">
        <v>2979356472.8299999</v>
      </c>
      <c r="M82" s="28">
        <v>3054268157.4299998</v>
      </c>
      <c r="N82" s="28">
        <v>3032421686.52</v>
      </c>
      <c r="O82" s="28"/>
      <c r="P82" s="13">
        <v>5.157000000000001E-3</v>
      </c>
      <c r="Q82" s="13">
        <v>7.1599999999999995E-4</v>
      </c>
      <c r="R82" s="13">
        <v>2.31E-4</v>
      </c>
      <c r="S82" s="13">
        <v>6.1040000000000009E-3</v>
      </c>
      <c r="T82" s="13">
        <v>0</v>
      </c>
      <c r="U82" s="13">
        <v>6.1040000000000009E-3</v>
      </c>
      <c r="V82" s="13">
        <v>5.7000000000000009E-4</v>
      </c>
      <c r="W82" s="13">
        <v>6.6730000000000001E-3</v>
      </c>
    </row>
    <row r="83" spans="1:23" x14ac:dyDescent="0.25">
      <c r="B83">
        <v>11</v>
      </c>
      <c r="D83">
        <v>86</v>
      </c>
      <c r="E83" s="28">
        <v>13372156.82</v>
      </c>
      <c r="F83" s="28">
        <v>2438484.4700000002</v>
      </c>
      <c r="G83" s="28">
        <v>1697956.28</v>
      </c>
      <c r="H83" s="28">
        <v>0</v>
      </c>
      <c r="I83" s="28">
        <v>-102853342.31</v>
      </c>
      <c r="J83" s="28">
        <v>42394900.100000001</v>
      </c>
      <c r="K83" s="28">
        <v>2979356472.8299999</v>
      </c>
      <c r="L83" s="28">
        <v>3041457778.1399999</v>
      </c>
      <c r="M83" s="28">
        <v>3032421686.52</v>
      </c>
      <c r="N83" s="28">
        <v>3095318613.1999998</v>
      </c>
      <c r="O83" s="28"/>
      <c r="P83" s="13">
        <v>4.4540000000000005E-3</v>
      </c>
      <c r="Q83" s="13">
        <v>8.12E-4</v>
      </c>
      <c r="R83" s="13">
        <v>5.6500000000000007E-4</v>
      </c>
      <c r="S83" s="13">
        <v>5.8310000000000011E-3</v>
      </c>
      <c r="T83" s="13">
        <v>0</v>
      </c>
      <c r="U83" s="13">
        <v>5.8310000000000011E-3</v>
      </c>
      <c r="V83" s="13">
        <v>-2.6499999999999999E-4</v>
      </c>
      <c r="W83" s="13">
        <v>5.5659999999999998E-3</v>
      </c>
    </row>
    <row r="84" spans="1:23" x14ac:dyDescent="0.25">
      <c r="B84">
        <v>12</v>
      </c>
      <c r="D84">
        <v>84</v>
      </c>
      <c r="E84" s="28">
        <v>20465992.489999998</v>
      </c>
      <c r="F84" s="28">
        <v>2883157.59</v>
      </c>
      <c r="G84" s="28">
        <v>-590441.1</v>
      </c>
      <c r="H84" s="28">
        <v>-0.01</v>
      </c>
      <c r="I84" s="28">
        <v>41324543.719999999</v>
      </c>
      <c r="J84" s="28">
        <v>87937263.769999996</v>
      </c>
      <c r="K84" s="28">
        <v>3041457778.1399999</v>
      </c>
      <c r="L84" s="28">
        <v>2887097196.54</v>
      </c>
      <c r="M84" s="28">
        <v>3095318613.1999998</v>
      </c>
      <c r="N84" s="28">
        <v>2969474387.8800001</v>
      </c>
      <c r="O84" s="28"/>
      <c r="P84" s="13">
        <v>6.7380000000000001E-3</v>
      </c>
      <c r="Q84" s="13">
        <v>9.5299999999999996E-4</v>
      </c>
      <c r="R84" s="13">
        <v>-1.95E-4</v>
      </c>
      <c r="S84" s="13">
        <v>7.4960000000000001E-3</v>
      </c>
      <c r="T84" s="13">
        <v>0</v>
      </c>
      <c r="U84" s="13">
        <v>7.4960000000000001E-3</v>
      </c>
      <c r="V84" s="13">
        <v>-9.222000000000001E-3</v>
      </c>
      <c r="W84" s="13">
        <v>-1.7260000000000001E-3</v>
      </c>
    </row>
    <row r="85" spans="1:23" x14ac:dyDescent="0.25">
      <c r="A85">
        <v>2016</v>
      </c>
      <c r="B85">
        <v>1</v>
      </c>
      <c r="D85">
        <v>84</v>
      </c>
      <c r="E85" s="28">
        <v>32060844.84</v>
      </c>
      <c r="F85" s="28">
        <v>2368799.94</v>
      </c>
      <c r="G85" s="28">
        <v>641327.64</v>
      </c>
      <c r="H85" s="28">
        <v>0</v>
      </c>
      <c r="I85" s="28">
        <v>-75057448.920000002</v>
      </c>
      <c r="J85" s="28">
        <v>363632.91</v>
      </c>
      <c r="K85" s="28">
        <v>2887097196.54</v>
      </c>
      <c r="L85" s="28">
        <v>2966737063.2000003</v>
      </c>
      <c r="M85" s="28">
        <v>2969474387.8800001</v>
      </c>
      <c r="N85" s="28">
        <v>3046441651.9000001</v>
      </c>
      <c r="O85" s="28"/>
      <c r="P85" s="13">
        <v>1.1121000000000001E-2</v>
      </c>
      <c r="Q85" s="13">
        <v>8.2199999999999992E-4</v>
      </c>
      <c r="R85" s="13">
        <v>2.22E-4</v>
      </c>
      <c r="S85" s="13">
        <v>1.2165E-2</v>
      </c>
      <c r="T85" s="13">
        <v>0</v>
      </c>
      <c r="U85" s="13">
        <v>1.2165E-2</v>
      </c>
      <c r="V85" s="13">
        <v>8.92E-4</v>
      </c>
      <c r="W85" s="13">
        <v>1.3057000000000001E-2</v>
      </c>
    </row>
    <row r="86" spans="1:23" x14ac:dyDescent="0.25">
      <c r="B86">
        <v>2</v>
      </c>
      <c r="D86">
        <v>87</v>
      </c>
      <c r="E86" s="28">
        <v>17437787.609999999</v>
      </c>
      <c r="F86" s="28">
        <v>2483782.79</v>
      </c>
      <c r="G86" s="28">
        <v>225500</v>
      </c>
      <c r="H86" s="28">
        <v>0</v>
      </c>
      <c r="I86" s="28">
        <v>-28363178.799999997</v>
      </c>
      <c r="J86" s="28">
        <v>20166616.98</v>
      </c>
      <c r="K86" s="28">
        <v>2966737063.2000003</v>
      </c>
      <c r="L86" s="28">
        <v>2974484345.7799997</v>
      </c>
      <c r="M86" s="28">
        <v>3046441651.9000001</v>
      </c>
      <c r="N86" s="28">
        <v>3057352794.02</v>
      </c>
      <c r="O86" s="28"/>
      <c r="P86" s="13">
        <v>5.8860000000000006E-3</v>
      </c>
      <c r="Q86" s="13">
        <v>8.3900000000000001E-4</v>
      </c>
      <c r="R86" s="13">
        <v>7.6000000000000004E-5</v>
      </c>
      <c r="S86" s="13">
        <v>6.8010000000000006E-3</v>
      </c>
      <c r="T86" s="13">
        <v>0</v>
      </c>
      <c r="U86" s="13">
        <v>6.8010000000000006E-3</v>
      </c>
      <c r="V86" s="13">
        <v>-9.8900000000000008E-4</v>
      </c>
      <c r="W86" s="13">
        <v>5.8120000000000003E-3</v>
      </c>
    </row>
    <row r="87" spans="1:23" x14ac:dyDescent="0.25">
      <c r="B87">
        <v>3</v>
      </c>
      <c r="D87">
        <v>87</v>
      </c>
      <c r="E87" s="28">
        <v>20085324.620000001</v>
      </c>
      <c r="F87" s="28">
        <v>2888981.18</v>
      </c>
      <c r="G87" s="28">
        <v>-61250</v>
      </c>
      <c r="H87" s="28">
        <v>0</v>
      </c>
      <c r="I87" s="28">
        <v>1368601.68</v>
      </c>
      <c r="J87" s="28">
        <v>29402688.52</v>
      </c>
      <c r="K87" s="28">
        <v>2974484345.7799997</v>
      </c>
      <c r="L87" s="28">
        <v>2952785512.8600001</v>
      </c>
      <c r="M87" s="28">
        <v>3057352794.02</v>
      </c>
      <c r="N87" s="28">
        <v>3029817719.7199998</v>
      </c>
      <c r="O87" s="28"/>
      <c r="P87" s="13">
        <v>6.816E-3</v>
      </c>
      <c r="Q87" s="13">
        <v>9.7999999999999997E-4</v>
      </c>
      <c r="R87" s="13">
        <v>-2.0999999999999999E-5</v>
      </c>
      <c r="S87" s="13">
        <v>7.7749999999999998E-3</v>
      </c>
      <c r="T87" s="13">
        <v>0</v>
      </c>
      <c r="U87" s="13">
        <v>7.7749999999999998E-3</v>
      </c>
      <c r="V87" s="13">
        <v>2.0939999999999999E-3</v>
      </c>
      <c r="W87" s="13">
        <v>9.869000000000001E-3</v>
      </c>
    </row>
    <row r="88" spans="1:23" x14ac:dyDescent="0.25">
      <c r="B88">
        <v>4</v>
      </c>
      <c r="D88">
        <v>91</v>
      </c>
      <c r="E88" s="28">
        <v>14924396.170000002</v>
      </c>
      <c r="F88" s="28">
        <v>2111785.5499999998</v>
      </c>
      <c r="G88" s="28">
        <v>2572475</v>
      </c>
      <c r="H88" s="28">
        <v>0</v>
      </c>
      <c r="I88" s="28">
        <v>-135526557.49000001</v>
      </c>
      <c r="J88" s="28">
        <v>837392.78</v>
      </c>
      <c r="K88" s="28">
        <v>2952785512.8600001</v>
      </c>
      <c r="L88" s="28">
        <v>3092689156.71</v>
      </c>
      <c r="M88" s="28">
        <v>3029817719.7199998</v>
      </c>
      <c r="N88" s="28">
        <v>3236729974.9000001</v>
      </c>
      <c r="O88" s="28"/>
      <c r="P88" s="13">
        <v>4.986E-3</v>
      </c>
      <c r="Q88" s="13">
        <v>7.049999999999999E-4</v>
      </c>
      <c r="R88" s="13">
        <v>8.5700000000000001E-4</v>
      </c>
      <c r="S88" s="13">
        <v>6.548E-3</v>
      </c>
      <c r="T88" s="13">
        <v>0</v>
      </c>
      <c r="U88" s="13">
        <v>6.548E-3</v>
      </c>
      <c r="V88" s="13">
        <v>1.034E-3</v>
      </c>
      <c r="W88" s="13">
        <v>7.5820000000000002E-3</v>
      </c>
    </row>
    <row r="89" spans="1:23" x14ac:dyDescent="0.25">
      <c r="B89">
        <v>5</v>
      </c>
      <c r="D89">
        <v>93</v>
      </c>
      <c r="E89" s="28">
        <v>17719291.77</v>
      </c>
      <c r="F89" s="28">
        <v>2658206.44</v>
      </c>
      <c r="G89" s="28">
        <v>280500</v>
      </c>
      <c r="H89" s="28">
        <v>0</v>
      </c>
      <c r="I89" s="28">
        <v>-37392419.079999998</v>
      </c>
      <c r="J89" s="28">
        <v>17356608.07</v>
      </c>
      <c r="K89" s="28">
        <v>3092689156.71</v>
      </c>
      <c r="L89" s="28">
        <v>3115907496.77</v>
      </c>
      <c r="M89" s="28">
        <v>3236729974.9000001</v>
      </c>
      <c r="N89" s="28">
        <v>3264563505.4899998</v>
      </c>
      <c r="O89" s="28"/>
      <c r="P89" s="13">
        <v>5.7220000000000005E-3</v>
      </c>
      <c r="Q89" s="13">
        <v>8.5800000000000004E-4</v>
      </c>
      <c r="R89" s="13">
        <v>8.9999999999999992E-5</v>
      </c>
      <c r="S89" s="13">
        <v>6.6700000000000006E-3</v>
      </c>
      <c r="T89" s="13">
        <v>0</v>
      </c>
      <c r="U89" s="13">
        <v>6.6700000000000006E-3</v>
      </c>
      <c r="V89" s="13">
        <v>1.6899999999999999E-4</v>
      </c>
      <c r="W89" s="13">
        <v>6.8400000000000006E-3</v>
      </c>
    </row>
    <row r="90" spans="1:23" x14ac:dyDescent="0.25">
      <c r="B90">
        <v>6</v>
      </c>
      <c r="D90">
        <v>96</v>
      </c>
      <c r="E90" s="28">
        <v>22060811.579999998</v>
      </c>
      <c r="F90" s="28">
        <v>2936197.18</v>
      </c>
      <c r="G90" s="28">
        <v>715000</v>
      </c>
      <c r="H90" s="28">
        <v>0</v>
      </c>
      <c r="I90" s="28">
        <v>-109317957.94</v>
      </c>
      <c r="J90" s="28">
        <v>331728269.95999998</v>
      </c>
      <c r="K90" s="28">
        <v>3115907496.77</v>
      </c>
      <c r="L90" s="28">
        <v>2900552434.4000001</v>
      </c>
      <c r="M90" s="28">
        <v>3264563505.4899998</v>
      </c>
      <c r="N90" s="28">
        <v>3045089390.6500001</v>
      </c>
      <c r="O90" s="28"/>
      <c r="P90" s="13">
        <v>7.0860000000000003E-3</v>
      </c>
      <c r="Q90" s="13">
        <v>9.4299999999999994E-4</v>
      </c>
      <c r="R90" s="13">
        <v>2.2900000000000001E-4</v>
      </c>
      <c r="S90" s="13">
        <v>8.2579999999999997E-3</v>
      </c>
      <c r="T90" s="13">
        <v>0</v>
      </c>
      <c r="U90" s="13">
        <v>8.2579999999999997E-3</v>
      </c>
      <c r="V90" s="13">
        <v>1.32E-3</v>
      </c>
      <c r="W90" s="13">
        <v>9.5779999999999997E-3</v>
      </c>
    </row>
    <row r="91" spans="1:23" x14ac:dyDescent="0.25">
      <c r="B91">
        <v>7</v>
      </c>
      <c r="D91">
        <v>94</v>
      </c>
      <c r="E91" s="28">
        <v>13422836.82</v>
      </c>
      <c r="F91" s="28">
        <v>2107053.06</v>
      </c>
      <c r="G91" s="28">
        <v>40422</v>
      </c>
      <c r="H91" s="28">
        <v>-5000</v>
      </c>
      <c r="I91" s="28">
        <v>-13401372.299999999</v>
      </c>
      <c r="J91" s="28">
        <v>9006669.3100000005</v>
      </c>
      <c r="K91" s="28">
        <v>2900552434.4000001</v>
      </c>
      <c r="L91" s="28">
        <v>2911138809.25</v>
      </c>
      <c r="M91" s="28">
        <v>3045089390.6500001</v>
      </c>
      <c r="N91" s="28">
        <v>3051831159.5900002</v>
      </c>
      <c r="O91" s="28"/>
      <c r="P91" s="13">
        <v>4.6340000000000001E-3</v>
      </c>
      <c r="Q91" s="13">
        <v>7.27E-4</v>
      </c>
      <c r="R91" s="13">
        <v>1.4E-5</v>
      </c>
      <c r="S91" s="13">
        <v>5.3750000000000004E-3</v>
      </c>
      <c r="T91" s="13">
        <v>-2.0000000000000003E-6</v>
      </c>
      <c r="U91" s="13">
        <v>5.3730000000000002E-3</v>
      </c>
      <c r="V91" s="13">
        <v>1.407E-3</v>
      </c>
      <c r="W91" s="13">
        <v>6.7800000000000004E-3</v>
      </c>
    </row>
    <row r="92" spans="1:23" x14ac:dyDescent="0.25">
      <c r="B92">
        <v>8</v>
      </c>
      <c r="D92">
        <v>94</v>
      </c>
      <c r="E92" s="28">
        <v>25478674.399999999</v>
      </c>
      <c r="F92" s="28">
        <v>2355126.0699999998</v>
      </c>
      <c r="G92" s="28">
        <v>0</v>
      </c>
      <c r="H92" s="28">
        <v>-2260.42</v>
      </c>
      <c r="I92" s="28">
        <v>-22246602.640000001</v>
      </c>
      <c r="J92" s="28">
        <v>90948713.260000005</v>
      </c>
      <c r="K92" s="28">
        <v>2911138809.25</v>
      </c>
      <c r="L92" s="28">
        <v>2845828944.9499998</v>
      </c>
      <c r="M92" s="28">
        <v>3051831159.5900002</v>
      </c>
      <c r="N92" s="28">
        <v>2996889065.8899999</v>
      </c>
      <c r="O92" s="28"/>
      <c r="P92" s="13">
        <v>8.8360000000000001E-3</v>
      </c>
      <c r="Q92" s="13">
        <v>8.1700000000000002E-4</v>
      </c>
      <c r="R92" s="13">
        <v>0</v>
      </c>
      <c r="S92" s="13">
        <v>9.6530000000000001E-3</v>
      </c>
      <c r="T92" s="13">
        <v>-1.0000000000000002E-6</v>
      </c>
      <c r="U92" s="13">
        <v>9.6520000000000009E-3</v>
      </c>
      <c r="V92" s="13">
        <v>3.59E-4</v>
      </c>
      <c r="W92" s="13">
        <v>1.001E-2</v>
      </c>
    </row>
    <row r="93" spans="1:23" x14ac:dyDescent="0.25">
      <c r="B93">
        <v>9</v>
      </c>
      <c r="D93">
        <v>99</v>
      </c>
      <c r="E93" s="28">
        <v>19243233.02</v>
      </c>
      <c r="F93" s="28">
        <v>2571761.5099999998</v>
      </c>
      <c r="G93" s="28">
        <v>655600</v>
      </c>
      <c r="H93" s="28">
        <v>-2260.42</v>
      </c>
      <c r="I93" s="28">
        <v>-157132360.17000002</v>
      </c>
      <c r="J93" s="28">
        <v>127280348.59999999</v>
      </c>
      <c r="K93" s="28">
        <v>2845828944.9499998</v>
      </c>
      <c r="L93" s="28">
        <v>2878614327.4700003</v>
      </c>
      <c r="M93" s="28">
        <v>2996889065.8899999</v>
      </c>
      <c r="N93" s="28">
        <v>3046243804.48</v>
      </c>
      <c r="O93" s="28"/>
      <c r="P93" s="13">
        <v>6.7469999999999995E-3</v>
      </c>
      <c r="Q93" s="13">
        <v>9.0200000000000002E-4</v>
      </c>
      <c r="R93" s="13">
        <v>2.2900000000000001E-4</v>
      </c>
      <c r="S93" s="13">
        <v>7.8779999999999996E-3</v>
      </c>
      <c r="T93" s="13">
        <v>-1.0000000000000002E-6</v>
      </c>
      <c r="U93" s="13">
        <v>7.8770000000000003E-3</v>
      </c>
      <c r="V93" s="13">
        <v>1.27E-4</v>
      </c>
      <c r="W93" s="13">
        <v>8.0040000000000007E-3</v>
      </c>
    </row>
    <row r="94" spans="1:23" x14ac:dyDescent="0.25">
      <c r="B94">
        <v>10</v>
      </c>
      <c r="D94">
        <v>96</v>
      </c>
      <c r="E94" s="28">
        <v>18928274.989999998</v>
      </c>
      <c r="F94" s="28">
        <v>2032033.9</v>
      </c>
      <c r="G94" s="28">
        <v>1993308.07</v>
      </c>
      <c r="H94" s="28">
        <v>-2187.5</v>
      </c>
      <c r="I94" s="28">
        <v>-47693882.809999995</v>
      </c>
      <c r="J94" s="28">
        <v>55203816.649999999</v>
      </c>
      <c r="K94" s="28">
        <v>2878614327.4700003</v>
      </c>
      <c r="L94" s="28">
        <v>2875882389.9300003</v>
      </c>
      <c r="M94" s="28">
        <v>3046243804.48</v>
      </c>
      <c r="N94" s="28">
        <v>3043236812.6700001</v>
      </c>
      <c r="O94" s="28"/>
      <c r="P94" s="13">
        <v>6.588000000000001E-3</v>
      </c>
      <c r="Q94" s="13">
        <v>7.0700000000000005E-4</v>
      </c>
      <c r="R94" s="13">
        <v>6.9300000000000004E-4</v>
      </c>
      <c r="S94" s="13">
        <v>7.988000000000002E-3</v>
      </c>
      <c r="T94" s="13">
        <v>-1.0000000000000002E-6</v>
      </c>
      <c r="U94" s="13">
        <v>7.9870000000000028E-3</v>
      </c>
      <c r="V94" s="13">
        <v>9.5399999999999999E-4</v>
      </c>
      <c r="W94" s="13">
        <v>8.941000000000001E-3</v>
      </c>
    </row>
    <row r="95" spans="1:23" x14ac:dyDescent="0.25">
      <c r="B95">
        <v>11</v>
      </c>
      <c r="D95">
        <v>95</v>
      </c>
      <c r="E95" s="28">
        <v>17598177.300000001</v>
      </c>
      <c r="F95" s="28">
        <v>2326289.0699999998</v>
      </c>
      <c r="G95" s="28">
        <v>-269725</v>
      </c>
      <c r="H95" s="28">
        <v>-206388.92</v>
      </c>
      <c r="I95" s="28">
        <v>19431408.520000003</v>
      </c>
      <c r="J95" s="28">
        <v>357155.07</v>
      </c>
      <c r="K95" s="28">
        <v>2875882389.9300003</v>
      </c>
      <c r="L95" s="28">
        <v>2850027986.23</v>
      </c>
      <c r="M95" s="28">
        <v>3043236812.6700001</v>
      </c>
      <c r="N95" s="28">
        <v>3027885409.3499999</v>
      </c>
      <c r="O95" s="28"/>
      <c r="P95" s="13">
        <v>6.1110000000000001E-3</v>
      </c>
      <c r="Q95" s="13">
        <v>8.0900000000000004E-4</v>
      </c>
      <c r="R95" s="13">
        <v>-9.4000000000000008E-5</v>
      </c>
      <c r="S95" s="13">
        <v>6.8259999999999996E-3</v>
      </c>
      <c r="T95" s="13">
        <v>-7.2000000000000002E-5</v>
      </c>
      <c r="U95" s="13">
        <v>6.7539999999999996E-3</v>
      </c>
      <c r="V95" s="13">
        <v>-2.9110000000000004E-3</v>
      </c>
      <c r="W95" s="13">
        <v>3.8429999999999996E-3</v>
      </c>
    </row>
    <row r="96" spans="1:23" x14ac:dyDescent="0.25">
      <c r="B96">
        <v>12</v>
      </c>
      <c r="D96">
        <v>99</v>
      </c>
      <c r="E96" s="28">
        <v>15408271.9</v>
      </c>
      <c r="F96" s="28">
        <v>2845950.19</v>
      </c>
      <c r="G96" s="28">
        <v>809300</v>
      </c>
      <c r="H96" s="28">
        <v>-2187.5</v>
      </c>
      <c r="I96" s="28">
        <v>-131349785.13000001</v>
      </c>
      <c r="J96" s="28">
        <v>38784972.969999999</v>
      </c>
      <c r="K96" s="28">
        <v>2850027986.23</v>
      </c>
      <c r="L96" s="28">
        <v>2948549330.4000001</v>
      </c>
      <c r="M96" s="28">
        <v>3027885409.3499999</v>
      </c>
      <c r="N96" s="28">
        <v>3123408918.8299999</v>
      </c>
      <c r="O96" s="28"/>
      <c r="P96" s="13">
        <v>5.4269999999999995E-3</v>
      </c>
      <c r="Q96" s="13">
        <v>1.0020000000000001E-3</v>
      </c>
      <c r="R96" s="13">
        <v>2.8400000000000002E-4</v>
      </c>
      <c r="S96" s="13">
        <v>6.7130000000000002E-3</v>
      </c>
      <c r="T96" s="13">
        <v>-1.0000000000000002E-6</v>
      </c>
      <c r="U96" s="13">
        <v>6.7120000000000001E-3</v>
      </c>
      <c r="V96" s="13">
        <v>1.093E-3</v>
      </c>
      <c r="W96" s="13">
        <v>7.8050000000000003E-3</v>
      </c>
    </row>
    <row r="97" spans="1:23" x14ac:dyDescent="0.25">
      <c r="A97">
        <v>2017</v>
      </c>
      <c r="B97">
        <v>1</v>
      </c>
      <c r="D97">
        <v>94</v>
      </c>
      <c r="E97" s="28">
        <v>13780712.1</v>
      </c>
      <c r="F97" s="28">
        <v>2197545.4300000002</v>
      </c>
      <c r="G97" s="28">
        <v>-376500</v>
      </c>
      <c r="H97" s="28">
        <v>-2260.42</v>
      </c>
      <c r="I97" s="28">
        <v>50823417.689999998</v>
      </c>
      <c r="J97" s="28">
        <v>105818.18</v>
      </c>
      <c r="K97" s="28">
        <v>2252163734.9300003</v>
      </c>
      <c r="L97" s="28">
        <v>2203595074.8000002</v>
      </c>
      <c r="M97" s="28">
        <v>2400910071.2800002</v>
      </c>
      <c r="N97" s="28">
        <v>2380595340.8499999</v>
      </c>
      <c r="P97" s="13">
        <v>6.1999999999999998E-3</v>
      </c>
      <c r="Q97" s="13">
        <v>9.8900000000000008E-4</v>
      </c>
      <c r="R97" s="13">
        <v>-1.6899999999999999E-4</v>
      </c>
      <c r="S97" s="13">
        <v>7.0200000000000002E-3</v>
      </c>
      <c r="T97" s="13">
        <v>-1.0000000000000002E-6</v>
      </c>
      <c r="U97" s="13">
        <v>7.0190000000000001E-3</v>
      </c>
      <c r="V97" s="13">
        <v>7.2999999999999999E-5</v>
      </c>
      <c r="W97" s="13">
        <v>7.0920000000000011E-3</v>
      </c>
    </row>
    <row r="98" spans="1:23" x14ac:dyDescent="0.25">
      <c r="B98">
        <v>2</v>
      </c>
      <c r="D98">
        <v>96</v>
      </c>
      <c r="E98" s="28">
        <v>14321358.530000001</v>
      </c>
      <c r="F98" s="28">
        <v>2627479.94</v>
      </c>
      <c r="G98" s="28">
        <v>2215000</v>
      </c>
      <c r="H98" s="28">
        <v>-2260.42</v>
      </c>
      <c r="I98" s="28">
        <v>-44893464.950000003</v>
      </c>
      <c r="J98" s="28">
        <v>47097041.530000001</v>
      </c>
      <c r="K98" s="28">
        <v>2203595074.8000002</v>
      </c>
      <c r="L98" s="28">
        <v>2204670521.0200005</v>
      </c>
      <c r="M98" s="28">
        <v>2380595340.8499999</v>
      </c>
      <c r="N98" s="28">
        <v>2386903935.54</v>
      </c>
      <c r="P98" s="13">
        <v>6.6000000000000008E-3</v>
      </c>
      <c r="Q98" s="13">
        <v>1.2099999999999999E-3</v>
      </c>
      <c r="R98" s="13">
        <v>1.018E-3</v>
      </c>
      <c r="S98" s="13">
        <v>8.8280000000000008E-3</v>
      </c>
      <c r="T98" s="13">
        <v>-1.0000000000000002E-6</v>
      </c>
      <c r="U98" s="13">
        <v>8.8270000000000015E-3</v>
      </c>
      <c r="V98" s="13">
        <v>2.99E-4</v>
      </c>
      <c r="W98" s="13">
        <v>9.1269999999999997E-3</v>
      </c>
    </row>
    <row r="99" spans="1:23" x14ac:dyDescent="0.25">
      <c r="B99">
        <v>3</v>
      </c>
      <c r="D99">
        <v>97</v>
      </c>
      <c r="E99" s="28">
        <v>14654784.59</v>
      </c>
      <c r="F99" s="28">
        <v>3250063.17</v>
      </c>
      <c r="G99" s="28">
        <v>57960.18</v>
      </c>
      <c r="H99" s="28">
        <v>-2041.67</v>
      </c>
      <c r="I99" s="28">
        <v>-23320720.199999999</v>
      </c>
      <c r="J99" s="28">
        <v>9452984.9100000001</v>
      </c>
      <c r="K99" s="28">
        <v>2204670521.0200005</v>
      </c>
      <c r="L99" s="28">
        <v>2221292762.8499999</v>
      </c>
      <c r="M99" s="28">
        <v>2386903935.54</v>
      </c>
      <c r="N99" s="28">
        <v>2405100446.9299998</v>
      </c>
      <c r="P99" s="13">
        <v>6.6300000000000005E-3</v>
      </c>
      <c r="Q99" s="13">
        <v>1.47E-3</v>
      </c>
      <c r="R99" s="13">
        <v>2.5999999999999998E-5</v>
      </c>
      <c r="S99" s="13">
        <v>8.1259999999999995E-3</v>
      </c>
      <c r="T99" s="13">
        <v>-1.0000000000000002E-6</v>
      </c>
      <c r="U99" s="13">
        <v>8.1250000000000003E-3</v>
      </c>
      <c r="V99" s="13">
        <v>-2.24E-4</v>
      </c>
      <c r="W99" s="13">
        <v>7.902000000000001E-3</v>
      </c>
    </row>
    <row r="100" spans="1:23" x14ac:dyDescent="0.25">
      <c r="B100">
        <v>4</v>
      </c>
      <c r="D100">
        <v>100</v>
      </c>
      <c r="E100" s="28">
        <v>13821859.83</v>
      </c>
      <c r="F100" s="28">
        <v>2297362.0499999998</v>
      </c>
      <c r="G100" s="28">
        <v>240000</v>
      </c>
      <c r="H100" s="28">
        <v>-2260.42</v>
      </c>
      <c r="I100" s="28">
        <v>-44123937</v>
      </c>
      <c r="J100" s="28">
        <v>20656190.5</v>
      </c>
      <c r="K100" s="28">
        <v>2221292762.8499999</v>
      </c>
      <c r="L100" s="28">
        <v>2249569133.5900002</v>
      </c>
      <c r="M100" s="28">
        <v>2405100446.9299998</v>
      </c>
      <c r="N100" s="28">
        <v>2444621809.6199999</v>
      </c>
      <c r="P100" s="13">
        <v>6.1650000000000003E-3</v>
      </c>
      <c r="Q100" s="13">
        <v>1.0240000000000002E-3</v>
      </c>
      <c r="R100" s="13">
        <v>1.07E-4</v>
      </c>
      <c r="S100" s="13">
        <v>7.2960000000000013E-3</v>
      </c>
      <c r="T100" s="13">
        <v>-1.0000000000000002E-6</v>
      </c>
      <c r="U100" s="13">
        <v>7.2950000000000011E-3</v>
      </c>
      <c r="V100" s="13">
        <v>1.1169999999999999E-3</v>
      </c>
      <c r="W100" s="13">
        <v>8.4119999999999993E-3</v>
      </c>
    </row>
    <row r="101" spans="1:23" x14ac:dyDescent="0.25">
      <c r="B101">
        <v>5</v>
      </c>
      <c r="D101">
        <v>103</v>
      </c>
      <c r="E101" s="28">
        <v>13639267.060000001</v>
      </c>
      <c r="F101" s="28">
        <v>2862582.2</v>
      </c>
      <c r="G101" s="28">
        <v>1464850.04</v>
      </c>
      <c r="H101" s="28">
        <v>-2187.5</v>
      </c>
      <c r="I101" s="28">
        <v>-61175240.379999995</v>
      </c>
      <c r="J101" s="28">
        <v>67874025.329999998</v>
      </c>
      <c r="K101" s="28">
        <v>2249569133.5900002</v>
      </c>
      <c r="L101" s="28">
        <v>2246840641.21</v>
      </c>
      <c r="M101" s="28">
        <v>2444621809.6199999</v>
      </c>
      <c r="N101" s="28">
        <v>2481180075.8000002</v>
      </c>
      <c r="P101" s="13">
        <v>6.182E-3</v>
      </c>
      <c r="Q101" s="13">
        <v>1.2970000000000002E-3</v>
      </c>
      <c r="R101" s="13">
        <v>6.6199999999999994E-4</v>
      </c>
      <c r="S101" s="13">
        <v>8.1410000000000007E-3</v>
      </c>
      <c r="T101" s="13">
        <v>-1.0000000000000002E-6</v>
      </c>
      <c r="U101" s="13">
        <v>8.1400000000000014E-3</v>
      </c>
      <c r="V101" s="13">
        <v>5.0000000000000001E-4</v>
      </c>
      <c r="W101" s="13">
        <v>8.6400000000000001E-3</v>
      </c>
    </row>
    <row r="102" spans="1:23" x14ac:dyDescent="0.25">
      <c r="B102">
        <v>6</v>
      </c>
      <c r="D102">
        <v>106</v>
      </c>
      <c r="E102" s="28">
        <v>16069358.24</v>
      </c>
      <c r="F102" s="28">
        <v>3350173.91</v>
      </c>
      <c r="G102" s="28">
        <v>943519.5</v>
      </c>
      <c r="H102" s="28">
        <v>-2260.42</v>
      </c>
      <c r="I102" s="28">
        <v>-156092433.16000003</v>
      </c>
      <c r="J102" s="28">
        <v>78844027.409999996</v>
      </c>
      <c r="K102" s="28">
        <v>2246840641.21</v>
      </c>
      <c r="L102" s="28">
        <v>2327999090.4699998</v>
      </c>
      <c r="M102" s="28">
        <v>2481180075.8000002</v>
      </c>
      <c r="N102" s="28">
        <v>2601642688.5700002</v>
      </c>
      <c r="P102" s="13">
        <v>7.0190000000000001E-3</v>
      </c>
      <c r="Q102" s="13">
        <v>1.4630000000000001E-3</v>
      </c>
      <c r="R102" s="13">
        <v>4.1099999999999996E-4</v>
      </c>
      <c r="S102" s="13">
        <v>8.8929999999999999E-3</v>
      </c>
      <c r="T102" s="13">
        <v>-1.0000000000000002E-6</v>
      </c>
      <c r="U102" s="13">
        <v>8.8920000000000006E-3</v>
      </c>
      <c r="V102" s="13">
        <v>2.4400000000000002E-4</v>
      </c>
      <c r="W102" s="13">
        <v>9.136E-3</v>
      </c>
    </row>
    <row r="103" spans="1:23" x14ac:dyDescent="0.25">
      <c r="B103">
        <v>7</v>
      </c>
      <c r="D103">
        <v>107</v>
      </c>
      <c r="E103" s="28">
        <v>14729662.91</v>
      </c>
      <c r="F103" s="28">
        <v>2449723.2400000002</v>
      </c>
      <c r="G103" s="28">
        <v>1216045.8899999999</v>
      </c>
      <c r="H103" s="28">
        <v>-2187.5</v>
      </c>
      <c r="I103" s="28">
        <v>-97648530.270000011</v>
      </c>
      <c r="J103" s="28">
        <v>15213219.24</v>
      </c>
      <c r="K103" s="28">
        <v>2327999090.4699998</v>
      </c>
      <c r="L103" s="28">
        <v>2412438131.6700001</v>
      </c>
      <c r="M103" s="28">
        <v>2601642688.5700002</v>
      </c>
      <c r="N103" s="28">
        <v>2718600574.2199998</v>
      </c>
      <c r="P103" s="13">
        <v>6.2890000000000003E-3</v>
      </c>
      <c r="Q103" s="13">
        <v>1.0460000000000001E-3</v>
      </c>
      <c r="R103" s="13">
        <v>5.1800000000000001E-4</v>
      </c>
      <c r="S103" s="13">
        <v>7.8530000000000006E-3</v>
      </c>
      <c r="T103" s="13">
        <v>-1.0000000000000002E-6</v>
      </c>
      <c r="U103" s="13">
        <v>7.8520000000000013E-3</v>
      </c>
      <c r="V103" s="13">
        <v>-1.9000000000000001E-4</v>
      </c>
      <c r="W103" s="13">
        <v>7.6620000000000004E-3</v>
      </c>
    </row>
    <row r="104" spans="1:23" x14ac:dyDescent="0.25">
      <c r="B104">
        <v>8</v>
      </c>
      <c r="D104">
        <v>112</v>
      </c>
      <c r="E104" s="28">
        <v>24221760.18</v>
      </c>
      <c r="F104" s="28">
        <v>1156371.31</v>
      </c>
      <c r="G104" s="28">
        <v>1966522.38</v>
      </c>
      <c r="H104" s="28">
        <v>-3136155.91</v>
      </c>
      <c r="I104" s="28">
        <v>-400746853.79000002</v>
      </c>
      <c r="J104" s="28">
        <v>322669870.72000003</v>
      </c>
      <c r="K104" s="28">
        <v>2412438131.6700001</v>
      </c>
      <c r="L104" s="28">
        <v>2481788443.3000002</v>
      </c>
      <c r="M104" s="28">
        <v>2718600574.2199998</v>
      </c>
      <c r="N104" s="28">
        <v>2844223481.4299998</v>
      </c>
      <c r="P104" s="13">
        <v>9.8600000000000007E-3</v>
      </c>
      <c r="Q104" s="13">
        <v>4.7199999999999998E-4</v>
      </c>
      <c r="R104" s="13">
        <v>7.9600000000000005E-4</v>
      </c>
      <c r="S104" s="13">
        <v>1.1128000000000001E-2</v>
      </c>
      <c r="T104" s="13">
        <v>-1.2700000000000001E-3</v>
      </c>
      <c r="U104" s="13">
        <v>9.8580000000000004E-3</v>
      </c>
      <c r="V104" s="13">
        <v>-4.0150000000000003E-3</v>
      </c>
      <c r="W104" s="13">
        <v>5.8420000000000008E-3</v>
      </c>
    </row>
    <row r="105" spans="1:23" x14ac:dyDescent="0.25">
      <c r="B105">
        <v>9</v>
      </c>
      <c r="D105">
        <v>111</v>
      </c>
      <c r="E105" s="28">
        <v>16620729.370000001</v>
      </c>
      <c r="F105" s="28">
        <v>2155291.89</v>
      </c>
      <c r="G105" s="28">
        <v>2863952.65</v>
      </c>
      <c r="H105" s="28">
        <v>-2260.42</v>
      </c>
      <c r="I105" s="28">
        <v>-149258984.10000002</v>
      </c>
      <c r="J105" s="28">
        <v>38193307.729999997</v>
      </c>
      <c r="K105" s="28">
        <v>2481788443.3000002</v>
      </c>
      <c r="L105" s="28">
        <v>2592468724.21</v>
      </c>
      <c r="M105" s="28">
        <v>2844223481.4299998</v>
      </c>
      <c r="N105" s="28">
        <v>3041460564.0300002</v>
      </c>
      <c r="P105" s="13">
        <v>6.477000000000001E-3</v>
      </c>
      <c r="Q105" s="13">
        <v>8.4000000000000003E-4</v>
      </c>
      <c r="R105" s="13">
        <v>1.1130000000000001E-3</v>
      </c>
      <c r="S105" s="13">
        <v>8.43E-3</v>
      </c>
      <c r="T105" s="13">
        <v>-1.0000000000000002E-6</v>
      </c>
      <c r="U105" s="13">
        <v>8.4290000000000007E-3</v>
      </c>
      <c r="V105" s="13">
        <v>-9.8700000000000003E-4</v>
      </c>
      <c r="W105" s="13">
        <v>7.4409999999999997E-3</v>
      </c>
    </row>
    <row r="106" spans="1:23" x14ac:dyDescent="0.25">
      <c r="B106">
        <v>10</v>
      </c>
      <c r="D106">
        <v>113</v>
      </c>
      <c r="E106" s="28">
        <v>16463221.219999999</v>
      </c>
      <c r="F106" s="28">
        <v>964239.43</v>
      </c>
      <c r="G106" s="28">
        <v>1770195.86</v>
      </c>
      <c r="H106" s="28">
        <v>-11323.2</v>
      </c>
      <c r="I106" s="28">
        <v>-64796748.489999995</v>
      </c>
      <c r="J106" s="28">
        <v>1725352.64</v>
      </c>
      <c r="K106" s="28">
        <v>2571256613.7599998</v>
      </c>
      <c r="L106" s="28">
        <v>2635400476.5899997</v>
      </c>
      <c r="M106" s="28">
        <v>3021460564.0300002</v>
      </c>
      <c r="N106" s="28">
        <v>3187594395.8499999</v>
      </c>
      <c r="P106" s="13">
        <v>6.3470000000000002E-3</v>
      </c>
      <c r="Q106" s="13">
        <v>3.7199999999999999E-4</v>
      </c>
      <c r="R106" s="13">
        <v>6.8000000000000005E-4</v>
      </c>
      <c r="S106" s="13">
        <v>7.3990000000000002E-3</v>
      </c>
      <c r="T106" s="13">
        <v>-4.0000000000000007E-6</v>
      </c>
      <c r="U106" s="13">
        <v>7.3950000000000005E-3</v>
      </c>
      <c r="V106" s="13">
        <v>4.1999999999999998E-5</v>
      </c>
      <c r="W106" s="13">
        <v>7.4350000000000006E-3</v>
      </c>
    </row>
    <row r="107" spans="1:23" x14ac:dyDescent="0.25">
      <c r="B107">
        <v>11</v>
      </c>
      <c r="D107">
        <v>120</v>
      </c>
      <c r="E107" s="28">
        <v>18201998.359999999</v>
      </c>
      <c r="F107" s="28">
        <v>1288732.6200000001</v>
      </c>
      <c r="G107" s="28">
        <v>4748846.58</v>
      </c>
      <c r="H107" s="28">
        <v>-5796.94</v>
      </c>
      <c r="I107" s="28">
        <v>-237435723.52999997</v>
      </c>
      <c r="J107" s="28">
        <v>49983084.090000004</v>
      </c>
      <c r="K107" s="28">
        <v>2635400476.5899997</v>
      </c>
      <c r="L107" s="28">
        <v>2827326938.3800001</v>
      </c>
      <c r="M107" s="28">
        <v>3187594395.8499999</v>
      </c>
      <c r="N107" s="28">
        <v>3444251795.5300002</v>
      </c>
      <c r="P107" s="13">
        <v>6.685E-3</v>
      </c>
      <c r="Q107" s="13">
        <v>4.73E-4</v>
      </c>
      <c r="R107" s="13">
        <v>1.735E-3</v>
      </c>
      <c r="S107" s="13">
        <v>8.8929999999999999E-3</v>
      </c>
      <c r="T107" s="13">
        <v>-2.0000000000000003E-6</v>
      </c>
      <c r="U107" s="13">
        <v>8.8909999999999996E-3</v>
      </c>
      <c r="V107" s="13">
        <v>1.163E-3</v>
      </c>
      <c r="W107" s="13">
        <v>1.0053000000000001E-2</v>
      </c>
    </row>
    <row r="108" spans="1:23" x14ac:dyDescent="0.25">
      <c r="B108">
        <v>12</v>
      </c>
      <c r="D108">
        <v>126</v>
      </c>
      <c r="E108" s="28">
        <v>22645710.390000001</v>
      </c>
      <c r="F108" s="28">
        <v>3238082.97</v>
      </c>
      <c r="G108" s="28">
        <v>2634051.0299999998</v>
      </c>
      <c r="H108" s="28">
        <v>-5506.95</v>
      </c>
      <c r="I108" s="28">
        <v>-264595101.86000001</v>
      </c>
      <c r="J108" s="28">
        <v>3742622.64</v>
      </c>
      <c r="K108" s="28">
        <v>2827326938.3800001</v>
      </c>
      <c r="L108" s="28">
        <v>3096777573.4300003</v>
      </c>
      <c r="M108" s="28">
        <v>3444251795.5300002</v>
      </c>
      <c r="N108" s="28">
        <v>3842122375.7399998</v>
      </c>
      <c r="P108" s="13">
        <v>7.5649999999999997E-3</v>
      </c>
      <c r="Q108" s="13">
        <v>1.08E-3</v>
      </c>
      <c r="R108" s="13">
        <v>8.7600000000000004E-4</v>
      </c>
      <c r="S108" s="13">
        <v>9.5209999999999999E-3</v>
      </c>
      <c r="T108" s="13">
        <v>-2.0000000000000003E-6</v>
      </c>
      <c r="U108" s="13">
        <v>9.5189999999999997E-3</v>
      </c>
      <c r="V108" s="13">
        <v>1.7799999999999999E-3</v>
      </c>
      <c r="W108" s="13">
        <v>1.1299999999999999E-2</v>
      </c>
    </row>
    <row r="109" spans="1:23" x14ac:dyDescent="0.25">
      <c r="A109">
        <v>2018</v>
      </c>
      <c r="B109">
        <v>1</v>
      </c>
      <c r="D109">
        <v>131</v>
      </c>
      <c r="E109" s="28">
        <v>18794808.75</v>
      </c>
      <c r="F109" s="28">
        <v>2981358.07</v>
      </c>
      <c r="G109" s="28">
        <v>1733315</v>
      </c>
      <c r="H109" s="28">
        <v>-140731.29</v>
      </c>
      <c r="I109" s="28">
        <v>-74435772.5</v>
      </c>
      <c r="J109" s="28">
        <v>19194244.100000001</v>
      </c>
      <c r="K109" s="28">
        <v>3102075934.96</v>
      </c>
      <c r="L109" s="28">
        <v>3159147718.8600001</v>
      </c>
      <c r="M109" s="28">
        <v>3847123000.5500002</v>
      </c>
      <c r="N109" s="28">
        <v>3984522245.4400001</v>
      </c>
      <c r="P109" s="13">
        <v>5.9150000000000001E-3</v>
      </c>
      <c r="Q109" s="13">
        <v>9.3799999999999992E-4</v>
      </c>
      <c r="R109" s="13">
        <v>5.44E-4</v>
      </c>
      <c r="S109" s="13">
        <v>7.3969999999999999E-3</v>
      </c>
      <c r="T109" s="13">
        <v>-4.4000000000000006E-5</v>
      </c>
      <c r="U109" s="13">
        <v>7.3530000000000002E-3</v>
      </c>
      <c r="V109" s="13">
        <v>-3.6099999999999999E-4</v>
      </c>
      <c r="W109" s="13">
        <v>6.9910000000000007E-3</v>
      </c>
    </row>
    <row r="110" spans="1:23" x14ac:dyDescent="0.25">
      <c r="B110">
        <v>2</v>
      </c>
      <c r="D110">
        <v>137</v>
      </c>
      <c r="E110" s="28">
        <v>21793247.390000001</v>
      </c>
      <c r="F110" s="28">
        <v>1661447.57</v>
      </c>
      <c r="G110" s="28">
        <v>1351676.1</v>
      </c>
      <c r="H110" s="28">
        <v>-5688.19</v>
      </c>
      <c r="I110" s="28">
        <v>-100447337.72</v>
      </c>
      <c r="J110" s="28">
        <v>55752106.990000002</v>
      </c>
      <c r="K110" s="28">
        <v>3159147718.8600001</v>
      </c>
      <c r="L110" s="28">
        <v>3203737779.21</v>
      </c>
      <c r="M110" s="28">
        <v>3984522245.4400001</v>
      </c>
      <c r="N110" s="28">
        <v>4046235708.6100001</v>
      </c>
      <c r="P110" s="13">
        <v>6.9220000000000002E-3</v>
      </c>
      <c r="Q110" s="13">
        <v>5.2800000000000004E-4</v>
      </c>
      <c r="R110" s="13">
        <v>4.28E-4</v>
      </c>
      <c r="S110" s="13">
        <v>7.8779999999999996E-3</v>
      </c>
      <c r="T110" s="13">
        <v>-2.0000000000000003E-6</v>
      </c>
      <c r="U110" s="13">
        <v>7.8759999999999993E-3</v>
      </c>
      <c r="V110" s="13">
        <v>-5.5900000000000004E-4</v>
      </c>
      <c r="W110" s="13">
        <v>7.3160000000000005E-3</v>
      </c>
    </row>
    <row r="111" spans="1:23" x14ac:dyDescent="0.25">
      <c r="B111">
        <v>3</v>
      </c>
      <c r="D111">
        <v>145</v>
      </c>
      <c r="E111" s="28">
        <v>21519793.080000002</v>
      </c>
      <c r="F111" s="28">
        <v>3794390.87</v>
      </c>
      <c r="G111" s="28">
        <v>1473925</v>
      </c>
      <c r="H111" s="28">
        <v>-5144.4399999999996</v>
      </c>
      <c r="I111" s="28">
        <v>-221597101.64000002</v>
      </c>
      <c r="J111" s="28">
        <v>25635219.370000001</v>
      </c>
      <c r="K111" s="28">
        <v>3203737779.21</v>
      </c>
      <c r="L111" s="28">
        <v>3403503682.1199999</v>
      </c>
      <c r="M111" s="28">
        <v>4046235708.6100001</v>
      </c>
      <c r="N111" s="28">
        <v>4347301368.7700005</v>
      </c>
      <c r="P111" s="13">
        <v>6.424E-3</v>
      </c>
      <c r="Q111" s="13">
        <v>1.142E-3</v>
      </c>
      <c r="R111" s="13">
        <v>4.4200000000000006E-4</v>
      </c>
      <c r="S111" s="13">
        <v>8.0079999999999995E-3</v>
      </c>
      <c r="T111" s="13">
        <v>-2.0000000000000003E-6</v>
      </c>
      <c r="U111" s="13">
        <v>8.0059999999999992E-3</v>
      </c>
      <c r="V111" s="13">
        <v>2.9999999999999997E-6</v>
      </c>
      <c r="W111" s="13">
        <v>8.0099999999999998E-3</v>
      </c>
    </row>
    <row r="112" spans="1:23" x14ac:dyDescent="0.25">
      <c r="B112">
        <v>4</v>
      </c>
      <c r="D112">
        <v>146</v>
      </c>
      <c r="E112" s="28">
        <v>22933000.82</v>
      </c>
      <c r="F112" s="28">
        <v>1968703.61</v>
      </c>
      <c r="G112" s="28">
        <v>705600</v>
      </c>
      <c r="H112" s="28">
        <v>-5688.19</v>
      </c>
      <c r="I112" s="28">
        <v>-94161327.100000009</v>
      </c>
      <c r="J112" s="28">
        <v>35650830.659999996</v>
      </c>
      <c r="K112" s="28">
        <v>3403503682.1199999</v>
      </c>
      <c r="L112" s="28">
        <v>3460346865.46</v>
      </c>
      <c r="M112" s="28">
        <v>4347301368.7700005</v>
      </c>
      <c r="N112" s="28">
        <v>4430918788.2299995</v>
      </c>
      <c r="P112" s="13">
        <v>6.7349999999999997E-3</v>
      </c>
      <c r="Q112" s="13">
        <v>5.7799999999999995E-4</v>
      </c>
      <c r="R112" s="13">
        <v>2.0600000000000002E-4</v>
      </c>
      <c r="S112" s="13">
        <v>7.5189999999999996E-3</v>
      </c>
      <c r="T112" s="13">
        <v>-2.0000000000000003E-6</v>
      </c>
      <c r="U112" s="13">
        <v>7.5169999999999994E-3</v>
      </c>
      <c r="V112" s="13">
        <v>-1.0640000000000001E-3</v>
      </c>
      <c r="W112" s="13">
        <v>6.4539999999999997E-3</v>
      </c>
    </row>
    <row r="113" spans="1:23" x14ac:dyDescent="0.25">
      <c r="B113">
        <v>5</v>
      </c>
      <c r="D113">
        <v>150</v>
      </c>
      <c r="E113" s="28">
        <v>26773781.029999997</v>
      </c>
      <c r="F113" s="28">
        <v>795172.36</v>
      </c>
      <c r="G113" s="28">
        <v>5062716.37</v>
      </c>
      <c r="H113" s="28">
        <v>-354466.95</v>
      </c>
      <c r="I113" s="28">
        <v>-315694903.46999997</v>
      </c>
      <c r="J113" s="28">
        <v>91717586.430000007</v>
      </c>
      <c r="K113" s="28">
        <v>3460346865.46</v>
      </c>
      <c r="L113" s="28">
        <v>3688542689.6599998</v>
      </c>
      <c r="M113" s="28">
        <v>4430918788.2299995</v>
      </c>
      <c r="N113" s="28">
        <v>4893395961.1599998</v>
      </c>
      <c r="P113" s="13">
        <v>7.4990000000000005E-3</v>
      </c>
      <c r="Q113" s="13">
        <v>2.22E-4</v>
      </c>
      <c r="R113" s="13">
        <v>1.4099999999999998E-3</v>
      </c>
      <c r="S113" s="13">
        <v>9.1310000000000002E-3</v>
      </c>
      <c r="T113" s="13">
        <v>-9.9000000000000008E-5</v>
      </c>
      <c r="U113" s="13">
        <v>9.0320000000000001E-3</v>
      </c>
      <c r="V113" s="13">
        <v>9.5299999999999996E-4</v>
      </c>
      <c r="W113" s="13">
        <v>9.9860000000000001E-3</v>
      </c>
    </row>
    <row r="114" spans="1:23" x14ac:dyDescent="0.25">
      <c r="B114">
        <v>6</v>
      </c>
      <c r="D114">
        <v>154</v>
      </c>
      <c r="E114" s="28">
        <v>25163552.120000001</v>
      </c>
      <c r="F114" s="28">
        <v>3321756.4</v>
      </c>
      <c r="G114" s="28">
        <v>5073208.46</v>
      </c>
      <c r="H114" s="28">
        <v>-5688.19</v>
      </c>
      <c r="I114" s="28">
        <v>-407908586.5</v>
      </c>
      <c r="J114" s="28">
        <v>131653643.44</v>
      </c>
      <c r="K114" s="28">
        <v>3688542689.6599998</v>
      </c>
      <c r="L114" s="28">
        <v>3966348497.1199999</v>
      </c>
      <c r="M114" s="28">
        <v>4893395960.6599998</v>
      </c>
      <c r="N114" s="28">
        <v>5174467377.0799999</v>
      </c>
      <c r="P114" s="13">
        <v>6.6750000000000004E-3</v>
      </c>
      <c r="Q114" s="13">
        <v>8.8099999999999995E-4</v>
      </c>
      <c r="R114" s="13">
        <v>1.3389999999999999E-3</v>
      </c>
      <c r="S114" s="13">
        <v>8.8950000000000001E-3</v>
      </c>
      <c r="T114" s="13">
        <v>-2.0000000000000003E-6</v>
      </c>
      <c r="U114" s="13">
        <v>8.8929999999999999E-3</v>
      </c>
      <c r="V114" s="13">
        <v>-4.6699999999999997E-4</v>
      </c>
      <c r="W114" s="13">
        <v>8.4260000000000012E-3</v>
      </c>
    </row>
    <row r="115" spans="1:23" x14ac:dyDescent="0.25">
      <c r="B115">
        <v>7</v>
      </c>
      <c r="D115">
        <v>155</v>
      </c>
      <c r="E115" s="28">
        <v>25371651.539999999</v>
      </c>
      <c r="F115" s="28">
        <v>2295691.23</v>
      </c>
      <c r="G115" s="28">
        <v>-513452</v>
      </c>
      <c r="H115" s="28">
        <v>-64446.95</v>
      </c>
      <c r="I115" s="28">
        <v>7037295.6499999985</v>
      </c>
      <c r="J115" s="28">
        <v>58973792.619999997</v>
      </c>
      <c r="K115" s="28">
        <v>3966348497.1199999</v>
      </c>
      <c r="L115" s="28">
        <v>3901774461.8100004</v>
      </c>
      <c r="M115" s="28">
        <v>5174467377.0799999</v>
      </c>
      <c r="N115" s="28">
        <v>5184336980.6999998</v>
      </c>
      <c r="P115" s="13">
        <v>6.4800000000000005E-3</v>
      </c>
      <c r="Q115" s="13">
        <v>5.8600000000000004E-4</v>
      </c>
      <c r="R115" s="13">
        <v>-1.3100000000000001E-4</v>
      </c>
      <c r="S115" s="13">
        <v>6.9350000000000002E-3</v>
      </c>
      <c r="T115" s="13">
        <v>-1.6000000000000003E-5</v>
      </c>
      <c r="U115" s="13">
        <v>6.9189999999999998E-3</v>
      </c>
      <c r="V115" s="13">
        <v>-2.1800000000000001E-4</v>
      </c>
      <c r="W115" s="13">
        <v>6.7010000000000004E-3</v>
      </c>
    </row>
    <row r="116" spans="1:23" x14ac:dyDescent="0.25">
      <c r="B116">
        <v>8</v>
      </c>
      <c r="D116">
        <v>165</v>
      </c>
      <c r="E116" s="28">
        <v>28423137.879999999</v>
      </c>
      <c r="F116" s="28">
        <v>2412752.39</v>
      </c>
      <c r="G116" s="28">
        <v>4533009.09</v>
      </c>
      <c r="H116" s="28">
        <v>-14230.41</v>
      </c>
      <c r="I116" s="28">
        <v>-393224120.83999997</v>
      </c>
      <c r="J116" s="28">
        <v>149006127.19999999</v>
      </c>
      <c r="K116" s="28">
        <v>3901774461.8100004</v>
      </c>
      <c r="L116" s="28">
        <v>4149315963.6599998</v>
      </c>
      <c r="M116" s="28">
        <v>5184336980.6999998</v>
      </c>
      <c r="N116" s="28">
        <v>5693764054.79</v>
      </c>
      <c r="P116" s="13">
        <v>7.1159999999999999E-3</v>
      </c>
      <c r="Q116" s="13">
        <v>6.0400000000000004E-4</v>
      </c>
      <c r="R116" s="13">
        <v>1.129E-3</v>
      </c>
      <c r="S116" s="13">
        <v>8.849000000000001E-3</v>
      </c>
      <c r="T116" s="13">
        <v>-4.0000000000000007E-6</v>
      </c>
      <c r="U116" s="13">
        <v>8.8450000000000004E-3</v>
      </c>
      <c r="V116" s="13">
        <v>2.2700000000000002E-4</v>
      </c>
      <c r="W116" s="13">
        <v>9.0720000000000002E-3</v>
      </c>
    </row>
    <row r="117" spans="1:23" x14ac:dyDescent="0.25">
      <c r="B117">
        <v>9</v>
      </c>
      <c r="D117">
        <v>168</v>
      </c>
      <c r="E117" s="28">
        <v>27610830.030000001</v>
      </c>
      <c r="F117" s="28">
        <v>4719263.68</v>
      </c>
      <c r="G117" s="28">
        <v>14286591.289999999</v>
      </c>
      <c r="H117" s="28">
        <v>-231149.78</v>
      </c>
      <c r="I117" s="28">
        <v>-224267287.39000002</v>
      </c>
      <c r="J117" s="28">
        <v>94065627.719999999</v>
      </c>
      <c r="K117" s="28">
        <v>4149315963.6599998</v>
      </c>
      <c r="L117" s="28">
        <v>4287442638.8000002</v>
      </c>
      <c r="M117" s="28">
        <v>5693764054.79</v>
      </c>
      <c r="N117" s="28">
        <v>5932307272.04</v>
      </c>
      <c r="P117" s="13">
        <v>6.6230000000000004E-3</v>
      </c>
      <c r="Q117" s="13">
        <v>1.129E-3</v>
      </c>
      <c r="R117" s="13">
        <v>3.4060000000000002E-3</v>
      </c>
      <c r="S117" s="13">
        <v>1.1158000000000001E-2</v>
      </c>
      <c r="T117" s="13">
        <v>-5.4999999999999995E-5</v>
      </c>
      <c r="U117" s="13">
        <v>1.1103000000000002E-2</v>
      </c>
      <c r="V117" s="13">
        <v>7.6200000000000009E-4</v>
      </c>
      <c r="W117" s="13">
        <v>1.1866000000000002E-2</v>
      </c>
    </row>
    <row r="118" spans="1:23" x14ac:dyDescent="0.25">
      <c r="B118">
        <v>10</v>
      </c>
      <c r="D118">
        <v>175</v>
      </c>
      <c r="E118" s="28">
        <v>31005009.900000002</v>
      </c>
      <c r="F118" s="28">
        <v>-302874.90999999997</v>
      </c>
      <c r="G118" s="28">
        <v>1974264.95</v>
      </c>
      <c r="H118" s="28">
        <v>-13478.34</v>
      </c>
      <c r="I118" s="28">
        <v>-192859545.56000003</v>
      </c>
      <c r="J118" s="28">
        <v>79322250.049999997</v>
      </c>
      <c r="K118" s="28">
        <v>4337460315.2399998</v>
      </c>
      <c r="L118" s="28">
        <v>4443059771.2399998</v>
      </c>
      <c r="M118" s="28">
        <v>5913985785.1599998</v>
      </c>
      <c r="N118" s="28">
        <v>6134289540.6700001</v>
      </c>
      <c r="P118" s="13">
        <v>7.169E-3</v>
      </c>
      <c r="Q118" s="13">
        <v>-7.0000000000000007E-5</v>
      </c>
      <c r="R118" s="13">
        <v>4.55E-4</v>
      </c>
      <c r="S118" s="13">
        <v>7.554E-3</v>
      </c>
      <c r="T118" s="13">
        <v>-2.9999999999999997E-6</v>
      </c>
      <c r="U118" s="13">
        <v>7.5509999999999996E-3</v>
      </c>
      <c r="V118" s="13">
        <v>-1.7590000000000001E-3</v>
      </c>
      <c r="W118" s="13">
        <v>5.7920000000000003E-3</v>
      </c>
    </row>
    <row r="119" spans="1:23" x14ac:dyDescent="0.25">
      <c r="B119">
        <v>11</v>
      </c>
      <c r="D119">
        <v>185</v>
      </c>
      <c r="E119" s="28">
        <v>30780550.390000001</v>
      </c>
      <c r="F119" s="28">
        <v>3024068.46</v>
      </c>
      <c r="G119" s="28">
        <v>1783812.45</v>
      </c>
      <c r="H119" s="28">
        <v>-411485.16000000003</v>
      </c>
      <c r="I119" s="28">
        <v>-539571924.19999993</v>
      </c>
      <c r="J119" s="28">
        <v>161462803.00999999</v>
      </c>
      <c r="K119" s="28">
        <v>4443059771.2399998</v>
      </c>
      <c r="L119" s="28">
        <v>4825719850.75</v>
      </c>
      <c r="M119" s="28">
        <v>6134289540.6700001</v>
      </c>
      <c r="N119" s="28">
        <v>6683719471.1599998</v>
      </c>
      <c r="P119" s="13">
        <v>6.6860000000000001E-3</v>
      </c>
      <c r="Q119" s="13">
        <v>6.5699999999999992E-4</v>
      </c>
      <c r="R119" s="13">
        <v>3.8600000000000006E-4</v>
      </c>
      <c r="S119" s="13">
        <v>7.7289999999999998E-3</v>
      </c>
      <c r="T119" s="13">
        <v>-8.8999999999999995E-5</v>
      </c>
      <c r="U119" s="13">
        <v>7.6400000000000001E-3</v>
      </c>
      <c r="V119" s="13">
        <v>3.3E-4</v>
      </c>
      <c r="W119" s="13">
        <v>7.9700000000000014E-3</v>
      </c>
    </row>
    <row r="120" spans="1:23" x14ac:dyDescent="0.25">
      <c r="B120">
        <v>12</v>
      </c>
      <c r="D120">
        <v>196</v>
      </c>
      <c r="E120" s="28">
        <v>31411005.260000002</v>
      </c>
      <c r="F120" s="28">
        <v>7923845.6200000001</v>
      </c>
      <c r="G120" s="28">
        <v>3070454.27</v>
      </c>
      <c r="H120" s="28">
        <v>-598937.32999999996</v>
      </c>
      <c r="I120" s="28">
        <v>-206709326.06</v>
      </c>
      <c r="J120" s="28">
        <v>148995783.41</v>
      </c>
      <c r="K120" s="28">
        <v>4928219850.75</v>
      </c>
      <c r="L120" s="28">
        <v>5001054414.2399998</v>
      </c>
      <c r="M120" s="28">
        <v>6786219471.1599998</v>
      </c>
      <c r="N120" s="28">
        <v>7107423373.3800001</v>
      </c>
      <c r="P120" s="13">
        <v>6.2960000000000004E-3</v>
      </c>
      <c r="Q120" s="13">
        <v>1.5870000000000001E-3</v>
      </c>
      <c r="R120" s="13">
        <v>6.1300000000000005E-4</v>
      </c>
      <c r="S120" s="13">
        <v>8.4960000000000018E-3</v>
      </c>
      <c r="T120" s="13">
        <v>-1.1900000000000001E-4</v>
      </c>
      <c r="U120" s="13">
        <v>8.3770000000000025E-3</v>
      </c>
      <c r="V120" s="13">
        <v>1.4349999999999999E-3</v>
      </c>
      <c r="W120" s="13">
        <v>9.8119999999999995E-3</v>
      </c>
    </row>
    <row r="121" spans="1:23" x14ac:dyDescent="0.25">
      <c r="A121">
        <v>2019</v>
      </c>
      <c r="B121">
        <v>1</v>
      </c>
      <c r="D121">
        <v>211</v>
      </c>
      <c r="E121" s="28">
        <v>33722185.5</v>
      </c>
      <c r="F121" s="28">
        <v>15888.75</v>
      </c>
      <c r="G121" s="28">
        <v>842028.7</v>
      </c>
      <c r="H121" s="28">
        <v>-14472.58</v>
      </c>
      <c r="I121" s="28">
        <v>-252836327.69999999</v>
      </c>
      <c r="J121" s="28">
        <v>177888038.68000001</v>
      </c>
      <c r="K121" s="28">
        <v>5840077855.2199993</v>
      </c>
      <c r="L121" s="28">
        <v>5913408218.0600004</v>
      </c>
      <c r="M121" s="28">
        <v>7946446814.3599997</v>
      </c>
      <c r="N121" s="28">
        <v>8164732701.6899996</v>
      </c>
      <c r="P121" s="13">
        <v>5.7079999999999995E-3</v>
      </c>
      <c r="Q121" s="13">
        <v>2.9999999999999997E-6</v>
      </c>
      <c r="R121" s="13">
        <v>1.4200000000000001E-4</v>
      </c>
      <c r="S121" s="13">
        <v>5.8529999999999997E-3</v>
      </c>
      <c r="T121" s="13">
        <v>-2.0000000000000003E-6</v>
      </c>
      <c r="U121" s="13">
        <v>5.8509999999999994E-3</v>
      </c>
      <c r="V121" s="13">
        <v>-2.7599999999999999E-4</v>
      </c>
      <c r="W121" s="13">
        <v>5.574E-3</v>
      </c>
    </row>
    <row r="122" spans="1:23" x14ac:dyDescent="0.25">
      <c r="B122">
        <v>2</v>
      </c>
      <c r="D122">
        <v>218</v>
      </c>
      <c r="E122" s="28">
        <v>37070763.840000004</v>
      </c>
      <c r="F122" s="28">
        <v>2419507.09</v>
      </c>
      <c r="G122" s="28">
        <v>4537493.96</v>
      </c>
      <c r="H122" s="28">
        <v>-14647.32</v>
      </c>
      <c r="I122" s="28">
        <v>-244418609.18000001</v>
      </c>
      <c r="J122" s="28">
        <v>47556930.32</v>
      </c>
      <c r="K122" s="28">
        <v>5913408218.0600004</v>
      </c>
      <c r="L122" s="28">
        <v>6114454801.21</v>
      </c>
      <c r="M122" s="28">
        <v>8164732701.6899996</v>
      </c>
      <c r="N122" s="28">
        <v>8577565261.6899996</v>
      </c>
      <c r="P122" s="13">
        <v>6.2229999999999994E-3</v>
      </c>
      <c r="Q122" s="13">
        <v>4.06E-4</v>
      </c>
      <c r="R122" s="13">
        <v>7.580000000000001E-4</v>
      </c>
      <c r="S122" s="13">
        <v>7.3869999999999995E-3</v>
      </c>
      <c r="T122" s="13">
        <v>-2.0000000000000003E-6</v>
      </c>
      <c r="U122" s="13">
        <v>7.3849999999999992E-3</v>
      </c>
      <c r="V122" s="13">
        <v>2.9500000000000001E-4</v>
      </c>
      <c r="W122" s="13">
        <v>7.6800000000000002E-3</v>
      </c>
    </row>
    <row r="123" spans="1:23" x14ac:dyDescent="0.25">
      <c r="B123">
        <v>3</v>
      </c>
      <c r="D123">
        <v>222</v>
      </c>
      <c r="E123" s="28">
        <v>35785527.340000004</v>
      </c>
      <c r="F123" s="28">
        <v>9805124.5500000007</v>
      </c>
      <c r="G123" s="28">
        <v>941491.68</v>
      </c>
      <c r="H123" s="28">
        <v>-13402.33</v>
      </c>
      <c r="I123" s="28">
        <v>-325449290.56</v>
      </c>
      <c r="J123" s="28">
        <v>86367262.780000001</v>
      </c>
      <c r="K123" s="28">
        <v>6114454801.21</v>
      </c>
      <c r="L123" s="28">
        <v>6322273493.6200008</v>
      </c>
      <c r="M123" s="28">
        <v>8577565261.6899996</v>
      </c>
      <c r="N123" s="28">
        <v>8858294317.6200008</v>
      </c>
      <c r="P123" s="13">
        <v>5.7789999999999994E-3</v>
      </c>
      <c r="Q123" s="13">
        <v>1.5900000000000001E-3</v>
      </c>
      <c r="R123" s="13">
        <v>1.5100000000000001E-4</v>
      </c>
      <c r="S123" s="13">
        <v>7.5199999999999998E-3</v>
      </c>
      <c r="T123" s="13">
        <v>-2.0000000000000003E-6</v>
      </c>
      <c r="U123" s="13">
        <v>7.5179999999999995E-3</v>
      </c>
      <c r="V123" s="13">
        <v>-6.6340000000000001E-3</v>
      </c>
      <c r="W123" s="13">
        <v>8.8400000000000013E-4</v>
      </c>
    </row>
    <row r="124" spans="1:23" x14ac:dyDescent="0.25">
      <c r="B124">
        <v>4</v>
      </c>
      <c r="D124">
        <v>239</v>
      </c>
      <c r="E124" s="28">
        <v>38624732.409999996</v>
      </c>
      <c r="F124" s="28">
        <v>-565715.06000000006</v>
      </c>
      <c r="G124" s="28">
        <v>2534219.7200000002</v>
      </c>
      <c r="H124" s="28">
        <v>-15684.39</v>
      </c>
      <c r="I124" s="28">
        <v>-217787322.94999999</v>
      </c>
      <c r="J124" s="28">
        <v>127646225.3</v>
      </c>
      <c r="K124" s="28">
        <v>6446311678.7299995</v>
      </c>
      <c r="L124" s="28">
        <v>6533387874.3199997</v>
      </c>
      <c r="M124" s="28">
        <v>9071632276.6100006</v>
      </c>
      <c r="N124" s="28">
        <v>9231968959.3299999</v>
      </c>
      <c r="P124" s="13">
        <v>5.901E-3</v>
      </c>
      <c r="Q124" s="13">
        <v>-8.6000000000000003E-5</v>
      </c>
      <c r="R124" s="13">
        <v>3.8600000000000006E-4</v>
      </c>
      <c r="S124" s="13">
        <v>6.2009999999999999E-3</v>
      </c>
      <c r="T124" s="13">
        <v>-2.0000000000000003E-6</v>
      </c>
      <c r="U124" s="13">
        <v>6.1989999999999996E-3</v>
      </c>
      <c r="V124" s="13">
        <v>-3.8000000000000002E-4</v>
      </c>
      <c r="W124" s="13">
        <v>5.8170000000000001E-3</v>
      </c>
    </row>
    <row r="125" spans="1:23" x14ac:dyDescent="0.25">
      <c r="B125">
        <v>5</v>
      </c>
      <c r="D125">
        <v>241</v>
      </c>
      <c r="E125" s="28">
        <v>39747594.370000005</v>
      </c>
      <c r="F125" s="28">
        <v>4158206.22</v>
      </c>
      <c r="G125" s="28">
        <v>1251845.43</v>
      </c>
      <c r="H125" s="28">
        <v>-13825.01</v>
      </c>
      <c r="I125" s="28">
        <v>-242034910.80000001</v>
      </c>
      <c r="J125" s="28">
        <v>87968896.709999993</v>
      </c>
      <c r="K125" s="28">
        <v>6533387874.3199997</v>
      </c>
      <c r="L125" s="28">
        <v>6691395010.9099998</v>
      </c>
      <c r="M125" s="28">
        <v>9231968959.3299999</v>
      </c>
      <c r="N125" s="28">
        <v>9399079588.5699997</v>
      </c>
      <c r="P125" s="13">
        <v>6.0640000000000008E-3</v>
      </c>
      <c r="Q125" s="13">
        <v>6.3400000000000001E-4</v>
      </c>
      <c r="R125" s="13">
        <v>1.9000000000000001E-4</v>
      </c>
      <c r="S125" s="13">
        <v>6.8880000000000009E-3</v>
      </c>
      <c r="T125" s="13">
        <v>-2.0000000000000003E-6</v>
      </c>
      <c r="U125" s="13">
        <v>6.8860000000000006E-3</v>
      </c>
      <c r="V125" s="13">
        <v>-3.3000000000000003E-5</v>
      </c>
      <c r="W125" s="13">
        <v>6.8530000000000006E-3</v>
      </c>
    </row>
    <row r="126" spans="1:23" x14ac:dyDescent="0.25">
      <c r="B126">
        <v>6</v>
      </c>
      <c r="D126">
        <v>244</v>
      </c>
      <c r="E126" s="28">
        <v>37740192.890000001</v>
      </c>
      <c r="F126" s="28">
        <v>9888223.3900000006</v>
      </c>
      <c r="G126" s="28">
        <v>3079514.82</v>
      </c>
      <c r="H126" s="28">
        <v>-15097.82</v>
      </c>
      <c r="I126" s="28">
        <v>-198440141.13999999</v>
      </c>
      <c r="J126" s="28">
        <v>80474335.829999998</v>
      </c>
      <c r="K126" s="28">
        <v>6691395010.9099998</v>
      </c>
      <c r="L126" s="28">
        <v>6818878369.8299999</v>
      </c>
      <c r="M126" s="28">
        <v>9399079588.5699997</v>
      </c>
      <c r="N126" s="28">
        <v>9681685636.8400002</v>
      </c>
      <c r="P126" s="13">
        <v>5.6520000000000008E-3</v>
      </c>
      <c r="Q126" s="13">
        <v>1.48E-3</v>
      </c>
      <c r="R126" s="13">
        <v>4.5900000000000004E-4</v>
      </c>
      <c r="S126" s="13">
        <v>7.5910000000000014E-3</v>
      </c>
      <c r="T126" s="13">
        <v>-2.0000000000000003E-6</v>
      </c>
      <c r="U126" s="13">
        <v>7.5890000000000011E-3</v>
      </c>
      <c r="V126" s="13">
        <v>-5.4999999999999995E-5</v>
      </c>
      <c r="W126" s="13">
        <v>7.5339999999999999E-3</v>
      </c>
    </row>
    <row r="127" spans="1:23" x14ac:dyDescent="0.25">
      <c r="B127">
        <v>7</v>
      </c>
      <c r="D127">
        <v>200</v>
      </c>
      <c r="E127" s="28">
        <v>33236674.200000003</v>
      </c>
      <c r="F127" s="28">
        <v>1065139.8400000001</v>
      </c>
      <c r="G127" s="28">
        <v>542702.31999999995</v>
      </c>
      <c r="H127" s="28">
        <v>-19114.73</v>
      </c>
      <c r="I127" s="28">
        <v>-163380423.63</v>
      </c>
      <c r="J127" s="28">
        <v>87991693.829999998</v>
      </c>
      <c r="K127" s="28">
        <v>6121600140.8299999</v>
      </c>
      <c r="L127" s="28">
        <v>6196616030.54</v>
      </c>
      <c r="M127" s="28">
        <v>9029497156.3600006</v>
      </c>
      <c r="N127" s="28">
        <v>9196932102.3500004</v>
      </c>
      <c r="P127" s="13">
        <v>5.3600000000000002E-3</v>
      </c>
      <c r="Q127" s="13">
        <v>1.7200000000000001E-4</v>
      </c>
      <c r="R127" s="13">
        <v>8.7000000000000001E-5</v>
      </c>
      <c r="S127" s="13">
        <v>5.6190000000000007E-3</v>
      </c>
      <c r="T127" s="13">
        <v>-2.9999999999999997E-6</v>
      </c>
      <c r="U127" s="13">
        <v>5.6160000000000003E-3</v>
      </c>
      <c r="V127" s="13">
        <v>-2.31E-4</v>
      </c>
      <c r="W127" s="13">
        <v>5.385E-3</v>
      </c>
    </row>
    <row r="128" spans="1:23" x14ac:dyDescent="0.25">
      <c r="B128">
        <v>8</v>
      </c>
      <c r="D128">
        <v>200</v>
      </c>
      <c r="E128" s="28">
        <v>32575353.020000003</v>
      </c>
      <c r="F128" s="28">
        <v>5818803.7300000004</v>
      </c>
      <c r="G128" s="28">
        <v>2117180</v>
      </c>
      <c r="H128" s="28">
        <v>-65419.01</v>
      </c>
      <c r="I128" s="28">
        <v>-418607026.44</v>
      </c>
      <c r="J128" s="28">
        <v>172639079.94999999</v>
      </c>
      <c r="K128" s="28">
        <v>6196616030.54</v>
      </c>
      <c r="L128" s="28">
        <v>6451725643.1199989</v>
      </c>
      <c r="M128" s="28">
        <v>9196932102.3500004</v>
      </c>
      <c r="N128" s="28">
        <v>9423976130.5799999</v>
      </c>
      <c r="P128" s="13">
        <v>5.1870000000000006E-3</v>
      </c>
      <c r="Q128" s="13">
        <v>9.2600000000000007E-4</v>
      </c>
      <c r="R128" s="13">
        <v>3.3599999999999998E-4</v>
      </c>
      <c r="S128" s="13">
        <v>6.4490000000000007E-3</v>
      </c>
      <c r="T128" s="13">
        <v>-1.0000000000000001E-5</v>
      </c>
      <c r="U128" s="13">
        <v>6.4390000000000011E-3</v>
      </c>
      <c r="V128" s="13">
        <v>5.2599999999999999E-4</v>
      </c>
      <c r="W128" s="13">
        <v>6.9640000000000006E-3</v>
      </c>
    </row>
    <row r="129" spans="1:23" x14ac:dyDescent="0.25">
      <c r="B129">
        <v>9</v>
      </c>
      <c r="D129">
        <v>205</v>
      </c>
      <c r="E129" s="28">
        <v>32794627.130000003</v>
      </c>
      <c r="F129" s="28">
        <v>10549703.960000001</v>
      </c>
      <c r="G129" s="28">
        <v>2058975</v>
      </c>
      <c r="H129" s="28">
        <v>-24340.07</v>
      </c>
      <c r="I129" s="28">
        <v>-265649814.61000001</v>
      </c>
      <c r="J129" s="28">
        <v>74364710.829999998</v>
      </c>
      <c r="K129" s="28">
        <v>6451725643.1199989</v>
      </c>
      <c r="L129" s="28">
        <v>6653007416.0200005</v>
      </c>
      <c r="M129" s="28">
        <v>9423976130.5799999</v>
      </c>
      <c r="N129" s="28">
        <v>9806585023.5599995</v>
      </c>
      <c r="P129" s="13">
        <v>5.0660000000000002E-3</v>
      </c>
      <c r="Q129" s="13">
        <v>1.629E-3</v>
      </c>
      <c r="R129" s="13">
        <v>3.1700000000000001E-4</v>
      </c>
      <c r="S129" s="13">
        <v>7.0120000000000009E-3</v>
      </c>
      <c r="T129" s="13">
        <v>-4.0000000000000007E-6</v>
      </c>
      <c r="U129" s="13">
        <v>7.0080000000000012E-3</v>
      </c>
      <c r="V129" s="13">
        <v>-8.5000000000000006E-5</v>
      </c>
      <c r="W129" s="13">
        <v>6.9230000000000003E-3</v>
      </c>
    </row>
    <row r="130" spans="1:23" x14ac:dyDescent="0.25">
      <c r="B130">
        <v>10</v>
      </c>
      <c r="D130">
        <v>189</v>
      </c>
      <c r="E130" s="28">
        <v>30981217.800000001</v>
      </c>
      <c r="F130" s="28">
        <v>2211354.91</v>
      </c>
      <c r="G130" s="28">
        <v>1850694.21</v>
      </c>
      <c r="H130" s="28">
        <v>-69057.290000000008</v>
      </c>
      <c r="I130" s="28">
        <v>-230543032.85999998</v>
      </c>
      <c r="J130" s="28">
        <v>60204912.420000002</v>
      </c>
      <c r="K130" s="28">
        <v>6452857362.7700005</v>
      </c>
      <c r="L130" s="28">
        <v>6625325204.8500004</v>
      </c>
      <c r="M130" s="28">
        <v>9473653939.0100002</v>
      </c>
      <c r="N130" s="28">
        <v>9691706933.2099991</v>
      </c>
      <c r="P130" s="13">
        <v>4.7660000000000003E-3</v>
      </c>
      <c r="Q130" s="13">
        <v>3.4000000000000002E-4</v>
      </c>
      <c r="R130" s="13">
        <v>2.8400000000000002E-4</v>
      </c>
      <c r="S130" s="13">
        <v>5.3900000000000007E-3</v>
      </c>
      <c r="T130" s="13">
        <v>-1.1000000000000001E-5</v>
      </c>
      <c r="U130" s="13">
        <v>5.379000000000001E-3</v>
      </c>
      <c r="V130" s="13">
        <v>-1.2999999999999999E-5</v>
      </c>
      <c r="W130" s="13">
        <v>5.3669999999999994E-3</v>
      </c>
    </row>
    <row r="131" spans="1:23" x14ac:dyDescent="0.25">
      <c r="B131">
        <v>11</v>
      </c>
      <c r="D131">
        <v>198</v>
      </c>
      <c r="E131" s="28">
        <v>37239121.740000002</v>
      </c>
      <c r="F131" s="28">
        <v>6127169.8399999999</v>
      </c>
      <c r="G131" s="28">
        <v>2956980.05</v>
      </c>
      <c r="H131" s="28">
        <v>-32842.83</v>
      </c>
      <c r="I131" s="28">
        <v>-177816265.52000001</v>
      </c>
      <c r="J131" s="28">
        <v>50456644.229999997</v>
      </c>
      <c r="K131" s="28">
        <v>6625325204.8500004</v>
      </c>
      <c r="L131" s="28">
        <v>6759479173.2800007</v>
      </c>
      <c r="M131" s="28">
        <v>9691706933.2099991</v>
      </c>
      <c r="N131" s="28">
        <v>10041760789.120001</v>
      </c>
      <c r="P131" s="13">
        <v>5.6059999999999999E-3</v>
      </c>
      <c r="Q131" s="13">
        <v>9.2200000000000008E-4</v>
      </c>
      <c r="R131" s="13">
        <v>4.4299999999999998E-4</v>
      </c>
      <c r="S131" s="13">
        <v>6.9709999999999998E-3</v>
      </c>
      <c r="T131" s="13">
        <v>-5.0000000000000004E-6</v>
      </c>
      <c r="U131" s="13">
        <v>6.966E-3</v>
      </c>
      <c r="V131" s="13">
        <v>1E-4</v>
      </c>
      <c r="W131" s="13">
        <v>7.0660000000000002E-3</v>
      </c>
    </row>
    <row r="132" spans="1:23" x14ac:dyDescent="0.25">
      <c r="B132">
        <v>12</v>
      </c>
      <c r="D132">
        <v>207</v>
      </c>
      <c r="E132" s="28">
        <v>34510256.359999999</v>
      </c>
      <c r="F132" s="28">
        <v>10758302.859999999</v>
      </c>
      <c r="G132" s="28">
        <v>5627999.5599999996</v>
      </c>
      <c r="H132" s="28">
        <v>-58406.42</v>
      </c>
      <c r="I132" s="28">
        <v>-524703123.85000002</v>
      </c>
      <c r="J132" s="28">
        <v>40144966.780000001</v>
      </c>
      <c r="K132" s="28">
        <v>6759479173.2800007</v>
      </c>
      <c r="L132" s="28">
        <v>7234050605.6700001</v>
      </c>
      <c r="M132" s="28">
        <v>10041760789.120001</v>
      </c>
      <c r="N132" s="28">
        <v>10868815646.360001</v>
      </c>
      <c r="P132" s="13">
        <v>5.0170000000000006E-3</v>
      </c>
      <c r="Q132" s="13">
        <v>1.567E-3</v>
      </c>
      <c r="R132" s="13">
        <v>8.1500000000000008E-4</v>
      </c>
      <c r="S132" s="13">
        <v>7.3990000000000002E-3</v>
      </c>
      <c r="T132" s="13">
        <v>-8.0000000000000013E-6</v>
      </c>
      <c r="U132" s="13">
        <v>7.391E-3</v>
      </c>
      <c r="V132" s="13">
        <v>-3.0080000000000003E-3</v>
      </c>
      <c r="W132" s="13">
        <v>4.3819999999999996E-3</v>
      </c>
    </row>
    <row r="133" spans="1:23" x14ac:dyDescent="0.25">
      <c r="A133">
        <v>2020</v>
      </c>
      <c r="B133">
        <v>1</v>
      </c>
      <c r="D133">
        <v>219</v>
      </c>
      <c r="E133" s="28">
        <v>37681845.57</v>
      </c>
      <c r="F133" s="28">
        <v>3420899.06</v>
      </c>
      <c r="G133" s="28">
        <v>315000</v>
      </c>
      <c r="H133" s="28">
        <v>-195445.32</v>
      </c>
      <c r="I133" s="28">
        <v>-243939987.16</v>
      </c>
      <c r="J133" s="28">
        <v>92390262.390000001</v>
      </c>
      <c r="K133" s="28">
        <v>7698871452.9099998</v>
      </c>
      <c r="L133" s="28">
        <v>7853013586.8199997</v>
      </c>
      <c r="M133" s="28">
        <v>11333636493.6</v>
      </c>
      <c r="N133" s="28">
        <v>11526026286.889999</v>
      </c>
      <c r="P133" s="13">
        <v>4.8670000000000007E-3</v>
      </c>
      <c r="Q133" s="13">
        <v>4.4200000000000006E-4</v>
      </c>
      <c r="R133" s="13">
        <v>4.1000000000000007E-5</v>
      </c>
      <c r="S133" s="13">
        <v>5.3500000000000006E-3</v>
      </c>
      <c r="T133" s="13">
        <v>-2.5000000000000001E-5</v>
      </c>
      <c r="U133" s="13">
        <v>5.3250000000000007E-3</v>
      </c>
      <c r="V133" s="13">
        <v>-1.07E-4</v>
      </c>
      <c r="W133" s="13">
        <v>5.2170000000000003E-3</v>
      </c>
    </row>
    <row r="134" spans="1:23" x14ac:dyDescent="0.25">
      <c r="B134">
        <v>2</v>
      </c>
      <c r="D134">
        <v>220</v>
      </c>
      <c r="E134" s="28">
        <v>37364266.030000001</v>
      </c>
      <c r="F134" s="28">
        <v>6337559.9500000002</v>
      </c>
      <c r="G134" s="28">
        <v>8366004.1200000001</v>
      </c>
      <c r="H134" s="28">
        <v>-428646.77999999997</v>
      </c>
      <c r="I134" s="28">
        <v>-308789994.39999998</v>
      </c>
      <c r="J134" s="28">
        <v>275315774.73000002</v>
      </c>
      <c r="K134" s="28">
        <v>7853013586.8199997</v>
      </c>
      <c r="L134" s="28">
        <v>7888672198.0300007</v>
      </c>
      <c r="M134" s="28">
        <v>11526026286.889999</v>
      </c>
      <c r="N134" s="28">
        <v>11401751472.98</v>
      </c>
      <c r="P134" s="13">
        <v>4.7990000000000003E-3</v>
      </c>
      <c r="Q134" s="13">
        <v>8.1400000000000005E-4</v>
      </c>
      <c r="R134" s="13">
        <v>1.07E-3</v>
      </c>
      <c r="S134" s="13">
        <v>6.6829999999999997E-3</v>
      </c>
      <c r="T134" s="13">
        <v>-5.4999999999999995E-5</v>
      </c>
      <c r="U134" s="13">
        <v>6.6279999999999993E-3</v>
      </c>
      <c r="V134" s="13">
        <v>-5.31E-4</v>
      </c>
      <c r="W134" s="13">
        <v>6.097E-3</v>
      </c>
    </row>
    <row r="135" spans="1:23" x14ac:dyDescent="0.25">
      <c r="B135">
        <v>3</v>
      </c>
      <c r="D135">
        <v>218</v>
      </c>
      <c r="E135" s="28">
        <v>37793744.270000003</v>
      </c>
      <c r="F135" s="28">
        <v>13761721.25</v>
      </c>
      <c r="G135" s="28">
        <v>0</v>
      </c>
      <c r="H135" s="28">
        <v>-47567.03</v>
      </c>
      <c r="I135" s="28">
        <v>-79305706.520000011</v>
      </c>
      <c r="J135" s="28">
        <v>94799886.650000006</v>
      </c>
      <c r="K135" s="28">
        <v>7888672198.0300007</v>
      </c>
      <c r="L135" s="28">
        <v>7817176320.5700006</v>
      </c>
      <c r="M135" s="28">
        <v>11401751472.98</v>
      </c>
      <c r="N135" s="28">
        <v>11427031794.73</v>
      </c>
      <c r="P135" s="13">
        <v>4.7889999999999999E-3</v>
      </c>
      <c r="Q135" s="13">
        <v>1.7560000000000002E-3</v>
      </c>
      <c r="R135" s="13">
        <v>0</v>
      </c>
      <c r="S135" s="13">
        <v>6.5450000000000005E-3</v>
      </c>
      <c r="T135" s="13">
        <v>-5.9999999999999993E-6</v>
      </c>
      <c r="U135" s="13">
        <v>6.5390000000000005E-3</v>
      </c>
      <c r="V135" s="13">
        <v>-8.8669999999999999E-3</v>
      </c>
      <c r="W135" s="13">
        <v>-2.3289999999999999E-3</v>
      </c>
    </row>
    <row r="136" spans="1:23" x14ac:dyDescent="0.25">
      <c r="B136">
        <v>4</v>
      </c>
      <c r="D136">
        <v>221</v>
      </c>
      <c r="E136" s="28">
        <v>37463901.539999999</v>
      </c>
      <c r="F136" s="28">
        <v>1554750.94</v>
      </c>
      <c r="G136" s="28">
        <v>1593095.5</v>
      </c>
      <c r="H136" s="28">
        <v>-45139.79</v>
      </c>
      <c r="I136" s="28">
        <v>-295116529.69</v>
      </c>
      <c r="J136" s="28">
        <v>40557982.170000002</v>
      </c>
      <c r="K136" s="28">
        <v>7817176320.5700006</v>
      </c>
      <c r="L136" s="28">
        <v>8072907789.5799999</v>
      </c>
      <c r="M136" s="28">
        <v>11427031794.73</v>
      </c>
      <c r="N136" s="28">
        <v>11751771691.4</v>
      </c>
      <c r="P136" s="13">
        <v>4.7229999999999998E-3</v>
      </c>
      <c r="Q136" s="13">
        <v>1.9599999999999999E-4</v>
      </c>
      <c r="R136" s="13">
        <v>2.0000000000000001E-4</v>
      </c>
      <c r="S136" s="13">
        <v>5.1189999999999994E-3</v>
      </c>
      <c r="T136" s="13">
        <v>-5.9999999999999993E-6</v>
      </c>
      <c r="U136" s="13">
        <v>5.1129999999999995E-3</v>
      </c>
      <c r="V136" s="13">
        <v>-4.7999999999999994E-5</v>
      </c>
      <c r="W136" s="13">
        <v>5.0649999999999992E-3</v>
      </c>
    </row>
    <row r="137" spans="1:23" x14ac:dyDescent="0.25">
      <c r="B137">
        <v>5</v>
      </c>
      <c r="D137">
        <v>221</v>
      </c>
      <c r="E137" s="28">
        <v>39516984.089999996</v>
      </c>
      <c r="F137" s="28">
        <v>6857853.79</v>
      </c>
      <c r="G137" s="28">
        <v>700000</v>
      </c>
      <c r="H137" s="28">
        <v>-45647.45</v>
      </c>
      <c r="I137" s="28">
        <v>-40001635.400000006</v>
      </c>
      <c r="J137" s="28">
        <v>140696158.16</v>
      </c>
      <c r="K137" s="28">
        <v>8072907789.5799999</v>
      </c>
      <c r="L137" s="28">
        <v>7981192003.4400005</v>
      </c>
      <c r="M137" s="28">
        <v>11751771691.4</v>
      </c>
      <c r="N137" s="28">
        <v>11751934153.23</v>
      </c>
      <c r="P137" s="13">
        <v>4.9849999999999998E-3</v>
      </c>
      <c r="Q137" s="13">
        <v>8.6499999999999999E-4</v>
      </c>
      <c r="R137" s="13">
        <v>8.8000000000000011E-5</v>
      </c>
      <c r="S137" s="13">
        <v>5.9380000000000006E-3</v>
      </c>
      <c r="T137" s="13">
        <v>-5.9999999999999993E-6</v>
      </c>
      <c r="U137" s="13">
        <v>5.9320000000000006E-3</v>
      </c>
      <c r="V137" s="13">
        <v>2.6700000000000004E-4</v>
      </c>
      <c r="W137" s="13">
        <v>6.1990000000000005E-3</v>
      </c>
    </row>
    <row r="138" spans="1:23" x14ac:dyDescent="0.25">
      <c r="B138">
        <v>6</v>
      </c>
      <c r="D138">
        <v>222</v>
      </c>
      <c r="E138" s="28">
        <v>39290606.520000003</v>
      </c>
      <c r="F138" s="28">
        <v>12856272.039999999</v>
      </c>
      <c r="G138" s="28">
        <v>0</v>
      </c>
      <c r="H138" s="28">
        <v>-73265.58</v>
      </c>
      <c r="I138" s="28">
        <v>-202615140.77000001</v>
      </c>
      <c r="J138" s="28">
        <v>35241500.119999997</v>
      </c>
      <c r="K138" s="28">
        <v>7981192003.4400005</v>
      </c>
      <c r="L138" s="28">
        <v>8143997368.4499998</v>
      </c>
      <c r="M138" s="28">
        <v>11751934153.23</v>
      </c>
      <c r="N138" s="28">
        <v>11767784677.01</v>
      </c>
      <c r="P138" s="13">
        <v>4.9020000000000001E-3</v>
      </c>
      <c r="Q138" s="13">
        <v>1.606E-3</v>
      </c>
      <c r="R138" s="13">
        <v>0</v>
      </c>
      <c r="S138" s="13">
        <v>6.5079999999999999E-3</v>
      </c>
      <c r="T138" s="13">
        <v>-9.0000000000000002E-6</v>
      </c>
      <c r="U138" s="13">
        <v>6.4989999999999996E-3</v>
      </c>
      <c r="V138" s="13">
        <v>-2.1700000000000001E-3</v>
      </c>
      <c r="W138" s="13">
        <v>4.3299999999999996E-3</v>
      </c>
    </row>
    <row r="139" spans="1:23" x14ac:dyDescent="0.25">
      <c r="B139">
        <v>7</v>
      </c>
      <c r="D139">
        <v>222</v>
      </c>
      <c r="E139" s="28">
        <v>38773712.849999994</v>
      </c>
      <c r="F139" s="28">
        <v>2009269.54</v>
      </c>
      <c r="G139" s="28">
        <v>0</v>
      </c>
      <c r="H139" s="28">
        <v>-40240.800000000003</v>
      </c>
      <c r="I139" s="28">
        <v>-61058881.149999999</v>
      </c>
      <c r="J139" s="28">
        <v>273393.62</v>
      </c>
      <c r="K139" s="28">
        <v>8143997368.4499998</v>
      </c>
      <c r="L139" s="28">
        <v>8210898873.1500006</v>
      </c>
      <c r="M139" s="28">
        <v>11767784677.01</v>
      </c>
      <c r="N139" s="28">
        <v>11836135446.360001</v>
      </c>
      <c r="P139" s="13">
        <v>4.7699999999999999E-3</v>
      </c>
      <c r="Q139" s="13">
        <v>2.4699999999999999E-4</v>
      </c>
      <c r="R139" s="13">
        <v>0</v>
      </c>
      <c r="S139" s="13">
        <v>5.0169999999999998E-3</v>
      </c>
      <c r="T139" s="13">
        <v>-5.0000000000000004E-6</v>
      </c>
      <c r="U139" s="13">
        <v>5.012E-3</v>
      </c>
      <c r="V139" s="13">
        <v>5.0299999999999997E-4</v>
      </c>
      <c r="W139" s="13">
        <v>5.5160000000000001E-3</v>
      </c>
    </row>
    <row r="140" spans="1:23" x14ac:dyDescent="0.25">
      <c r="B140">
        <v>8</v>
      </c>
      <c r="D140">
        <v>224</v>
      </c>
      <c r="E140" s="28">
        <v>38376703.079999998</v>
      </c>
      <c r="F140" s="28">
        <v>8749914.7400000002</v>
      </c>
      <c r="G140" s="28">
        <v>544270</v>
      </c>
      <c r="H140" s="28">
        <v>-361046.38999999996</v>
      </c>
      <c r="I140" s="28">
        <v>-73024701.099999994</v>
      </c>
      <c r="J140" s="28">
        <v>24384501.710000001</v>
      </c>
      <c r="K140" s="28">
        <v>8210898873.1500006</v>
      </c>
      <c r="L140" s="28">
        <v>8268778399.3900003</v>
      </c>
      <c r="M140" s="28">
        <v>11836135446.360001</v>
      </c>
      <c r="N140" s="28">
        <v>11951745437.299999</v>
      </c>
      <c r="P140" s="13">
        <v>4.6700000000000005E-3</v>
      </c>
      <c r="Q140" s="13">
        <v>1.065E-3</v>
      </c>
      <c r="R140" s="13">
        <v>6.6000000000000005E-5</v>
      </c>
      <c r="S140" s="13">
        <v>5.8010000000000006E-3</v>
      </c>
      <c r="T140" s="13">
        <v>-4.4000000000000006E-5</v>
      </c>
      <c r="U140" s="13">
        <v>5.7570000000000008E-3</v>
      </c>
      <c r="V140" s="13">
        <v>5.8999999999999998E-5</v>
      </c>
      <c r="W140" s="13">
        <v>5.816E-3</v>
      </c>
    </row>
    <row r="141" spans="1:23" x14ac:dyDescent="0.25">
      <c r="B141">
        <v>9</v>
      </c>
      <c r="D141">
        <v>225</v>
      </c>
      <c r="E141" s="28">
        <v>39346929.350000001</v>
      </c>
      <c r="F141" s="28">
        <v>15390351.74</v>
      </c>
      <c r="G141" s="28">
        <v>331973</v>
      </c>
      <c r="H141" s="28">
        <v>-41663.86</v>
      </c>
      <c r="I141" s="28">
        <v>-175558610.11000001</v>
      </c>
      <c r="J141" s="28">
        <v>73103.34</v>
      </c>
      <c r="K141" s="28">
        <v>8268778399.3900003</v>
      </c>
      <c r="L141" s="28">
        <v>8377547202.789999</v>
      </c>
      <c r="M141" s="28">
        <v>11951745437.299999</v>
      </c>
      <c r="N141" s="28">
        <v>12095794454.24</v>
      </c>
      <c r="P141" s="13">
        <v>4.7190000000000001E-3</v>
      </c>
      <c r="Q141" s="13">
        <v>1.8590000000000002E-3</v>
      </c>
      <c r="R141" s="13">
        <v>4.0000000000000003E-5</v>
      </c>
      <c r="S141" s="13">
        <v>6.6180000000000006E-3</v>
      </c>
      <c r="T141" s="13">
        <v>-5.0000000000000004E-6</v>
      </c>
      <c r="U141" s="13">
        <v>6.6130000000000008E-3</v>
      </c>
      <c r="V141" s="13">
        <v>-9.8850000000000014E-3</v>
      </c>
      <c r="W141" s="13">
        <v>-3.271E-3</v>
      </c>
    </row>
    <row r="142" spans="1:23" x14ac:dyDescent="0.25">
      <c r="B142">
        <v>10</v>
      </c>
      <c r="D142">
        <v>226</v>
      </c>
      <c r="E142" s="28">
        <v>40981345.620000005</v>
      </c>
      <c r="F142" s="28">
        <v>1960511.11</v>
      </c>
      <c r="G142" s="28">
        <v>0</v>
      </c>
      <c r="H142" s="28">
        <v>-73768.23000000001</v>
      </c>
      <c r="I142" s="28">
        <v>-137349953.09999999</v>
      </c>
      <c r="J142" s="28">
        <v>153288786.49000001</v>
      </c>
      <c r="K142" s="28">
        <v>8377547202.789999</v>
      </c>
      <c r="L142" s="28">
        <v>8389119528.8899994</v>
      </c>
      <c r="M142" s="28">
        <v>12095794454.24</v>
      </c>
      <c r="N142" s="28">
        <v>12154920107.16</v>
      </c>
      <c r="P142" s="13">
        <v>4.9199999999999999E-3</v>
      </c>
      <c r="Q142" s="13">
        <v>2.3499999999999999E-4</v>
      </c>
      <c r="R142" s="13">
        <v>0</v>
      </c>
      <c r="S142" s="13">
        <v>5.1549999999999999E-3</v>
      </c>
      <c r="T142" s="13">
        <v>-9.0000000000000002E-6</v>
      </c>
      <c r="U142" s="13">
        <v>5.1459999999999995E-3</v>
      </c>
      <c r="V142" s="13">
        <v>3.0500000000000002E-3</v>
      </c>
      <c r="W142" s="13">
        <v>8.1960000000000002E-3</v>
      </c>
    </row>
    <row r="143" spans="1:23" x14ac:dyDescent="0.25">
      <c r="B143">
        <v>11</v>
      </c>
      <c r="D143">
        <v>226</v>
      </c>
      <c r="E143" s="28">
        <v>39053058.82</v>
      </c>
      <c r="F143" s="28">
        <v>8356290.79</v>
      </c>
      <c r="G143" s="28">
        <v>1530093.75</v>
      </c>
      <c r="H143" s="28">
        <v>-61233.53</v>
      </c>
      <c r="I143" s="28">
        <v>-404430426.86000001</v>
      </c>
      <c r="J143" s="28">
        <v>37026308.490000002</v>
      </c>
      <c r="K143" s="28">
        <v>8389119528.8899994</v>
      </c>
      <c r="L143" s="28">
        <v>8768829789.3100014</v>
      </c>
      <c r="M143" s="28">
        <v>12154920107.16</v>
      </c>
      <c r="N143" s="28">
        <v>12544539357.129999</v>
      </c>
      <c r="P143" s="13">
        <v>4.548E-3</v>
      </c>
      <c r="Q143" s="13">
        <v>9.7300000000000002E-4</v>
      </c>
      <c r="R143" s="13">
        <v>1.7799999999999999E-4</v>
      </c>
      <c r="S143" s="13">
        <v>5.6990000000000001E-3</v>
      </c>
      <c r="T143" s="13">
        <v>-6.9999999999999999E-6</v>
      </c>
      <c r="U143" s="13">
        <v>5.692E-3</v>
      </c>
      <c r="V143" s="13">
        <v>4.5800000000000002E-4</v>
      </c>
      <c r="W143" s="13">
        <v>6.1500000000000001E-3</v>
      </c>
    </row>
    <row r="144" spans="1:23" x14ac:dyDescent="0.25">
      <c r="B144">
        <v>12</v>
      </c>
      <c r="D144">
        <v>237</v>
      </c>
      <c r="E144" s="28">
        <v>41595176.210000001</v>
      </c>
      <c r="F144" s="28">
        <v>18103219.07</v>
      </c>
      <c r="G144" s="28">
        <v>1263975.3799999999</v>
      </c>
      <c r="H144" s="28">
        <v>-469696.66</v>
      </c>
      <c r="I144" s="28">
        <v>-127091787.82999998</v>
      </c>
      <c r="J144" s="28">
        <v>54495972.450000003</v>
      </c>
      <c r="K144" s="28">
        <v>8768829789.3100014</v>
      </c>
      <c r="L144" s="28">
        <v>8863315296.6999989</v>
      </c>
      <c r="M144" s="28">
        <v>12544539357.129999</v>
      </c>
      <c r="N144" s="28">
        <v>13048356353.459999</v>
      </c>
      <c r="P144" s="13">
        <v>4.7990000000000003E-3</v>
      </c>
      <c r="Q144" s="13">
        <v>2.088E-3</v>
      </c>
      <c r="R144" s="13">
        <v>1.45E-4</v>
      </c>
      <c r="S144" s="13">
        <v>7.0320000000000009E-3</v>
      </c>
      <c r="T144" s="13">
        <v>-5.4000000000000005E-5</v>
      </c>
      <c r="U144" s="13">
        <v>6.9780000000000007E-3</v>
      </c>
      <c r="V144" s="13">
        <v>4.35E-4</v>
      </c>
      <c r="W144" s="13">
        <v>7.4129999999999995E-3</v>
      </c>
    </row>
    <row r="145" spans="1:23" x14ac:dyDescent="0.25">
      <c r="A145">
        <v>2021</v>
      </c>
      <c r="B145">
        <v>1</v>
      </c>
      <c r="D145">
        <v>275</v>
      </c>
      <c r="E145" s="28">
        <v>44186836.700000003</v>
      </c>
      <c r="F145" s="28">
        <v>2337879.75</v>
      </c>
      <c r="G145" s="28">
        <v>0</v>
      </c>
      <c r="H145" s="28">
        <v>-332514.69999999995</v>
      </c>
      <c r="I145" s="28">
        <v>-215473238.53999999</v>
      </c>
      <c r="J145" s="28">
        <v>52238531.049999997</v>
      </c>
      <c r="K145" s="28">
        <v>9061201993.6499996</v>
      </c>
      <c r="L145" s="28">
        <v>9233018844.8600006</v>
      </c>
      <c r="M145" s="28">
        <v>13261272609.65</v>
      </c>
      <c r="N145" s="28">
        <v>13412429751.75</v>
      </c>
      <c r="P145" s="13">
        <v>4.8259999999999996E-3</v>
      </c>
      <c r="Q145" s="13">
        <v>2.5499999999999996E-4</v>
      </c>
      <c r="R145" s="13">
        <v>0</v>
      </c>
      <c r="S145" s="13">
        <v>5.0809999999999996E-3</v>
      </c>
      <c r="T145" s="13">
        <v>-3.6000000000000001E-5</v>
      </c>
      <c r="U145" s="13">
        <v>5.045E-3</v>
      </c>
      <c r="V145" s="13">
        <v>6.8000000000000005E-4</v>
      </c>
      <c r="W145" s="13">
        <v>5.7250000000000001E-3</v>
      </c>
    </row>
    <row r="146" spans="1:23" x14ac:dyDescent="0.25">
      <c r="B146">
        <v>2</v>
      </c>
      <c r="D146">
        <v>279</v>
      </c>
      <c r="E146" s="28">
        <v>44104004.109999999</v>
      </c>
      <c r="F146" s="28">
        <v>7696715.1200000001</v>
      </c>
      <c r="G146" s="28">
        <v>996750</v>
      </c>
      <c r="H146" s="28">
        <v>-105657.61</v>
      </c>
      <c r="I146" s="28">
        <v>-176965324.34</v>
      </c>
      <c r="J146" s="28">
        <v>164529016.84999999</v>
      </c>
      <c r="K146" s="28">
        <v>9233018844.8600006</v>
      </c>
      <c r="L146" s="28">
        <v>9250918488.1700001</v>
      </c>
      <c r="M146" s="28">
        <v>13412429751.75</v>
      </c>
      <c r="N146" s="28">
        <v>13449592495.379999</v>
      </c>
      <c r="P146" s="13">
        <v>4.7860000000000003E-3</v>
      </c>
      <c r="Q146" s="13">
        <v>8.3500000000000002E-4</v>
      </c>
      <c r="R146" s="13">
        <v>1.0800000000000001E-4</v>
      </c>
      <c r="S146" s="13">
        <v>5.7289999999999997E-3</v>
      </c>
      <c r="T146" s="13">
        <v>-1.1000000000000001E-5</v>
      </c>
      <c r="U146" s="13">
        <v>5.718E-3</v>
      </c>
      <c r="V146" s="13">
        <v>-2.42E-4</v>
      </c>
      <c r="W146" s="13">
        <v>5.476E-3</v>
      </c>
    </row>
    <row r="147" spans="1:23" x14ac:dyDescent="0.25">
      <c r="B147">
        <v>3</v>
      </c>
      <c r="D147">
        <v>286</v>
      </c>
      <c r="E147" s="28">
        <v>42541077.280000001</v>
      </c>
      <c r="F147" s="28">
        <v>21735460.789999999</v>
      </c>
      <c r="G147" s="28">
        <v>3838845</v>
      </c>
      <c r="H147" s="28">
        <v>-289990.81</v>
      </c>
      <c r="I147" s="28">
        <v>-277839115.10000002</v>
      </c>
      <c r="J147" s="28">
        <v>35490065.119999997</v>
      </c>
      <c r="K147" s="28">
        <v>9250918488.1700001</v>
      </c>
      <c r="L147" s="28">
        <v>9507474436.1300011</v>
      </c>
      <c r="M147" s="28">
        <v>13449592495.379999</v>
      </c>
      <c r="N147" s="28">
        <v>14227581471.469999</v>
      </c>
      <c r="P147" s="13">
        <v>4.5719999999999997E-3</v>
      </c>
      <c r="Q147" s="13">
        <v>2.3370000000000001E-3</v>
      </c>
      <c r="R147" s="13">
        <v>4.1099999999999996E-4</v>
      </c>
      <c r="S147" s="13">
        <v>7.3200000000000001E-3</v>
      </c>
      <c r="T147" s="13">
        <v>-3.1000000000000001E-5</v>
      </c>
      <c r="U147" s="13">
        <v>7.2890000000000003E-3</v>
      </c>
      <c r="V147" s="13">
        <v>-8.0699999999999999E-4</v>
      </c>
      <c r="W147" s="13">
        <v>6.4819999999999999E-3</v>
      </c>
    </row>
    <row r="148" spans="1:23" x14ac:dyDescent="0.25">
      <c r="B148">
        <v>4</v>
      </c>
      <c r="D148">
        <v>365</v>
      </c>
      <c r="E148" s="28">
        <v>48510771.480000004</v>
      </c>
      <c r="F148" s="28">
        <v>-1411690.4</v>
      </c>
      <c r="G148" s="28">
        <v>1574843.09</v>
      </c>
      <c r="H148" s="28">
        <v>-115628.79</v>
      </c>
      <c r="I148" s="28">
        <v>-141433046.82000002</v>
      </c>
      <c r="J148" s="28">
        <v>54103613.909999996</v>
      </c>
      <c r="K148" s="28">
        <v>9791268053.0400009</v>
      </c>
      <c r="L148" s="28">
        <v>9876486543.75</v>
      </c>
      <c r="M148" s="28">
        <v>14518536669.200001</v>
      </c>
      <c r="N148" s="28">
        <v>14864476352.469999</v>
      </c>
      <c r="P148" s="13">
        <v>4.9529999999999999E-3</v>
      </c>
      <c r="Q148" s="13">
        <v>-1.44E-4</v>
      </c>
      <c r="R148" s="13">
        <v>1.6000000000000001E-4</v>
      </c>
      <c r="S148" s="13">
        <v>4.9690000000000003E-3</v>
      </c>
      <c r="T148" s="13">
        <v>-1.1999999999999999E-5</v>
      </c>
      <c r="U148" s="13">
        <v>4.9570000000000005E-3</v>
      </c>
      <c r="V148" s="13">
        <v>-7.1000000000000005E-5</v>
      </c>
      <c r="W148" s="13">
        <v>4.8870000000000007E-3</v>
      </c>
    </row>
    <row r="149" spans="1:23" x14ac:dyDescent="0.25">
      <c r="B149">
        <v>5</v>
      </c>
      <c r="D149">
        <v>374</v>
      </c>
      <c r="E149" s="28">
        <v>45934270.369999997</v>
      </c>
      <c r="F149" s="28">
        <v>12053400.960000001</v>
      </c>
      <c r="G149" s="28">
        <v>4414083.25</v>
      </c>
      <c r="H149" s="28">
        <v>-118265.94</v>
      </c>
      <c r="I149" s="28">
        <v>-396478531.05000007</v>
      </c>
      <c r="J149" s="28">
        <v>159484154.68000001</v>
      </c>
      <c r="K149" s="28">
        <v>9886386009.1500015</v>
      </c>
      <c r="L149" s="28">
        <v>10132372138.219999</v>
      </c>
      <c r="M149" s="28">
        <v>14874376352.469999</v>
      </c>
      <c r="N149" s="28">
        <v>15312830130.129999</v>
      </c>
      <c r="P149" s="13">
        <v>4.6050000000000006E-3</v>
      </c>
      <c r="Q149" s="13">
        <v>1.2080000000000001E-3</v>
      </c>
      <c r="R149" s="13">
        <v>4.4099999999999999E-4</v>
      </c>
      <c r="S149" s="13">
        <v>6.2540000000000009E-3</v>
      </c>
      <c r="T149" s="13">
        <v>-1.1999999999999999E-5</v>
      </c>
      <c r="U149" s="13">
        <v>6.242000000000001E-3</v>
      </c>
      <c r="V149" s="13">
        <v>-3.0600000000000001E-4</v>
      </c>
      <c r="W149" s="13">
        <v>5.9360000000000003E-3</v>
      </c>
    </row>
    <row r="150" spans="1:23" x14ac:dyDescent="0.25">
      <c r="B150">
        <v>6</v>
      </c>
      <c r="D150">
        <v>382</v>
      </c>
      <c r="E150" s="28">
        <v>59282134.859999999</v>
      </c>
      <c r="F150" s="28">
        <v>10600778.18</v>
      </c>
      <c r="G150" s="28">
        <v>2754377.83</v>
      </c>
      <c r="H150" s="28">
        <v>-704629.17</v>
      </c>
      <c r="I150" s="28">
        <v>-203895196.87</v>
      </c>
      <c r="J150" s="28">
        <v>494231526.88</v>
      </c>
      <c r="K150" s="28">
        <v>10132372138.219999</v>
      </c>
      <c r="L150" s="28">
        <v>9870177249.25</v>
      </c>
      <c r="M150" s="28">
        <v>15312830130.129999</v>
      </c>
      <c r="N150" s="28">
        <v>15243110888.959999</v>
      </c>
      <c r="P150" s="13">
        <v>6.0650000000000009E-3</v>
      </c>
      <c r="Q150" s="13">
        <v>1.083E-3</v>
      </c>
      <c r="R150" s="13">
        <v>2.8000000000000003E-4</v>
      </c>
      <c r="S150" s="13">
        <v>7.4280000000000006E-3</v>
      </c>
      <c r="T150" s="13">
        <v>-7.2000000000000002E-5</v>
      </c>
      <c r="U150" s="13">
        <v>7.3560000000000006E-3</v>
      </c>
      <c r="V150" s="13">
        <v>1.7849999999999999E-3</v>
      </c>
      <c r="W150" s="13">
        <v>9.1420000000000008E-3</v>
      </c>
    </row>
    <row r="151" spans="1:23" x14ac:dyDescent="0.25">
      <c r="B151">
        <v>7</v>
      </c>
      <c r="D151">
        <v>382</v>
      </c>
      <c r="E151" s="28">
        <v>51534289.039999999</v>
      </c>
      <c r="F151" s="28">
        <v>-549289.98</v>
      </c>
      <c r="G151" s="28">
        <v>535490.32999999996</v>
      </c>
      <c r="H151" s="28">
        <v>-298807.90000000002</v>
      </c>
      <c r="I151" s="28">
        <v>-332641143.73000002</v>
      </c>
      <c r="J151" s="28">
        <v>274727564.73000002</v>
      </c>
      <c r="K151" s="28">
        <v>9885196659.9399986</v>
      </c>
      <c r="L151" s="28">
        <v>9945589201.3700008</v>
      </c>
      <c r="M151" s="28">
        <v>15258131193.26</v>
      </c>
      <c r="N151" s="28">
        <v>15372607678.559999</v>
      </c>
      <c r="P151" s="13">
        <v>5.189E-3</v>
      </c>
      <c r="Q151" s="13">
        <v>-5.4999999999999995E-5</v>
      </c>
      <c r="R151" s="13">
        <v>5.4000000000000005E-5</v>
      </c>
      <c r="S151" s="13">
        <v>5.1879999999999999E-3</v>
      </c>
      <c r="T151" s="13">
        <v>-3.0000000000000001E-5</v>
      </c>
      <c r="U151" s="13">
        <v>5.1580000000000003E-3</v>
      </c>
      <c r="V151" s="13">
        <v>3.0400000000000002E-4</v>
      </c>
      <c r="W151" s="13">
        <v>5.4610000000000006E-3</v>
      </c>
    </row>
    <row r="152" spans="1:23" x14ac:dyDescent="0.25">
      <c r="B152">
        <v>8</v>
      </c>
      <c r="D152">
        <v>385</v>
      </c>
      <c r="E152" s="28">
        <v>48055639.129999995</v>
      </c>
      <c r="F152" s="28">
        <v>7656920.46</v>
      </c>
      <c r="G152" s="28">
        <v>2994660.2</v>
      </c>
      <c r="H152" s="28">
        <v>-197502.86</v>
      </c>
      <c r="I152" s="28">
        <v>-249656234.18000001</v>
      </c>
      <c r="J152" s="28">
        <v>210074065.43000001</v>
      </c>
      <c r="K152" s="28">
        <v>9925441705.4400005</v>
      </c>
      <c r="L152" s="28">
        <v>9963960934.2800007</v>
      </c>
      <c r="M152" s="28">
        <v>15352460182.629999</v>
      </c>
      <c r="N152" s="28">
        <v>15682345503.42</v>
      </c>
      <c r="P152" s="13">
        <v>4.8060000000000004E-3</v>
      </c>
      <c r="Q152" s="13">
        <v>7.6600000000000008E-4</v>
      </c>
      <c r="R152" s="13">
        <v>2.9800000000000003E-4</v>
      </c>
      <c r="S152" s="13">
        <v>5.8700000000000002E-3</v>
      </c>
      <c r="T152" s="13">
        <v>-2.0000000000000002E-5</v>
      </c>
      <c r="U152" s="13">
        <v>5.8500000000000002E-3</v>
      </c>
      <c r="V152" s="13">
        <v>-8.6900000000000009E-4</v>
      </c>
      <c r="W152" s="13">
        <v>4.9810000000000002E-3</v>
      </c>
    </row>
    <row r="153" spans="1:23" x14ac:dyDescent="0.25">
      <c r="B153">
        <v>9</v>
      </c>
      <c r="D153">
        <v>389</v>
      </c>
      <c r="E153" s="28">
        <v>50938074.280000001</v>
      </c>
      <c r="F153" s="28">
        <v>24897150.149999999</v>
      </c>
      <c r="G153" s="28">
        <v>3026973.86</v>
      </c>
      <c r="H153" s="28">
        <v>-760258.51</v>
      </c>
      <c r="I153" s="28">
        <v>-354401363.01999998</v>
      </c>
      <c r="J153" s="28">
        <v>86722198.870000005</v>
      </c>
      <c r="K153" s="28">
        <v>9968926489.2800007</v>
      </c>
      <c r="L153" s="28">
        <v>10264848926.329998</v>
      </c>
      <c r="M153" s="28">
        <v>15687345503.42</v>
      </c>
      <c r="N153" s="28">
        <v>16416938364.09</v>
      </c>
      <c r="P153" s="13">
        <v>5.0870000000000004E-3</v>
      </c>
      <c r="Q153" s="13">
        <v>2.4859999999999999E-3</v>
      </c>
      <c r="R153" s="13">
        <v>3.01E-4</v>
      </c>
      <c r="S153" s="13">
        <v>7.8739999999999991E-3</v>
      </c>
      <c r="T153" s="13">
        <v>-7.6000000000000004E-5</v>
      </c>
      <c r="U153" s="13">
        <v>7.7979999999999994E-3</v>
      </c>
      <c r="V153" s="13">
        <v>3.3300000000000002E-4</v>
      </c>
      <c r="W153" s="13">
        <v>8.1310000000000011E-3</v>
      </c>
    </row>
    <row r="154" spans="1:23" x14ac:dyDescent="0.25">
      <c r="B154">
        <v>10</v>
      </c>
      <c r="D154">
        <v>389</v>
      </c>
      <c r="E154" s="28">
        <v>51449127.969999999</v>
      </c>
      <c r="F154" s="28">
        <v>-971596.36</v>
      </c>
      <c r="G154" s="28">
        <v>1248317.72</v>
      </c>
      <c r="H154" s="28">
        <v>-602701.42000000004</v>
      </c>
      <c r="I154" s="28">
        <v>-277448843.56999999</v>
      </c>
      <c r="J154" s="28">
        <v>569980484.76999998</v>
      </c>
      <c r="K154" s="28">
        <v>10222640126.43</v>
      </c>
      <c r="L154" s="28">
        <v>9935099533.0099983</v>
      </c>
      <c r="M154" s="28">
        <v>16310279874.450001</v>
      </c>
      <c r="N154" s="28">
        <v>16196101443.35</v>
      </c>
      <c r="P154" s="13">
        <v>5.078E-3</v>
      </c>
      <c r="Q154" s="13">
        <v>-9.5999999999999989E-5</v>
      </c>
      <c r="R154" s="13">
        <v>1.2300000000000001E-4</v>
      </c>
      <c r="S154" s="13">
        <v>5.1050000000000002E-3</v>
      </c>
      <c r="T154" s="13">
        <v>-5.8999999999999998E-5</v>
      </c>
      <c r="U154" s="13">
        <v>5.0460000000000001E-3</v>
      </c>
      <c r="V154" s="13">
        <v>5.8600000000000004E-4</v>
      </c>
      <c r="W154" s="13">
        <v>5.6320000000000007E-3</v>
      </c>
    </row>
    <row r="155" spans="1:23" x14ac:dyDescent="0.25">
      <c r="B155">
        <v>11</v>
      </c>
      <c r="D155">
        <v>397</v>
      </c>
      <c r="E155" s="28">
        <v>57376534.150000006</v>
      </c>
      <c r="F155" s="28">
        <v>-458712.09</v>
      </c>
      <c r="G155" s="28">
        <v>707953.35</v>
      </c>
      <c r="H155" s="28">
        <v>-959081.5</v>
      </c>
      <c r="I155" s="28">
        <v>-542032986.94999993</v>
      </c>
      <c r="J155" s="28">
        <v>360334188.04000002</v>
      </c>
      <c r="K155" s="28">
        <v>9936089981.5699997</v>
      </c>
      <c r="L155" s="28">
        <v>10116034718.380001</v>
      </c>
      <c r="M155" s="28">
        <v>16197108426.790001</v>
      </c>
      <c r="N155" s="28">
        <v>16505279122.73</v>
      </c>
      <c r="P155" s="13">
        <v>5.7130000000000002E-3</v>
      </c>
      <c r="Q155" s="13">
        <v>-4.6E-5</v>
      </c>
      <c r="R155" s="13">
        <v>7.0000000000000007E-5</v>
      </c>
      <c r="S155" s="13">
        <v>5.7369999999999999E-3</v>
      </c>
      <c r="T155" s="13">
        <v>-9.5000000000000005E-5</v>
      </c>
      <c r="U155" s="13">
        <v>5.6420000000000003E-3</v>
      </c>
      <c r="V155" s="13">
        <v>-1.2800000000000002E-4</v>
      </c>
      <c r="W155" s="13">
        <v>5.5139999999999998E-3</v>
      </c>
    </row>
    <row r="156" spans="1:23" x14ac:dyDescent="0.25">
      <c r="B156">
        <v>12</v>
      </c>
      <c r="D156">
        <v>405</v>
      </c>
      <c r="E156" s="28">
        <v>102491648.23</v>
      </c>
      <c r="F156" s="28">
        <v>-27504123.600000001</v>
      </c>
      <c r="G156" s="28">
        <v>1348541.23</v>
      </c>
      <c r="H156" s="28">
        <v>-1175215.8799999999</v>
      </c>
      <c r="I156" s="28">
        <v>-591659029.13000011</v>
      </c>
      <c r="J156" s="28">
        <v>918383681.91999996</v>
      </c>
      <c r="K156" s="28">
        <v>10116034722.49</v>
      </c>
      <c r="L156" s="28">
        <v>9745646886.0400009</v>
      </c>
      <c r="M156" s="28">
        <v>16505279122.73</v>
      </c>
      <c r="N156" s="28">
        <v>16291977418.43</v>
      </c>
      <c r="P156" s="13">
        <v>1.0358000000000001E-2</v>
      </c>
      <c r="Q156" s="13">
        <v>-2.7829999999999999E-3</v>
      </c>
      <c r="R156" s="13">
        <v>1.35E-4</v>
      </c>
      <c r="S156" s="13">
        <v>7.7100000000000007E-3</v>
      </c>
      <c r="T156" s="13">
        <v>-1.18E-4</v>
      </c>
      <c r="U156" s="13">
        <v>7.5920000000000007E-3</v>
      </c>
      <c r="V156" s="13">
        <v>-1.6220000000000002E-3</v>
      </c>
      <c r="W156" s="13">
        <v>5.9699999999999996E-3</v>
      </c>
    </row>
    <row r="157" spans="1:23" x14ac:dyDescent="0.25">
      <c r="A157">
        <v>2022</v>
      </c>
      <c r="B157">
        <v>1</v>
      </c>
      <c r="D157">
        <v>313</v>
      </c>
      <c r="E157" s="28">
        <v>50184442.450000003</v>
      </c>
      <c r="F157" s="28">
        <v>-9502200.9800000004</v>
      </c>
      <c r="G157" s="28">
        <v>1853333.31</v>
      </c>
      <c r="H157" s="28">
        <v>-38454.720000000001</v>
      </c>
      <c r="I157" s="28">
        <v>-490669145.31999999</v>
      </c>
      <c r="J157" s="28">
        <v>212239276.59999999</v>
      </c>
      <c r="K157" s="28">
        <v>9221385582.0299988</v>
      </c>
      <c r="L157" s="28">
        <v>9485605437.7999992</v>
      </c>
      <c r="M157" s="28">
        <v>15755180743.139999</v>
      </c>
      <c r="N157" s="28">
        <v>15995496850.709999</v>
      </c>
      <c r="P157" s="13">
        <v>5.4510000000000001E-3</v>
      </c>
      <c r="Q157" s="13">
        <v>-1.0319999999999999E-3</v>
      </c>
      <c r="R157" s="13">
        <v>2.0100000000000001E-4</v>
      </c>
      <c r="S157" s="13">
        <v>4.62E-3</v>
      </c>
      <c r="T157" s="13">
        <v>-4.0000000000000007E-6</v>
      </c>
      <c r="U157" s="13">
        <v>4.6160000000000003E-3</v>
      </c>
      <c r="V157" s="13">
        <v>-5.0999999999999993E-4</v>
      </c>
      <c r="W157" s="13">
        <v>4.1050000000000001E-3</v>
      </c>
    </row>
    <row r="158" spans="1:23" x14ac:dyDescent="0.25">
      <c r="B158">
        <v>2</v>
      </c>
      <c r="D158">
        <v>315</v>
      </c>
      <c r="E158" s="28">
        <v>67216779.159999996</v>
      </c>
      <c r="F158" s="28">
        <v>-12186352.6</v>
      </c>
      <c r="G158" s="28">
        <v>1646297.56</v>
      </c>
      <c r="H158" s="28">
        <v>-57782.41</v>
      </c>
      <c r="I158" s="28">
        <v>-303364998.59000003</v>
      </c>
      <c r="J158" s="28">
        <v>270148319.23000002</v>
      </c>
      <c r="K158" s="28">
        <v>9485605437.7999992</v>
      </c>
      <c r="L158" s="28">
        <v>9495857662.5</v>
      </c>
      <c r="M158" s="28">
        <v>15995496850.709999</v>
      </c>
      <c r="N158" s="28">
        <v>16149284380.77</v>
      </c>
      <c r="P158" s="13">
        <v>7.1270000000000005E-3</v>
      </c>
      <c r="Q158" s="13">
        <v>-1.2930000000000001E-3</v>
      </c>
      <c r="R158" s="13">
        <v>1.74E-4</v>
      </c>
      <c r="S158" s="13">
        <v>6.0080000000000003E-3</v>
      </c>
      <c r="T158" s="13">
        <v>-5.9999999999999993E-6</v>
      </c>
      <c r="U158" s="13">
        <v>6.0020000000000004E-3</v>
      </c>
      <c r="V158" s="13">
        <v>-1.137E-3</v>
      </c>
      <c r="W158" s="13">
        <v>4.8640000000000003E-3</v>
      </c>
    </row>
    <row r="159" spans="1:23" x14ac:dyDescent="0.25">
      <c r="B159">
        <v>3</v>
      </c>
      <c r="D159">
        <v>313</v>
      </c>
      <c r="E159" s="28">
        <v>49845104.010000005</v>
      </c>
      <c r="F159" s="28">
        <v>13263222.960000001</v>
      </c>
      <c r="G159" s="28">
        <v>7701898.3099999996</v>
      </c>
      <c r="H159" s="28">
        <v>-478928.31</v>
      </c>
      <c r="I159" s="28">
        <v>-901950287.74000001</v>
      </c>
      <c r="J159" s="28">
        <v>427183972.24000001</v>
      </c>
      <c r="K159" s="28">
        <v>9495857662.5</v>
      </c>
      <c r="L159" s="28">
        <v>9986519630.2299995</v>
      </c>
      <c r="M159" s="28">
        <v>16149284380.77</v>
      </c>
      <c r="N159" s="28">
        <v>16783007443.889999</v>
      </c>
      <c r="P159" s="13">
        <v>5.1459999999999995E-3</v>
      </c>
      <c r="Q159" s="13">
        <v>1.3680000000000001E-3</v>
      </c>
      <c r="R159" s="13">
        <v>7.9200000000000006E-4</v>
      </c>
      <c r="S159" s="13">
        <v>7.306E-3</v>
      </c>
      <c r="T159" s="13">
        <v>-4.8999999999999998E-5</v>
      </c>
      <c r="U159" s="13">
        <v>7.2569999999999996E-3</v>
      </c>
      <c r="V159" s="13">
        <v>2.7099999999999997E-4</v>
      </c>
      <c r="W159" s="13">
        <v>7.5280000000000008E-3</v>
      </c>
    </row>
    <row r="160" spans="1:23" x14ac:dyDescent="0.2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P160" s="13"/>
      <c r="Q160" s="13"/>
      <c r="R160" s="13"/>
      <c r="S160" s="13"/>
      <c r="T160" s="13"/>
      <c r="U160" s="13"/>
      <c r="V160" s="13"/>
      <c r="W160" s="13"/>
    </row>
    <row r="162" spans="1:1" x14ac:dyDescent="0.25">
      <c r="A162" t="s">
        <v>116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8" customWidth="1"/>
    <col min="3" max="3" width="27.85546875" style="8" customWidth="1"/>
  </cols>
  <sheetData>
    <row r="1" spans="1:3" x14ac:dyDescent="0.25">
      <c r="A1" s="1" t="s">
        <v>64</v>
      </c>
    </row>
    <row r="3" spans="1:3" x14ac:dyDescent="0.25">
      <c r="C3" s="8" t="s">
        <v>65</v>
      </c>
    </row>
    <row r="4" spans="1:3" x14ac:dyDescent="0.25">
      <c r="B4" s="8" t="s">
        <v>66</v>
      </c>
      <c r="C4" s="8" t="s">
        <v>41</v>
      </c>
    </row>
    <row r="5" spans="1:3" x14ac:dyDescent="0.25">
      <c r="A5" t="s">
        <v>67</v>
      </c>
      <c r="B5" s="8" t="s">
        <v>68</v>
      </c>
      <c r="C5" s="8" t="s">
        <v>69</v>
      </c>
    </row>
    <row r="7" spans="1:3" x14ac:dyDescent="0.25">
      <c r="A7" t="s">
        <v>70</v>
      </c>
      <c r="B7" s="8" t="s">
        <v>71</v>
      </c>
      <c r="C7" s="8" t="s">
        <v>71</v>
      </c>
    </row>
    <row r="8" spans="1:3" x14ac:dyDescent="0.25">
      <c r="A8" t="s">
        <v>72</v>
      </c>
      <c r="B8" s="8" t="s">
        <v>71</v>
      </c>
      <c r="C8" s="8" t="s">
        <v>71</v>
      </c>
    </row>
    <row r="9" spans="1:3" x14ac:dyDescent="0.25">
      <c r="A9" t="s">
        <v>73</v>
      </c>
      <c r="B9" s="8" t="s">
        <v>71</v>
      </c>
      <c r="C9" s="21" t="s">
        <v>74</v>
      </c>
    </row>
    <row r="10" spans="1:3" x14ac:dyDescent="0.25">
      <c r="B10"/>
    </row>
    <row r="11" spans="1:3" x14ac:dyDescent="0.25">
      <c r="A11" t="s">
        <v>75</v>
      </c>
      <c r="B11" s="8" t="s">
        <v>71</v>
      </c>
      <c r="C11" s="8" t="s">
        <v>71</v>
      </c>
    </row>
    <row r="12" spans="1:3" x14ac:dyDescent="0.25">
      <c r="A12" t="s">
        <v>76</v>
      </c>
      <c r="B12" s="8" t="s">
        <v>71</v>
      </c>
      <c r="C12" s="8" t="s">
        <v>71</v>
      </c>
    </row>
    <row r="13" spans="1:3" x14ac:dyDescent="0.25">
      <c r="A13" t="s">
        <v>77</v>
      </c>
      <c r="B13" s="8" t="s">
        <v>71</v>
      </c>
      <c r="C13" s="8" t="s">
        <v>71</v>
      </c>
    </row>
    <row r="14" spans="1:3" x14ac:dyDescent="0.25">
      <c r="A14" t="s">
        <v>78</v>
      </c>
      <c r="B14" s="8" t="s">
        <v>71</v>
      </c>
      <c r="C14" s="8" t="s">
        <v>79</v>
      </c>
    </row>
    <row r="15" spans="1:3" x14ac:dyDescent="0.25">
      <c r="A15" t="s">
        <v>80</v>
      </c>
      <c r="B15" s="8" t="s">
        <v>71</v>
      </c>
      <c r="C15" s="8" t="s">
        <v>81</v>
      </c>
    </row>
    <row r="16" spans="1:3" x14ac:dyDescent="0.25">
      <c r="B16"/>
      <c r="C16"/>
    </row>
    <row r="17" spans="1:3" x14ac:dyDescent="0.25">
      <c r="A17" t="s">
        <v>82</v>
      </c>
      <c r="B17" s="8" t="s">
        <v>71</v>
      </c>
      <c r="C17" s="8" t="s">
        <v>71</v>
      </c>
    </row>
    <row r="19" spans="1:3" x14ac:dyDescent="0.25">
      <c r="A19" t="s">
        <v>83</v>
      </c>
    </row>
    <row r="20" spans="1:3" x14ac:dyDescent="0.25">
      <c r="A20" t="s">
        <v>84</v>
      </c>
    </row>
    <row r="23" spans="1:3" x14ac:dyDescent="0.25">
      <c r="A23" s="22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9" spans="1:3" x14ac:dyDescent="0.25">
      <c r="A29" s="38" t="s">
        <v>132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43"/>
  <sheetViews>
    <sheetView topLeftCell="A107" workbookViewId="0">
      <selection activeCell="B140" sqref="B140"/>
    </sheetView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119</v>
      </c>
    </row>
    <row r="3" spans="1:2" x14ac:dyDescent="0.25">
      <c r="A3" s="38" t="s">
        <v>132</v>
      </c>
    </row>
    <row r="5" spans="1:2" x14ac:dyDescent="0.25">
      <c r="A5" t="s">
        <v>118</v>
      </c>
    </row>
    <row r="6" spans="1:2" x14ac:dyDescent="0.25">
      <c r="A6" t="s">
        <v>117</v>
      </c>
      <c r="B6" s="14">
        <v>44651</v>
      </c>
    </row>
    <row r="8" spans="1:2" x14ac:dyDescent="0.25">
      <c r="A8" s="36">
        <v>40543</v>
      </c>
      <c r="B8" s="37">
        <v>0.11408773757409474</v>
      </c>
    </row>
    <row r="9" spans="1:2" x14ac:dyDescent="0.25">
      <c r="A9" s="36">
        <v>40574</v>
      </c>
      <c r="B9" s="37">
        <v>0.10591029429618271</v>
      </c>
    </row>
    <row r="10" spans="1:2" x14ac:dyDescent="0.25">
      <c r="A10" s="36">
        <v>40602</v>
      </c>
      <c r="B10" s="37">
        <v>9.5057682109697561E-2</v>
      </c>
    </row>
    <row r="11" spans="1:2" x14ac:dyDescent="0.25">
      <c r="A11" s="36">
        <v>40633</v>
      </c>
      <c r="B11" s="37">
        <v>7.1029768928020598E-2</v>
      </c>
    </row>
    <row r="12" spans="1:2" x14ac:dyDescent="0.25">
      <c r="A12" s="36">
        <v>40663</v>
      </c>
      <c r="B12" s="37">
        <v>5.2509766913731548E-2</v>
      </c>
    </row>
    <row r="13" spans="1:2" x14ac:dyDescent="0.25">
      <c r="A13" s="36">
        <v>40694</v>
      </c>
      <c r="B13" s="37">
        <v>3.7129183030228718E-2</v>
      </c>
    </row>
    <row r="14" spans="1:2" x14ac:dyDescent="0.25">
      <c r="A14" s="36">
        <v>40724</v>
      </c>
      <c r="B14" s="37">
        <v>3.9517991158974253E-2</v>
      </c>
    </row>
    <row r="15" spans="1:2" x14ac:dyDescent="0.25">
      <c r="A15" s="36">
        <v>40755</v>
      </c>
      <c r="B15" s="37">
        <v>5.2962935391945409E-2</v>
      </c>
    </row>
    <row r="16" spans="1:2" x14ac:dyDescent="0.25">
      <c r="A16" s="36">
        <v>40786</v>
      </c>
      <c r="B16" s="37">
        <v>8.6095018181497673E-2</v>
      </c>
    </row>
    <row r="17" spans="1:2" x14ac:dyDescent="0.25">
      <c r="A17" s="36">
        <v>40816</v>
      </c>
      <c r="B17" s="37">
        <v>7.843014013512839E-2</v>
      </c>
    </row>
    <row r="18" spans="1:2" x14ac:dyDescent="0.25">
      <c r="A18" s="36">
        <v>40847</v>
      </c>
      <c r="B18" s="37">
        <v>7.6300407273828696E-2</v>
      </c>
    </row>
    <row r="19" spans="1:2" x14ac:dyDescent="0.25">
      <c r="A19" s="36">
        <v>40877</v>
      </c>
      <c r="B19" s="37">
        <v>7.0718480270155926E-2</v>
      </c>
    </row>
    <row r="20" spans="1:2" x14ac:dyDescent="0.25">
      <c r="A20" s="36">
        <v>40908</v>
      </c>
      <c r="B20" s="37">
        <v>5.5427129164771216E-2</v>
      </c>
    </row>
    <row r="21" spans="1:2" x14ac:dyDescent="0.25">
      <c r="A21" s="36">
        <v>40939</v>
      </c>
      <c r="B21" s="37">
        <v>5.0219137518723533E-2</v>
      </c>
    </row>
    <row r="22" spans="1:2" x14ac:dyDescent="0.25">
      <c r="A22" s="36">
        <v>40968</v>
      </c>
      <c r="B22" s="37">
        <v>5.6434060609349412E-2</v>
      </c>
    </row>
    <row r="23" spans="1:2" x14ac:dyDescent="0.25">
      <c r="A23" s="36">
        <v>40999</v>
      </c>
      <c r="B23" s="37">
        <v>5.652564542967986E-2</v>
      </c>
    </row>
    <row r="24" spans="1:2" x14ac:dyDescent="0.25">
      <c r="A24" s="36">
        <v>41029</v>
      </c>
      <c r="B24" s="37">
        <v>5.4731403111678567E-2</v>
      </c>
    </row>
    <row r="25" spans="1:2" x14ac:dyDescent="0.25">
      <c r="A25" s="36">
        <v>41060</v>
      </c>
      <c r="B25" s="37">
        <v>7.1499781189682921E-2</v>
      </c>
    </row>
    <row r="26" spans="1:2" x14ac:dyDescent="0.25">
      <c r="A26" s="36">
        <v>41090</v>
      </c>
      <c r="B26" s="37">
        <v>6.6990517756715828E-2</v>
      </c>
    </row>
    <row r="27" spans="1:2" x14ac:dyDescent="0.25">
      <c r="A27" s="36">
        <v>41121</v>
      </c>
      <c r="B27" s="37">
        <v>7.2725112219409693E-2</v>
      </c>
    </row>
    <row r="28" spans="1:2" x14ac:dyDescent="0.25">
      <c r="A28" s="36">
        <v>41152</v>
      </c>
      <c r="B28" s="37">
        <v>8.4998035903477209E-2</v>
      </c>
    </row>
    <row r="29" spans="1:2" x14ac:dyDescent="0.25">
      <c r="A29" s="36">
        <v>41182</v>
      </c>
      <c r="B29" s="37">
        <v>8.0785229764142263E-2</v>
      </c>
    </row>
    <row r="30" spans="1:2" x14ac:dyDescent="0.25">
      <c r="A30" s="36">
        <v>41213</v>
      </c>
      <c r="B30" s="37">
        <v>7.8064827095431388E-2</v>
      </c>
    </row>
    <row r="31" spans="1:2" x14ac:dyDescent="0.25">
      <c r="A31" s="36">
        <v>41243</v>
      </c>
      <c r="B31" s="37">
        <v>8.1610602278197497E-2</v>
      </c>
    </row>
    <row r="32" spans="1:2" x14ac:dyDescent="0.25">
      <c r="A32" s="36">
        <v>41274</v>
      </c>
      <c r="B32" s="37">
        <v>8.3013309753989573E-2</v>
      </c>
    </row>
    <row r="33" spans="1:2" x14ac:dyDescent="0.25">
      <c r="A33" s="36">
        <v>41305</v>
      </c>
      <c r="B33" s="37">
        <v>8.0568693843820371E-2</v>
      </c>
    </row>
    <row r="34" spans="1:2" x14ac:dyDescent="0.25">
      <c r="A34" s="36">
        <v>41333</v>
      </c>
      <c r="B34" s="37">
        <v>8.415029091026871E-2</v>
      </c>
    </row>
    <row r="35" spans="1:2" x14ac:dyDescent="0.25">
      <c r="A35" s="36">
        <v>41364</v>
      </c>
      <c r="B35" s="37">
        <v>9.2591158728921208E-2</v>
      </c>
    </row>
    <row r="36" spans="1:2" x14ac:dyDescent="0.25">
      <c r="A36" s="36">
        <v>41394</v>
      </c>
      <c r="B36" s="37">
        <v>9.5929092409560157E-2</v>
      </c>
    </row>
    <row r="37" spans="1:2" x14ac:dyDescent="0.25">
      <c r="A37" s="36">
        <v>41425</v>
      </c>
      <c r="B37" s="37">
        <v>8.6171093870077042E-2</v>
      </c>
    </row>
    <row r="38" spans="1:2" x14ac:dyDescent="0.25">
      <c r="A38" s="36">
        <v>41455</v>
      </c>
      <c r="B38" s="37">
        <v>8.7710933821564474E-2</v>
      </c>
    </row>
    <row r="39" spans="1:2" x14ac:dyDescent="0.25">
      <c r="A39" s="36">
        <v>41486</v>
      </c>
      <c r="B39" s="37">
        <v>8.764285605253197E-2</v>
      </c>
    </row>
    <row r="40" spans="1:2" x14ac:dyDescent="0.25">
      <c r="A40" s="36">
        <v>41517</v>
      </c>
      <c r="B40" s="37">
        <v>8.1079479173560953E-2</v>
      </c>
    </row>
    <row r="41" spans="1:2" x14ac:dyDescent="0.25">
      <c r="A41" s="36">
        <v>41547</v>
      </c>
      <c r="B41" s="37">
        <v>8.9474870298870579E-2</v>
      </c>
    </row>
    <row r="42" spans="1:2" x14ac:dyDescent="0.25">
      <c r="A42" s="36">
        <v>41578</v>
      </c>
      <c r="B42" s="37">
        <v>9.0634534638335928E-2</v>
      </c>
    </row>
    <row r="43" spans="1:2" x14ac:dyDescent="0.25">
      <c r="A43" s="36">
        <v>41608</v>
      </c>
      <c r="B43" s="37">
        <v>8.8935590421552968E-2</v>
      </c>
    </row>
    <row r="44" spans="1:2" x14ac:dyDescent="0.25">
      <c r="A44" s="36">
        <v>41639</v>
      </c>
      <c r="B44" s="37">
        <v>9.8621980063025472E-2</v>
      </c>
    </row>
    <row r="45" spans="1:2" x14ac:dyDescent="0.25">
      <c r="A45" s="36">
        <v>41670</v>
      </c>
      <c r="B45" s="37">
        <v>0.10490679612621356</v>
      </c>
    </row>
    <row r="46" spans="1:2" x14ac:dyDescent="0.25">
      <c r="A46" s="36">
        <v>41698</v>
      </c>
      <c r="B46" s="37">
        <v>0.10186827179996283</v>
      </c>
    </row>
    <row r="47" spans="1:2" x14ac:dyDescent="0.25">
      <c r="A47" s="36">
        <v>41729</v>
      </c>
      <c r="B47" s="37">
        <v>9.7322223212024994E-2</v>
      </c>
    </row>
    <row r="48" spans="1:2" x14ac:dyDescent="0.25">
      <c r="A48" s="36">
        <v>41759</v>
      </c>
      <c r="B48" s="37">
        <v>9.9062076199840643E-2</v>
      </c>
    </row>
    <row r="49" spans="1:2" x14ac:dyDescent="0.25">
      <c r="A49" s="36">
        <v>41790</v>
      </c>
      <c r="B49" s="37">
        <v>9.8275927507964322E-2</v>
      </c>
    </row>
    <row r="50" spans="1:2" x14ac:dyDescent="0.25">
      <c r="A50" s="36">
        <v>41820</v>
      </c>
      <c r="B50" s="37">
        <v>9.5546298824368492E-2</v>
      </c>
    </row>
    <row r="51" spans="1:2" x14ac:dyDescent="0.25">
      <c r="A51" s="36">
        <v>41851</v>
      </c>
      <c r="B51" s="37">
        <v>0.11560319959359155</v>
      </c>
    </row>
    <row r="52" spans="1:2" x14ac:dyDescent="0.25">
      <c r="A52" s="36">
        <v>41882</v>
      </c>
      <c r="B52" s="37">
        <v>0.11573067784577407</v>
      </c>
    </row>
    <row r="53" spans="1:2" x14ac:dyDescent="0.25">
      <c r="A53" s="36">
        <v>41912</v>
      </c>
      <c r="B53" s="37">
        <v>0.11196237865517689</v>
      </c>
    </row>
    <row r="54" spans="1:2" x14ac:dyDescent="0.25">
      <c r="A54" s="36">
        <v>41943</v>
      </c>
      <c r="B54" s="37">
        <v>0.12066490219549553</v>
      </c>
    </row>
    <row r="55" spans="1:2" x14ac:dyDescent="0.25">
      <c r="A55" s="36">
        <v>41973</v>
      </c>
      <c r="B55" s="37">
        <v>0.12295793037489533</v>
      </c>
    </row>
    <row r="56" spans="1:2" x14ac:dyDescent="0.25">
      <c r="A56" s="36">
        <v>42004</v>
      </c>
      <c r="B56" s="37">
        <v>0.10980837772459684</v>
      </c>
    </row>
    <row r="57" spans="1:2" x14ac:dyDescent="0.25">
      <c r="A57" s="36">
        <v>42035</v>
      </c>
      <c r="B57" s="37">
        <v>0.10762862773856918</v>
      </c>
    </row>
    <row r="58" spans="1:2" x14ac:dyDescent="0.25">
      <c r="A58" s="36">
        <v>42063</v>
      </c>
      <c r="B58" s="37">
        <v>0.10758683171853223</v>
      </c>
    </row>
    <row r="59" spans="1:2" x14ac:dyDescent="0.25">
      <c r="A59" s="36">
        <v>42094</v>
      </c>
      <c r="B59" s="37">
        <v>0.1001778196184524</v>
      </c>
    </row>
    <row r="60" spans="1:2" x14ac:dyDescent="0.25">
      <c r="A60" s="36">
        <v>42124</v>
      </c>
      <c r="B60" s="37">
        <v>9.6324186564820558E-2</v>
      </c>
    </row>
    <row r="61" spans="1:2" x14ac:dyDescent="0.25">
      <c r="A61" s="36">
        <v>42155</v>
      </c>
      <c r="B61" s="37">
        <v>9.9023950161212682E-2</v>
      </c>
    </row>
    <row r="62" spans="1:2" x14ac:dyDescent="0.25">
      <c r="A62" s="36">
        <v>42185</v>
      </c>
      <c r="B62" s="37">
        <v>0.10085970211706452</v>
      </c>
    </row>
    <row r="63" spans="1:2" x14ac:dyDescent="0.25">
      <c r="A63" s="36">
        <v>42216</v>
      </c>
      <c r="B63" s="37">
        <v>8.2386822092563872E-2</v>
      </c>
    </row>
    <row r="64" spans="1:2" x14ac:dyDescent="0.25">
      <c r="A64" s="36">
        <v>42247</v>
      </c>
      <c r="B64" s="37">
        <v>7.9651058985330314E-2</v>
      </c>
    </row>
    <row r="65" spans="1:2" x14ac:dyDescent="0.25">
      <c r="A65" s="36">
        <v>42277</v>
      </c>
      <c r="B65" s="37">
        <v>8.4537362450105569E-2</v>
      </c>
    </row>
    <row r="66" spans="1:2" x14ac:dyDescent="0.25">
      <c r="A66" s="36">
        <v>42308</v>
      </c>
      <c r="B66" s="37">
        <v>7.550107352621005E-2</v>
      </c>
    </row>
    <row r="67" spans="1:2" x14ac:dyDescent="0.25">
      <c r="A67" s="36">
        <v>42338</v>
      </c>
      <c r="B67" s="37">
        <v>7.253380033625012E-2</v>
      </c>
    </row>
    <row r="68" spans="1:2" x14ac:dyDescent="0.25">
      <c r="A68" s="36">
        <v>42369</v>
      </c>
      <c r="B68" s="37">
        <v>6.1676406044394616E-2</v>
      </c>
    </row>
    <row r="69" spans="1:2" x14ac:dyDescent="0.25">
      <c r="A69" s="36">
        <v>42400</v>
      </c>
      <c r="B69" s="37">
        <v>6.7910629253359556E-2</v>
      </c>
    </row>
    <row r="70" spans="1:2" x14ac:dyDescent="0.25">
      <c r="A70" s="36">
        <v>42429</v>
      </c>
      <c r="B70" s="37">
        <v>6.6658185141883042E-2</v>
      </c>
    </row>
    <row r="71" spans="1:2" x14ac:dyDescent="0.25">
      <c r="A71" s="36">
        <v>42460</v>
      </c>
      <c r="B71" s="37">
        <v>7.6605820839436456E-2</v>
      </c>
    </row>
    <row r="72" spans="1:2" x14ac:dyDescent="0.25">
      <c r="A72" s="36">
        <v>42490</v>
      </c>
      <c r="B72" s="37">
        <v>8.109293021032582E-2</v>
      </c>
    </row>
    <row r="73" spans="1:2" x14ac:dyDescent="0.25">
      <c r="A73" s="36">
        <v>42521</v>
      </c>
      <c r="B73" s="37">
        <v>7.9483632871185872E-2</v>
      </c>
    </row>
    <row r="74" spans="1:2" x14ac:dyDescent="0.25">
      <c r="A74" s="36">
        <v>42551</v>
      </c>
      <c r="B74" s="37">
        <v>8.4336186005637748E-2</v>
      </c>
    </row>
    <row r="75" spans="1:2" x14ac:dyDescent="0.25">
      <c r="A75" s="36">
        <v>42582</v>
      </c>
      <c r="B75" s="37">
        <v>8.3296768577356017E-2</v>
      </c>
    </row>
    <row r="76" spans="1:2" x14ac:dyDescent="0.25">
      <c r="A76" s="36">
        <v>42613</v>
      </c>
      <c r="B76" s="37">
        <v>8.981075111662884E-2</v>
      </c>
    </row>
    <row r="77" spans="1:2" x14ac:dyDescent="0.25">
      <c r="A77" s="36">
        <v>42643</v>
      </c>
      <c r="B77" s="37">
        <v>9.1610601931118918E-2</v>
      </c>
    </row>
    <row r="78" spans="1:2" x14ac:dyDescent="0.25">
      <c r="A78" s="36">
        <v>42674</v>
      </c>
      <c r="B78" s="37">
        <v>9.4069963456838046E-2</v>
      </c>
    </row>
    <row r="79" spans="1:2" x14ac:dyDescent="0.25">
      <c r="A79" s="36">
        <v>42704</v>
      </c>
      <c r="B79" s="37">
        <v>9.2195315201988093E-2</v>
      </c>
    </row>
    <row r="80" spans="1:2" x14ac:dyDescent="0.25">
      <c r="A80" s="36">
        <v>42735</v>
      </c>
      <c r="B80" s="37">
        <v>0.10262302698171033</v>
      </c>
    </row>
    <row r="81" spans="1:2" x14ac:dyDescent="0.25">
      <c r="A81" s="36">
        <v>42766</v>
      </c>
      <c r="B81" s="37">
        <v>9.6130651571495473E-2</v>
      </c>
    </row>
    <row r="82" spans="1:2" x14ac:dyDescent="0.25">
      <c r="A82" s="36">
        <v>42794</v>
      </c>
      <c r="B82" s="37">
        <v>9.9743327807173765E-2</v>
      </c>
    </row>
    <row r="83" spans="1:2" x14ac:dyDescent="0.25">
      <c r="A83" s="36">
        <v>42825</v>
      </c>
      <c r="B83" s="37">
        <v>9.7601272623979884E-2</v>
      </c>
    </row>
    <row r="84" spans="1:2" x14ac:dyDescent="0.25">
      <c r="A84" s="36">
        <v>42855</v>
      </c>
      <c r="B84" s="37">
        <v>9.8505426386431116E-2</v>
      </c>
    </row>
    <row r="85" spans="1:2" x14ac:dyDescent="0.25">
      <c r="A85" s="36">
        <v>42886</v>
      </c>
      <c r="B85" s="37">
        <v>0.10046930323627379</v>
      </c>
    </row>
    <row r="86" spans="1:2" x14ac:dyDescent="0.25">
      <c r="A86" s="36">
        <v>42916</v>
      </c>
      <c r="B86" s="37">
        <v>9.9987510415876724E-2</v>
      </c>
    </row>
    <row r="87" spans="1:2" x14ac:dyDescent="0.25">
      <c r="A87" s="36">
        <v>42947</v>
      </c>
      <c r="B87" s="37">
        <v>0.10095116581644814</v>
      </c>
    </row>
    <row r="88" spans="1:2" x14ac:dyDescent="0.25">
      <c r="A88" s="36">
        <v>42978</v>
      </c>
      <c r="B88" s="37">
        <v>9.640787965183284E-2</v>
      </c>
    </row>
    <row r="89" spans="1:2" x14ac:dyDescent="0.25">
      <c r="A89" s="36">
        <v>43008</v>
      </c>
      <c r="B89" s="37">
        <v>9.5795503474511712E-2</v>
      </c>
    </row>
    <row r="90" spans="1:2" x14ac:dyDescent="0.25">
      <c r="A90" s="36">
        <v>43039</v>
      </c>
      <c r="B90" s="37">
        <v>9.4159859736937079E-2</v>
      </c>
    </row>
    <row r="91" spans="1:2" x14ac:dyDescent="0.25">
      <c r="A91" s="36">
        <v>43069</v>
      </c>
      <c r="B91" s="37">
        <v>0.10092858027288409</v>
      </c>
    </row>
    <row r="92" spans="1:2" x14ac:dyDescent="0.25">
      <c r="A92" s="36">
        <v>43100</v>
      </c>
      <c r="B92" s="37">
        <v>0.10474652658993322</v>
      </c>
    </row>
    <row r="93" spans="1:2" x14ac:dyDescent="0.25">
      <c r="A93" s="36">
        <v>43131</v>
      </c>
      <c r="B93" s="37">
        <v>0.10463573293931772</v>
      </c>
    </row>
    <row r="94" spans="1:2" x14ac:dyDescent="0.25">
      <c r="A94" s="36">
        <v>43159</v>
      </c>
      <c r="B94" s="37">
        <v>0.1026533310093789</v>
      </c>
    </row>
    <row r="95" spans="1:2" x14ac:dyDescent="0.25">
      <c r="A95" s="36">
        <v>43190</v>
      </c>
      <c r="B95" s="37">
        <v>0.10277148392479041</v>
      </c>
    </row>
    <row r="96" spans="1:2" x14ac:dyDescent="0.25">
      <c r="A96" s="36">
        <v>43220</v>
      </c>
      <c r="B96" s="37">
        <v>0.10063026925705021</v>
      </c>
    </row>
    <row r="97" spans="1:2" x14ac:dyDescent="0.25">
      <c r="A97" s="36">
        <v>43251</v>
      </c>
      <c r="B97" s="37">
        <v>0.10209902752800959</v>
      </c>
    </row>
    <row r="98" spans="1:2" x14ac:dyDescent="0.25">
      <c r="A98" s="36">
        <v>43281</v>
      </c>
      <c r="B98" s="37">
        <v>0.10132362132949413</v>
      </c>
    </row>
    <row r="99" spans="1:2" x14ac:dyDescent="0.25">
      <c r="A99" s="36">
        <v>43312</v>
      </c>
      <c r="B99" s="37">
        <v>0.10027329691505993</v>
      </c>
    </row>
    <row r="100" spans="1:2" x14ac:dyDescent="0.25">
      <c r="A100" s="36">
        <v>43343</v>
      </c>
      <c r="B100" s="37">
        <v>0.10380653846694976</v>
      </c>
    </row>
    <row r="101" spans="1:2" x14ac:dyDescent="0.25">
      <c r="A101" s="36">
        <v>43373</v>
      </c>
      <c r="B101" s="37">
        <v>0.10865480643769554</v>
      </c>
    </row>
    <row r="102" spans="1:2" x14ac:dyDescent="0.25">
      <c r="A102" s="36">
        <v>43404</v>
      </c>
      <c r="B102" s="37">
        <v>0.10684672964169639</v>
      </c>
    </row>
    <row r="103" spans="1:2" x14ac:dyDescent="0.25">
      <c r="A103" s="36">
        <v>43434</v>
      </c>
      <c r="B103" s="37">
        <v>0.10456411502855878</v>
      </c>
    </row>
    <row r="104" spans="1:2" x14ac:dyDescent="0.25">
      <c r="A104" s="36">
        <v>43465</v>
      </c>
      <c r="B104" s="37">
        <v>0.10293888868309975</v>
      </c>
    </row>
    <row r="105" spans="1:2" x14ac:dyDescent="0.25">
      <c r="A105" s="36">
        <v>43496</v>
      </c>
      <c r="B105" s="37">
        <v>0.10138687440962135</v>
      </c>
    </row>
    <row r="106" spans="1:2" x14ac:dyDescent="0.25">
      <c r="A106" s="36">
        <v>43524</v>
      </c>
      <c r="B106" s="37">
        <v>0.10178486751435201</v>
      </c>
    </row>
    <row r="107" spans="1:2" x14ac:dyDescent="0.25">
      <c r="A107" s="36">
        <v>43555</v>
      </c>
      <c r="B107" s="37">
        <v>9.3995937874857605E-2</v>
      </c>
    </row>
    <row r="108" spans="1:2" x14ac:dyDescent="0.25">
      <c r="A108" s="36">
        <v>43585</v>
      </c>
      <c r="B108" s="37">
        <v>9.3303531254757432E-2</v>
      </c>
    </row>
    <row r="109" spans="1:2" x14ac:dyDescent="0.25">
      <c r="A109" s="36">
        <v>43616</v>
      </c>
      <c r="B109" s="37">
        <v>8.9912078340141255E-2</v>
      </c>
    </row>
    <row r="110" spans="1:2" x14ac:dyDescent="0.25">
      <c r="A110" s="36">
        <v>43646</v>
      </c>
      <c r="B110" s="37">
        <v>8.894800008960102E-2</v>
      </c>
    </row>
    <row r="111" spans="1:2" x14ac:dyDescent="0.25">
      <c r="A111" s="36">
        <v>43677</v>
      </c>
      <c r="B111" s="37">
        <v>8.7524483506108419E-2</v>
      </c>
    </row>
    <row r="112" spans="1:2" x14ac:dyDescent="0.25">
      <c r="A112" s="36">
        <v>43708</v>
      </c>
      <c r="B112" s="37">
        <v>8.5252592490174806E-2</v>
      </c>
    </row>
    <row r="113" spans="1:2" x14ac:dyDescent="0.25">
      <c r="A113" s="36">
        <v>43738</v>
      </c>
      <c r="B113" s="37">
        <v>7.9951096477185901E-2</v>
      </c>
    </row>
    <row r="114" spans="1:2" x14ac:dyDescent="0.25">
      <c r="A114" s="36">
        <v>43769</v>
      </c>
      <c r="B114" s="37">
        <v>7.9494760359973604E-2</v>
      </c>
    </row>
    <row r="115" spans="1:2" x14ac:dyDescent="0.25">
      <c r="A115" s="36">
        <v>43799</v>
      </c>
      <c r="B115" s="37">
        <v>7.8526613229240372E-2</v>
      </c>
    </row>
    <row r="116" spans="1:2" x14ac:dyDescent="0.25">
      <c r="A116" s="36">
        <v>43830</v>
      </c>
      <c r="B116" s="37">
        <v>7.2727118363033139E-2</v>
      </c>
    </row>
    <row r="117" spans="1:2" x14ac:dyDescent="0.25">
      <c r="A117" s="36">
        <v>43861</v>
      </c>
      <c r="B117" s="37">
        <v>7.2346277588255736E-2</v>
      </c>
    </row>
    <row r="118" spans="1:2" x14ac:dyDescent="0.25">
      <c r="A118" s="36">
        <v>43890</v>
      </c>
      <c r="B118" s="37">
        <v>7.0661691055406317E-2</v>
      </c>
    </row>
    <row r="119" spans="1:2" x14ac:dyDescent="0.25">
      <c r="A119" s="36">
        <v>43921</v>
      </c>
      <c r="B119" s="37">
        <v>6.7224693348018505E-2</v>
      </c>
    </row>
    <row r="120" spans="1:2" x14ac:dyDescent="0.25">
      <c r="A120" s="36">
        <v>43951</v>
      </c>
      <c r="B120" s="37">
        <v>6.6426781829921344E-2</v>
      </c>
    </row>
    <row r="121" spans="1:2" x14ac:dyDescent="0.25">
      <c r="A121" s="36">
        <v>43982</v>
      </c>
      <c r="B121" s="37">
        <v>6.573408576076667E-2</v>
      </c>
    </row>
    <row r="122" spans="1:2" x14ac:dyDescent="0.25">
      <c r="A122" s="36">
        <v>44012</v>
      </c>
      <c r="B122" s="37">
        <v>6.2345007068853819E-2</v>
      </c>
    </row>
    <row r="123" spans="1:2" x14ac:dyDescent="0.25">
      <c r="A123" s="36">
        <v>44043</v>
      </c>
      <c r="B123" s="37">
        <v>6.2483428863416401E-2</v>
      </c>
    </row>
    <row r="124" spans="1:2" x14ac:dyDescent="0.25">
      <c r="A124" s="36">
        <v>44074</v>
      </c>
      <c r="B124" s="37">
        <v>6.1272133349043134E-2</v>
      </c>
    </row>
    <row r="125" spans="1:2" x14ac:dyDescent="0.25">
      <c r="A125" s="36">
        <v>44104</v>
      </c>
      <c r="B125" s="37">
        <v>5.0527907497255331E-2</v>
      </c>
    </row>
    <row r="126" spans="1:2" x14ac:dyDescent="0.25">
      <c r="A126" s="36">
        <v>44135</v>
      </c>
      <c r="B126" s="37">
        <v>5.3483985675979895E-2</v>
      </c>
    </row>
    <row r="127" spans="1:2" x14ac:dyDescent="0.25">
      <c r="A127" s="36">
        <v>44165</v>
      </c>
      <c r="B127" s="37">
        <v>5.252576513146856E-2</v>
      </c>
    </row>
    <row r="128" spans="1:2" x14ac:dyDescent="0.25">
      <c r="A128" s="36">
        <v>44196</v>
      </c>
      <c r="B128" s="37">
        <v>5.570205223549185E-2</v>
      </c>
    </row>
    <row r="129" spans="1:2" x14ac:dyDescent="0.25">
      <c r="A129" s="36">
        <v>44227</v>
      </c>
      <c r="B129" s="37">
        <v>5.6235565539122456E-2</v>
      </c>
    </row>
    <row r="130" spans="1:2" x14ac:dyDescent="0.25">
      <c r="A130" s="36">
        <v>44255</v>
      </c>
      <c r="B130" s="37">
        <v>5.5583618175995664E-2</v>
      </c>
    </row>
    <row r="131" spans="1:2" x14ac:dyDescent="0.25">
      <c r="A131" s="36">
        <v>44286</v>
      </c>
      <c r="B131" s="37">
        <v>6.4906077443378729E-2</v>
      </c>
    </row>
    <row r="132" spans="1:2" x14ac:dyDescent="0.25">
      <c r="A132" s="36">
        <v>44316</v>
      </c>
      <c r="B132" s="37">
        <v>6.4717479410629108E-2</v>
      </c>
    </row>
    <row r="133" spans="1:2" x14ac:dyDescent="0.25">
      <c r="A133" s="36">
        <v>44347</v>
      </c>
      <c r="B133" s="37">
        <v>6.4439183867615268E-2</v>
      </c>
    </row>
    <row r="134" spans="1:2" x14ac:dyDescent="0.25">
      <c r="A134" s="36">
        <v>44377</v>
      </c>
      <c r="B134" s="37">
        <v>6.9539182227488006E-2</v>
      </c>
    </row>
    <row r="135" spans="1:2" x14ac:dyDescent="0.25">
      <c r="A135" s="36">
        <v>44408</v>
      </c>
      <c r="B135" s="37">
        <v>6.9480680269266237E-2</v>
      </c>
    </row>
    <row r="136" spans="1:2" x14ac:dyDescent="0.25">
      <c r="A136" s="36">
        <v>44439</v>
      </c>
      <c r="B136" s="37">
        <v>6.8592827652063315E-2</v>
      </c>
    </row>
    <row r="137" spans="1:2" x14ac:dyDescent="0.25">
      <c r="A137" s="36">
        <v>44469</v>
      </c>
      <c r="B137" s="37">
        <v>8.0816908039900603E-2</v>
      </c>
    </row>
    <row r="138" spans="1:2" x14ac:dyDescent="0.25">
      <c r="A138" s="36">
        <v>44500</v>
      </c>
      <c r="B138" s="37">
        <v>7.8068221720758446E-2</v>
      </c>
    </row>
    <row r="139" spans="1:2" x14ac:dyDescent="0.25">
      <c r="A139" s="36">
        <v>44530</v>
      </c>
      <c r="B139" s="37">
        <v>7.7386761313250174E-2</v>
      </c>
    </row>
    <row r="140" spans="1:2" x14ac:dyDescent="0.25">
      <c r="A140" s="36">
        <v>44561</v>
      </c>
      <c r="B140" s="37">
        <v>7.5843532174282302E-2</v>
      </c>
    </row>
    <row r="141" spans="1:2" x14ac:dyDescent="0.25">
      <c r="A141" s="36">
        <v>44592</v>
      </c>
      <c r="B141" s="37">
        <v>7.4110586764630337E-2</v>
      </c>
    </row>
    <row r="142" spans="1:2" x14ac:dyDescent="0.25">
      <c r="A142" s="36">
        <v>44620</v>
      </c>
      <c r="B142" s="37">
        <v>7.3456811160737212E-2</v>
      </c>
    </row>
    <row r="143" spans="1:2" x14ac:dyDescent="0.25">
      <c r="A143" s="36">
        <v>44651</v>
      </c>
      <c r="B143" s="37">
        <v>7.4572415636996014E-2</v>
      </c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tabSelected="1" workbookViewId="0">
      <selection activeCell="A12" sqref="A12"/>
    </sheetView>
  </sheetViews>
  <sheetFormatPr defaultRowHeight="15" x14ac:dyDescent="0.2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31</v>
      </c>
      <c r="B1" s="7"/>
      <c r="C1" s="7"/>
      <c r="E1" s="38" t="s">
        <v>132</v>
      </c>
    </row>
    <row r="2" spans="1:12" ht="15.75" thickTop="1" x14ac:dyDescent="0.25"/>
    <row r="3" spans="1:12" x14ac:dyDescent="0.25">
      <c r="A3" s="1" t="s">
        <v>154</v>
      </c>
    </row>
    <row r="4" spans="1:12" x14ac:dyDescent="0.25">
      <c r="A4" t="s">
        <v>155</v>
      </c>
    </row>
    <row r="5" spans="1:12" x14ac:dyDescent="0.25">
      <c r="B5" s="46" t="s">
        <v>29</v>
      </c>
      <c r="C5" s="46"/>
      <c r="D5" s="2"/>
      <c r="E5" s="47" t="s">
        <v>5</v>
      </c>
      <c r="F5" s="47"/>
      <c r="G5" s="4"/>
      <c r="H5" s="47" t="s">
        <v>6</v>
      </c>
      <c r="I5" s="47"/>
      <c r="K5" s="47" t="s">
        <v>7</v>
      </c>
      <c r="L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">
        <v>156</v>
      </c>
      <c r="B8" s="10">
        <v>1.797996111486877E-2</v>
      </c>
      <c r="C8" s="10">
        <v>1.6584635661468061E-2</v>
      </c>
      <c r="E8" s="10">
        <v>9.4475967290119645E-3</v>
      </c>
      <c r="F8" s="10">
        <v>-4.4084411192992889E-2</v>
      </c>
      <c r="H8" s="10">
        <v>7.518765624999757E-3</v>
      </c>
      <c r="I8" s="10">
        <v>-5.561951212400007E-2</v>
      </c>
      <c r="K8" s="10">
        <v>1.3762655219999642E-2</v>
      </c>
      <c r="L8" s="10">
        <v>-4.4208657172000065E-2</v>
      </c>
    </row>
    <row r="9" spans="1:12" x14ac:dyDescent="0.25">
      <c r="A9" s="15" t="s">
        <v>151</v>
      </c>
      <c r="B9" s="16">
        <v>1.8389828968686794E-2</v>
      </c>
      <c r="C9" s="16">
        <v>1.7213781865442757E-2</v>
      </c>
      <c r="D9" s="15"/>
      <c r="E9" s="16">
        <v>9.4254589108526687E-3</v>
      </c>
      <c r="F9" s="16">
        <v>2.8127252227341248E-3</v>
      </c>
      <c r="G9" s="15"/>
      <c r="H9" s="16">
        <v>7.518765624999757E-3</v>
      </c>
      <c r="I9" s="16">
        <v>-6.5876770199999601E-3</v>
      </c>
      <c r="J9" s="15"/>
      <c r="K9" s="16">
        <v>1.3863567289999823E-2</v>
      </c>
      <c r="L9" s="16">
        <v>6.506004559999834E-3</v>
      </c>
    </row>
    <row r="10" spans="1:12" x14ac:dyDescent="0.25">
      <c r="A10" s="12" t="s">
        <v>149</v>
      </c>
      <c r="B10" s="10">
        <v>1.8922249983191364E-2</v>
      </c>
      <c r="C10" s="10">
        <v>1.8685326316290496E-2</v>
      </c>
      <c r="D10" s="12"/>
      <c r="E10" s="10">
        <v>9.4325025325998624E-3</v>
      </c>
      <c r="F10" s="10">
        <v>4.1741672500936744E-3</v>
      </c>
      <c r="G10" s="12"/>
      <c r="H10" s="10">
        <v>7.3177743999999212E-3</v>
      </c>
      <c r="I10" s="10">
        <v>-2.7489711999995059E-4</v>
      </c>
      <c r="J10" s="12"/>
      <c r="K10" s="10">
        <v>1.3560841124999889E-2</v>
      </c>
      <c r="L10" s="10">
        <v>7.8152148999999227E-3</v>
      </c>
    </row>
    <row r="11" spans="1:12" x14ac:dyDescent="0.25">
      <c r="A11" s="15" t="s">
        <v>143</v>
      </c>
      <c r="B11" s="16">
        <v>1.8668549044365657E-2</v>
      </c>
      <c r="C11" s="16">
        <v>2.0093218300399007E-2</v>
      </c>
      <c r="D11" s="15"/>
      <c r="E11" s="16">
        <v>9.6528932986992277E-3</v>
      </c>
      <c r="F11" s="16">
        <v>2.4482272717740949E-2</v>
      </c>
      <c r="G11" s="15"/>
      <c r="H11" s="16">
        <v>7.518765624999757E-3</v>
      </c>
      <c r="I11" s="16">
        <v>1.9207414176000137E-2</v>
      </c>
      <c r="J11" s="15"/>
      <c r="K11" s="16">
        <v>1.3964479359999782E-2</v>
      </c>
      <c r="L11" s="16">
        <v>2.4476938100000067E-2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157</v>
      </c>
      <c r="B13" s="2">
        <v>1.797996111486877E-2</v>
      </c>
      <c r="C13" s="2">
        <v>1.6584635661468061E-2</v>
      </c>
      <c r="E13" s="2">
        <v>9.4475967290119645E-3</v>
      </c>
      <c r="F13" s="2">
        <v>-4.4084411192992889E-2</v>
      </c>
      <c r="H13" s="2">
        <v>7.518765624999757E-3</v>
      </c>
      <c r="I13" s="2">
        <v>-5.561951212400007E-2</v>
      </c>
      <c r="K13" s="2">
        <v>1.3762655219999642E-2</v>
      </c>
      <c r="L13" s="2">
        <v>-4.4208657172000065E-2</v>
      </c>
    </row>
    <row r="14" spans="1:12" x14ac:dyDescent="0.25">
      <c r="A14" s="15" t="s">
        <v>152</v>
      </c>
      <c r="B14" s="16">
        <v>7.6226839634773613E-2</v>
      </c>
      <c r="C14" s="16">
        <v>7.5843532174282524E-2</v>
      </c>
      <c r="D14" s="15"/>
      <c r="E14" s="16">
        <v>3.8699921921707459E-2</v>
      </c>
      <c r="F14" s="16">
        <v>1.9045196042979828E-2</v>
      </c>
      <c r="G14" s="15"/>
      <c r="H14" s="16">
        <v>3.0210397898125851E-2</v>
      </c>
      <c r="I14" s="16">
        <v>-9.137028745718534E-3</v>
      </c>
      <c r="J14" s="15"/>
      <c r="K14" s="16">
        <v>5.6618134378334073E-2</v>
      </c>
      <c r="L14" s="16">
        <v>5.0045919627296431E-2</v>
      </c>
    </row>
    <row r="15" spans="1:12" x14ac:dyDescent="0.25">
      <c r="A15" t="s">
        <v>135</v>
      </c>
      <c r="B15" s="2">
        <v>7.3603528764573989E-2</v>
      </c>
      <c r="C15" s="2">
        <v>5.570205223549185E-2</v>
      </c>
      <c r="E15" s="2">
        <v>4.0269654091162455E-2</v>
      </c>
      <c r="F15" s="2">
        <v>6.3339927397914497E-2</v>
      </c>
      <c r="H15" s="2">
        <v>3.1825805967838239E-2</v>
      </c>
      <c r="I15" s="2">
        <v>7.619522654915234E-2</v>
      </c>
      <c r="K15" s="2">
        <v>5.9177982453710198E-2</v>
      </c>
      <c r="L15" s="2">
        <v>5.0617993677136708E-2</v>
      </c>
    </row>
    <row r="16" spans="1:12" x14ac:dyDescent="0.25">
      <c r="A16" s="15" t="s">
        <v>10</v>
      </c>
      <c r="B16" s="16">
        <v>8.3240236030412973E-2</v>
      </c>
      <c r="C16" s="16">
        <v>7.2727118363032917E-2</v>
      </c>
      <c r="D16" s="15"/>
      <c r="E16" s="16">
        <v>4.2427290216162206E-2</v>
      </c>
      <c r="F16" s="16">
        <v>8.3902421571023345E-2</v>
      </c>
      <c r="G16" s="15"/>
      <c r="H16" s="16">
        <v>3.5604748746250525E-2</v>
      </c>
      <c r="I16" s="16">
        <v>8.2669248591352051E-2</v>
      </c>
      <c r="J16" s="15"/>
      <c r="K16" s="16">
        <v>5.2685439065200512E-2</v>
      </c>
      <c r="L16" s="16">
        <v>0.13877304248759526</v>
      </c>
    </row>
    <row r="17" spans="1:12" x14ac:dyDescent="0.25">
      <c r="A17" t="s">
        <v>24</v>
      </c>
      <c r="B17" s="2">
        <v>0.1037331480138981</v>
      </c>
      <c r="C17" s="2">
        <v>0.10293888868309975</v>
      </c>
      <c r="E17" s="2">
        <v>4.4447567144616063E-2</v>
      </c>
      <c r="F17" s="2">
        <v>2.6499830708706318E-2</v>
      </c>
      <c r="H17" s="2">
        <v>3.487722295067841E-2</v>
      </c>
      <c r="I17" s="2">
        <v>1.0141567179658528E-2</v>
      </c>
      <c r="K17" s="2">
        <v>6.4216212918711379E-2</v>
      </c>
      <c r="L17" s="2">
        <v>-1.7685981376557192E-2</v>
      </c>
    </row>
    <row r="18" spans="1:12" x14ac:dyDescent="0.25">
      <c r="A18" s="15" t="s">
        <v>23</v>
      </c>
      <c r="B18" s="16">
        <v>0.10497355501716976</v>
      </c>
      <c r="C18" s="16">
        <v>0.10474652658993322</v>
      </c>
      <c r="D18" s="15"/>
      <c r="E18" s="16">
        <v>4.4563068408243867E-2</v>
      </c>
      <c r="F18" s="16">
        <v>5.6551631742574271E-2</v>
      </c>
      <c r="G18" s="15"/>
      <c r="H18" s="16">
        <v>3.3339866238722538E-2</v>
      </c>
      <c r="I18" s="16">
        <v>3.5148098963507124E-2</v>
      </c>
      <c r="J18" s="15"/>
      <c r="K18" s="16">
        <v>6.3538430549152647E-2</v>
      </c>
      <c r="L18" s="16">
        <v>7.0266360562229346E-2</v>
      </c>
    </row>
    <row r="19" spans="1:12" x14ac:dyDescent="0.25">
      <c r="A19" t="s">
        <v>22</v>
      </c>
      <c r="B19" s="2">
        <v>9.6583811119836493E-2</v>
      </c>
      <c r="C19" s="2">
        <v>0.10262302698171011</v>
      </c>
      <c r="E19" s="2">
        <v>4.6023153818062212E-2</v>
      </c>
      <c r="F19" s="2">
        <v>2.8875653887561192E-2</v>
      </c>
      <c r="H19" s="2">
        <v>3.3991075824955974E-2</v>
      </c>
      <c r="I19" s="2">
        <v>3.503172619501016E-2</v>
      </c>
      <c r="K19" s="2">
        <v>6.9024696530633589E-2</v>
      </c>
      <c r="L19" s="2">
        <v>0.16520258242879104</v>
      </c>
    </row>
    <row r="20" spans="1:12" x14ac:dyDescent="0.25">
      <c r="A20" s="15" t="s">
        <v>21</v>
      </c>
      <c r="B20" s="16">
        <v>8.189511372401137E-2</v>
      </c>
      <c r="C20" s="16">
        <v>6.1676406044394616E-2</v>
      </c>
      <c r="D20" s="15"/>
      <c r="E20" s="16">
        <v>4.9011684815081891E-2</v>
      </c>
      <c r="F20" s="16">
        <v>2.6980833204485632E-2</v>
      </c>
      <c r="G20" s="15"/>
      <c r="H20" s="16">
        <v>3.8046065563742903E-2</v>
      </c>
      <c r="I20" s="16">
        <v>9.4307577767038797E-3</v>
      </c>
      <c r="J20" s="15"/>
      <c r="K20" s="16">
        <v>6.9476925136530587E-2</v>
      </c>
      <c r="L20" s="16">
        <v>-4.5158935000114253E-2</v>
      </c>
    </row>
    <row r="21" spans="1:12" x14ac:dyDescent="0.25">
      <c r="A21" t="s">
        <v>20</v>
      </c>
      <c r="B21" s="2">
        <v>0.10228202743884829</v>
      </c>
      <c r="C21" s="2">
        <v>0.10980837772459706</v>
      </c>
      <c r="E21" s="2">
        <v>5.2150460808390031E-2</v>
      </c>
      <c r="F21" s="2">
        <v>7.3914282549492283E-2</v>
      </c>
      <c r="H21" s="2">
        <v>4.3584362782128183E-2</v>
      </c>
      <c r="I21" s="2">
        <v>4.2095875807805161E-2</v>
      </c>
      <c r="K21" s="2">
        <v>6.8293876638343853E-2</v>
      </c>
      <c r="L21" s="2">
        <v>1.8533808270402297E-2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158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25</v>
      </c>
      <c r="B25" s="2">
        <v>7.6037051745176054E-2</v>
      </c>
      <c r="C25" s="2">
        <v>7.4572415636996014E-2</v>
      </c>
      <c r="E25" s="2">
        <v>3.8502176116306464E-2</v>
      </c>
      <c r="F25" s="2">
        <v>-1.3827533503547373E-2</v>
      </c>
      <c r="H25" s="2">
        <v>3.0210397898125851E-2</v>
      </c>
      <c r="I25" s="2">
        <v>-4.4084023976919462E-2</v>
      </c>
      <c r="K25" s="2">
        <v>5.6302652735248149E-2</v>
      </c>
      <c r="L25" s="2">
        <v>-6.7408838129590087E-3</v>
      </c>
    </row>
    <row r="26" spans="1:12" x14ac:dyDescent="0.25">
      <c r="A26" s="15" t="s">
        <v>26</v>
      </c>
      <c r="B26" s="16">
        <v>7.6655107752077845E-2</v>
      </c>
      <c r="C26" s="16">
        <v>6.8893131306414945E-2</v>
      </c>
      <c r="D26" s="15"/>
      <c r="E26" s="16">
        <v>3.9996929443221862E-2</v>
      </c>
      <c r="F26" s="16">
        <v>3.002762704424633E-2</v>
      </c>
      <c r="G26" s="15"/>
      <c r="H26" s="16">
        <v>3.2133717054403377E-2</v>
      </c>
      <c r="I26" s="16">
        <v>1.8402881315920716E-2</v>
      </c>
      <c r="J26" s="15"/>
      <c r="K26" s="16">
        <v>5.530448975416391E-2</v>
      </c>
      <c r="L26" s="16">
        <v>3.8781878545376847E-2</v>
      </c>
    </row>
    <row r="27" spans="1:12" x14ac:dyDescent="0.25">
      <c r="A27" t="s">
        <v>27</v>
      </c>
      <c r="B27" s="2">
        <v>8.6955581322850417E-2</v>
      </c>
      <c r="C27" s="2">
        <v>8.0589688899505907E-2</v>
      </c>
      <c r="E27" s="2">
        <v>4.1714699999506832E-2</v>
      </c>
      <c r="F27" s="2">
        <v>3.6047067500340813E-2</v>
      </c>
      <c r="H27" s="2">
        <v>3.3028660475133753E-2</v>
      </c>
      <c r="I27" s="2">
        <v>2.4660052161323609E-2</v>
      </c>
      <c r="K27" s="2">
        <v>5.8835523515434085E-2</v>
      </c>
      <c r="L27" s="2">
        <v>4.2544607753066011E-2</v>
      </c>
    </row>
    <row r="28" spans="1:12" x14ac:dyDescent="0.25">
      <c r="A28" s="15" t="s">
        <v>28</v>
      </c>
      <c r="B28" s="16">
        <v>8.7800617535861214E-2</v>
      </c>
      <c r="C28" s="16">
        <v>8.6690864978520521E-2</v>
      </c>
      <c r="D28" s="15"/>
      <c r="E28" s="16">
        <v>4.6162026646618948E-2</v>
      </c>
      <c r="F28" s="16">
        <v>3.9784143187328258E-2</v>
      </c>
      <c r="G28" s="15"/>
      <c r="H28" s="16">
        <v>3.7323843068564289E-2</v>
      </c>
      <c r="I28" s="16">
        <v>2.83250743040806E-2</v>
      </c>
      <c r="J28" s="15"/>
      <c r="K28" s="16">
        <v>6.5013197907146214E-2</v>
      </c>
      <c r="L28" s="16">
        <v>5.3598272566639071E-2</v>
      </c>
    </row>
    <row r="29" spans="1:12" x14ac:dyDescent="0.25">
      <c r="A29" t="s">
        <v>35</v>
      </c>
      <c r="B29" s="2">
        <v>7.9679499854996783E-2</v>
      </c>
      <c r="C29" s="2">
        <v>8.5860988093539037E-2</v>
      </c>
      <c r="E29" s="2">
        <v>4.8432680971286945E-2</v>
      </c>
      <c r="F29" s="2">
        <v>4.6901338434766071E-2</v>
      </c>
      <c r="H29" s="2">
        <v>4.0420860928818136E-2</v>
      </c>
      <c r="I29" s="2">
        <v>4.7234988063945993E-2</v>
      </c>
      <c r="K29" s="2">
        <v>6.8443752249663925E-2</v>
      </c>
      <c r="L29" s="2">
        <v>6.3519565476169104E-2</v>
      </c>
    </row>
    <row r="30" spans="1:12" x14ac:dyDescent="0.25">
      <c r="A30" s="15" t="s">
        <v>34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15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8.2844399579127277E-3</v>
      </c>
      <c r="C32" s="2">
        <v>2.0577640531944066E-2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15</v>
      </c>
    </row>
    <row r="39" spans="1:1" x14ac:dyDescent="0.25">
      <c r="A39" t="s">
        <v>16</v>
      </c>
    </row>
    <row r="40" spans="1:1" x14ac:dyDescent="0.25">
      <c r="A40" t="s">
        <v>17</v>
      </c>
    </row>
    <row r="42" spans="1:1" x14ac:dyDescent="0.25">
      <c r="A42" t="s">
        <v>18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>
      <selection activeCell="B35" sqref="B35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31</v>
      </c>
      <c r="B1" s="7"/>
      <c r="C1" s="7"/>
      <c r="E1" s="38" t="s">
        <v>132</v>
      </c>
    </row>
    <row r="2" spans="1:12" ht="15.75" thickTop="1" x14ac:dyDescent="0.25"/>
    <row r="3" spans="1:12" x14ac:dyDescent="0.25">
      <c r="A3" s="1" t="str">
        <f>'Index Performance'!A3</f>
        <v>Investment Performance Report for 1Q 2022</v>
      </c>
    </row>
    <row r="4" spans="1:12" x14ac:dyDescent="0.25">
      <c r="A4" t="str">
        <f>'Index Performance'!A4</f>
        <v>Generated on 6/26/2022</v>
      </c>
    </row>
    <row r="5" spans="1:12" x14ac:dyDescent="0.25">
      <c r="B5" s="46" t="s">
        <v>36</v>
      </c>
      <c r="C5" s="46"/>
      <c r="D5" s="2"/>
      <c r="E5" s="46" t="s">
        <v>2</v>
      </c>
      <c r="F5" s="46"/>
      <c r="G5" s="8"/>
      <c r="H5" s="47" t="s">
        <v>60</v>
      </c>
      <c r="I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1Q 2022</v>
      </c>
      <c r="B8" s="10">
        <f>'Index Performance'!B8</f>
        <v>1.797996111486877E-2</v>
      </c>
      <c r="C8" s="10">
        <f>'Index Performance'!C8</f>
        <v>1.6584635661468061E-2</v>
      </c>
      <c r="E8" s="2">
        <v>1.8512751951216266E-2</v>
      </c>
      <c r="F8" s="2">
        <v>1.6859036665205052E-2</v>
      </c>
      <c r="H8" s="2">
        <v>1.4702775740620622E-2</v>
      </c>
      <c r="I8" s="2">
        <v>1.449199439019111E-2</v>
      </c>
      <c r="J8" s="5"/>
      <c r="K8" s="2"/>
      <c r="L8" s="2"/>
    </row>
    <row r="9" spans="1:12" x14ac:dyDescent="0.25">
      <c r="A9" s="15" t="str">
        <f>'Index Performance'!A9</f>
        <v>4Q 2021</v>
      </c>
      <c r="B9" s="16">
        <f>'Index Performance'!B9</f>
        <v>1.8389828968686794E-2</v>
      </c>
      <c r="C9" s="16">
        <f>'Index Performance'!C9</f>
        <v>1.7213781865442757E-2</v>
      </c>
      <c r="D9" s="15"/>
      <c r="E9" s="16">
        <v>1.8179789316052242E-2</v>
      </c>
      <c r="F9" s="16">
        <v>1.7189501659321538E-2</v>
      </c>
      <c r="G9" s="15"/>
      <c r="H9" s="16">
        <v>1.8564646187437805E-2</v>
      </c>
      <c r="I9" s="16">
        <v>1.290473015460436E-2</v>
      </c>
      <c r="J9" s="5"/>
      <c r="K9" s="2"/>
      <c r="L9" s="2"/>
    </row>
    <row r="10" spans="1:12" x14ac:dyDescent="0.25">
      <c r="A10" t="str">
        <f>'Index Performance'!A10</f>
        <v>3Q 2021</v>
      </c>
      <c r="B10" s="10">
        <f>'Index Performance'!B10</f>
        <v>1.8922249983191364E-2</v>
      </c>
      <c r="C10" s="10">
        <f>'Index Performance'!C10</f>
        <v>1.8685326316290496E-2</v>
      </c>
      <c r="E10" s="2">
        <v>1.9294965555046062E-2</v>
      </c>
      <c r="F10" s="2">
        <v>1.8874262490452542E-2</v>
      </c>
      <c r="H10" s="2">
        <v>1.5879590283335077E-2</v>
      </c>
      <c r="I10" s="2">
        <v>1.6335867861725584E-2</v>
      </c>
      <c r="J10" s="5"/>
      <c r="K10" s="2"/>
      <c r="L10" s="2"/>
    </row>
    <row r="11" spans="1:12" x14ac:dyDescent="0.25">
      <c r="A11" s="15" t="str">
        <f>'Index Performance'!A11</f>
        <v>2Q 2021</v>
      </c>
      <c r="B11" s="16">
        <f>'Index Performance'!B11</f>
        <v>1.8668549044365657E-2</v>
      </c>
      <c r="C11" s="16">
        <f>'Index Performance'!C11</f>
        <v>2.0093218300399007E-2</v>
      </c>
      <c r="D11" s="15"/>
      <c r="E11" s="16">
        <v>1.9876059414514202E-2</v>
      </c>
      <c r="F11" s="16">
        <v>2.1430300508416655E-2</v>
      </c>
      <c r="G11" s="15"/>
      <c r="H11" s="16">
        <v>1.4940771696263733E-2</v>
      </c>
      <c r="I11" s="16">
        <v>1.5495321272879892E-2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2022</v>
      </c>
      <c r="B13" s="2">
        <f>'Index Performance'!B13</f>
        <v>1.797996111486877E-2</v>
      </c>
      <c r="C13" s="2">
        <f>'Index Performance'!C13</f>
        <v>1.6584635661468061E-2</v>
      </c>
      <c r="E13" s="2">
        <v>1.8512751951216266E-2</v>
      </c>
      <c r="F13" s="2">
        <v>1.6859036665205052E-2</v>
      </c>
      <c r="H13" s="2">
        <v>1.4702775740620622E-2</v>
      </c>
      <c r="I13" s="2">
        <v>1.449199439019111E-2</v>
      </c>
      <c r="J13" s="5"/>
      <c r="K13" s="2"/>
      <c r="L13" s="2"/>
    </row>
    <row r="14" spans="1:12" x14ac:dyDescent="0.25">
      <c r="A14" s="15" t="str">
        <f>'Index Performance'!A14</f>
        <v>CY 2021</v>
      </c>
      <c r="B14" s="16">
        <f>'Index Performance'!B14</f>
        <v>7.6226839634773613E-2</v>
      </c>
      <c r="C14" s="16">
        <f>'Index Performance'!C14</f>
        <v>7.5843532174282524E-2</v>
      </c>
      <c r="D14" s="15"/>
      <c r="E14" s="16">
        <v>7.8795577050186028E-2</v>
      </c>
      <c r="F14" s="16">
        <v>7.8386756358201026E-2</v>
      </c>
      <c r="G14" s="15"/>
      <c r="H14" s="16">
        <v>6.5941528566421104E-2</v>
      </c>
      <c r="I14" s="16">
        <v>6.1379946602306612E-2</v>
      </c>
      <c r="J14" s="5"/>
      <c r="K14" s="5"/>
      <c r="L14" s="5"/>
    </row>
    <row r="15" spans="1:12" x14ac:dyDescent="0.25">
      <c r="A15" t="str">
        <f>'Index Performance'!A15</f>
        <v>CY 2020</v>
      </c>
      <c r="B15" s="2">
        <f>'Index Performance'!B15</f>
        <v>7.3603528764573989E-2</v>
      </c>
      <c r="C15" s="2">
        <f>'Index Performance'!C15</f>
        <v>5.570205223549185E-2</v>
      </c>
      <c r="E15" s="2">
        <v>7.719619703814673E-2</v>
      </c>
      <c r="F15" s="2">
        <v>5.256464598402899E-2</v>
      </c>
      <c r="H15" s="2">
        <v>6.4079884311703861E-2</v>
      </c>
      <c r="I15" s="2">
        <v>6.3563153120848037E-2</v>
      </c>
      <c r="J15" s="5"/>
      <c r="K15" s="2"/>
      <c r="L15" s="2"/>
    </row>
    <row r="16" spans="1:12" x14ac:dyDescent="0.25">
      <c r="A16" s="15" t="str">
        <f>'Index Performance'!A16</f>
        <v>CY 2019</v>
      </c>
      <c r="B16" s="16">
        <f>'Index Performance'!B16</f>
        <v>8.3240236030412973E-2</v>
      </c>
      <c r="C16" s="16">
        <f>'Index Performance'!C16</f>
        <v>7.2727118363032917E-2</v>
      </c>
      <c r="D16" s="15"/>
      <c r="E16" s="16">
        <v>8.3741343281565683E-2</v>
      </c>
      <c r="F16" s="16">
        <v>6.9496074949101372E-2</v>
      </c>
      <c r="G16" s="15"/>
      <c r="H16" s="16">
        <v>8.1656155795004848E-2</v>
      </c>
      <c r="I16" s="16">
        <v>8.5196039335237561E-2</v>
      </c>
      <c r="J16" s="5"/>
      <c r="K16" s="2"/>
      <c r="L16" s="2"/>
    </row>
    <row r="17" spans="1:12" x14ac:dyDescent="0.25">
      <c r="A17" t="str">
        <f>'Index Performance'!A17</f>
        <v>CY 2018</v>
      </c>
      <c r="B17" s="2">
        <f>'Index Performance'!B17</f>
        <v>0.1037331480138981</v>
      </c>
      <c r="C17" s="2">
        <f>'Index Performance'!C17</f>
        <v>0.10293888868309975</v>
      </c>
      <c r="E17" s="2">
        <v>0.10600290967053794</v>
      </c>
      <c r="F17" s="2">
        <v>0.10539174330002488</v>
      </c>
      <c r="H17" s="2">
        <v>9.2736834537436641E-2</v>
      </c>
      <c r="I17" s="2">
        <v>9.1256564278185515E-2</v>
      </c>
      <c r="J17" s="5"/>
      <c r="K17" s="2"/>
      <c r="L17" s="2"/>
    </row>
    <row r="18" spans="1:12" x14ac:dyDescent="0.25">
      <c r="A18" s="15" t="str">
        <f>'Index Performance'!A18</f>
        <v>CY 2017</v>
      </c>
      <c r="B18" s="16">
        <f>'Index Performance'!B18</f>
        <v>0.10497355501716976</v>
      </c>
      <c r="C18" s="16">
        <f>'Index Performance'!C18</f>
        <v>0.10474652658993322</v>
      </c>
      <c r="D18" s="15"/>
      <c r="E18" s="16">
        <v>0.10464663959638165</v>
      </c>
      <c r="F18" s="16">
        <v>0.10091669068828168</v>
      </c>
      <c r="G18" s="15"/>
      <c r="H18" s="16">
        <v>0.10676476370247623</v>
      </c>
      <c r="I18" s="16">
        <v>0.12823796114989139</v>
      </c>
      <c r="J18" s="5"/>
      <c r="K18" s="2"/>
      <c r="L18" s="2"/>
    </row>
    <row r="19" spans="1:12" x14ac:dyDescent="0.25">
      <c r="A19" t="str">
        <f>'Index Performance'!A19</f>
        <v>CY 2016</v>
      </c>
      <c r="B19" s="2">
        <f>'Index Performance'!B19</f>
        <v>9.6583811119836493E-2</v>
      </c>
      <c r="C19" s="2">
        <f>'Index Performance'!C19</f>
        <v>0.10262302698171011</v>
      </c>
      <c r="E19" s="2">
        <v>9.737372950131884E-2</v>
      </c>
      <c r="F19" s="2">
        <v>0.10399343139244843</v>
      </c>
      <c r="H19" s="2" t="s">
        <v>19</v>
      </c>
      <c r="I19" s="2" t="s">
        <v>19</v>
      </c>
      <c r="J19" s="5"/>
      <c r="K19" s="2"/>
      <c r="L19" s="2"/>
    </row>
    <row r="20" spans="1:12" x14ac:dyDescent="0.25">
      <c r="A20" s="15" t="str">
        <f>'Index Performance'!A20</f>
        <v>CY 2015</v>
      </c>
      <c r="B20" s="16">
        <f>'Index Performance'!B20</f>
        <v>8.189511372401137E-2</v>
      </c>
      <c r="C20" s="16">
        <f>'Index Performance'!C20</f>
        <v>6.1676406044394616E-2</v>
      </c>
      <c r="D20" s="15"/>
      <c r="E20" s="16">
        <v>7.9621656550088682E-2</v>
      </c>
      <c r="F20" s="16">
        <v>5.8199186691818339E-2</v>
      </c>
      <c r="G20" s="15"/>
      <c r="H20" s="16" t="s">
        <v>19</v>
      </c>
      <c r="I20" s="16" t="s">
        <v>19</v>
      </c>
      <c r="J20" s="5"/>
      <c r="K20" s="2"/>
      <c r="L20" s="2"/>
    </row>
    <row r="21" spans="1:12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9.9754845842952022E-2</v>
      </c>
      <c r="F21" s="2">
        <v>0.10748290269750327</v>
      </c>
      <c r="H21" s="2" t="s">
        <v>19</v>
      </c>
      <c r="I21" s="2" t="s">
        <v>19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03/31/2022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25</v>
      </c>
      <c r="B25" s="2">
        <f>'Index Performance'!B25</f>
        <v>7.6037051745176054E-2</v>
      </c>
      <c r="C25" s="2">
        <f>'Index Performance'!C25</f>
        <v>7.4572415636996014E-2</v>
      </c>
      <c r="E25" s="2">
        <v>7.8048300769394174E-2</v>
      </c>
      <c r="F25" s="2">
        <v>7.6445261745334614E-2</v>
      </c>
      <c r="H25" s="2">
        <v>6.5639673095916562E-2</v>
      </c>
      <c r="I25" s="2">
        <v>6.0553063975347321E-2</v>
      </c>
      <c r="J25" s="5"/>
      <c r="K25" s="2"/>
      <c r="L25" s="2"/>
    </row>
    <row r="26" spans="1:12" x14ac:dyDescent="0.25">
      <c r="A26" s="15" t="s">
        <v>26</v>
      </c>
      <c r="B26" s="16">
        <f>'Index Performance'!B26</f>
        <v>7.6655107752077845E-2</v>
      </c>
      <c r="C26" s="16">
        <f>'Index Performance'!C26</f>
        <v>6.8893131306414945E-2</v>
      </c>
      <c r="D26" s="15"/>
      <c r="E26" s="16">
        <v>7.9089461171524711E-2</v>
      </c>
      <c r="F26" s="16">
        <v>6.8314924801271992E-2</v>
      </c>
      <c r="G26" s="15"/>
      <c r="H26" s="16">
        <v>6.8352330529167338E-2</v>
      </c>
      <c r="I26" s="16">
        <v>6.7406603254291264E-2</v>
      </c>
      <c r="J26" s="5"/>
      <c r="K26" s="2"/>
      <c r="L26" s="2"/>
    </row>
    <row r="27" spans="1:12" x14ac:dyDescent="0.25">
      <c r="A27" t="s">
        <v>27</v>
      </c>
      <c r="B27" s="2">
        <f>'Index Performance'!B27</f>
        <v>8.6955581322850417E-2</v>
      </c>
      <c r="C27" s="2">
        <f>'Index Performance'!C27</f>
        <v>8.0589688899505907E-2</v>
      </c>
      <c r="E27" s="2">
        <v>8.8821461280393255E-2</v>
      </c>
      <c r="F27" s="2">
        <v>7.9612137985556108E-2</v>
      </c>
      <c r="H27" s="2">
        <v>7.9949940904092021E-2</v>
      </c>
      <c r="I27" s="2">
        <v>8.344244616352392E-2</v>
      </c>
      <c r="J27" s="5"/>
      <c r="K27" s="2"/>
      <c r="L27" s="2"/>
    </row>
    <row r="28" spans="1:12" x14ac:dyDescent="0.25">
      <c r="A28" s="15" t="s">
        <v>28</v>
      </c>
      <c r="B28" s="16">
        <f>'Index Performance'!B28</f>
        <v>8.7800617535861214E-2</v>
      </c>
      <c r="C28" s="16">
        <f>'Index Performance'!C28</f>
        <v>8.6690864978520521E-2</v>
      </c>
      <c r="D28" s="15"/>
      <c r="E28" s="16">
        <v>8.8031697578903056E-2</v>
      </c>
      <c r="F28" s="16">
        <v>8.5549891765601016E-2</v>
      </c>
      <c r="G28" s="15"/>
      <c r="H28" s="16" t="s">
        <v>19</v>
      </c>
      <c r="I28" s="16" t="s">
        <v>19</v>
      </c>
      <c r="J28" s="5"/>
      <c r="K28" s="2"/>
      <c r="L28" s="2"/>
    </row>
    <row r="29" spans="1:12" x14ac:dyDescent="0.25">
      <c r="A29" t="s">
        <v>35</v>
      </c>
      <c r="B29" s="2">
        <f>'Index Performance'!B29</f>
        <v>7.9679499854996783E-2</v>
      </c>
      <c r="C29" s="2">
        <f>'Index Performance'!C29</f>
        <v>8.5860988093539037E-2</v>
      </c>
      <c r="E29" s="2">
        <v>7.9720326651322226E-2</v>
      </c>
      <c r="F29" s="2">
        <v>8.4802635787701197E-2</v>
      </c>
      <c r="H29" s="2">
        <v>8.1725076313229117E-2</v>
      </c>
      <c r="I29" s="2">
        <v>8.4681146462476375E-2</v>
      </c>
      <c r="J29" s="5"/>
      <c r="K29" s="2"/>
      <c r="L29" s="2"/>
    </row>
    <row r="30" spans="1:12" x14ac:dyDescent="0.25">
      <c r="A30" s="15" t="s">
        <v>34</v>
      </c>
      <c r="B30" s="17">
        <f>'Index Performance'!B30</f>
        <v>40179</v>
      </c>
      <c r="C30" s="17">
        <f>'Index Performance'!C30</f>
        <v>40179</v>
      </c>
      <c r="D30" s="15"/>
      <c r="E30" s="17">
        <v>40179</v>
      </c>
      <c r="F30" s="17">
        <v>40179</v>
      </c>
      <c r="G30" s="15"/>
      <c r="H30" s="17">
        <v>42491</v>
      </c>
      <c r="I30" s="17">
        <v>42491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f>'Index Performance'!B32</f>
        <v>8.2844399579127277E-3</v>
      </c>
      <c r="C32" s="2">
        <f>'Index Performance'!C32</f>
        <v>2.0577640531944066E-2</v>
      </c>
      <c r="E32" s="2">
        <v>8.5247482794538372E-3</v>
      </c>
      <c r="F32" s="2">
        <v>2.1222251407139011E-2</v>
      </c>
      <c r="H32" s="2">
        <v>6.8023468090881029E-3</v>
      </c>
      <c r="I32" s="2">
        <v>1.4398225635994893E-2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32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I25" sqref="I25:I29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31</v>
      </c>
      <c r="B1" s="7"/>
      <c r="C1" s="7"/>
      <c r="D1" s="7"/>
      <c r="E1" s="38" t="s">
        <v>132</v>
      </c>
    </row>
    <row r="2" spans="1:12" ht="15.75" thickTop="1" x14ac:dyDescent="0.25"/>
    <row r="3" spans="1:12" x14ac:dyDescent="0.25">
      <c r="A3" s="1" t="str">
        <f>'Index Performance'!A3</f>
        <v>Investment Performance Report for 1Q 2022</v>
      </c>
    </row>
    <row r="4" spans="1:12" x14ac:dyDescent="0.25">
      <c r="A4" t="str">
        <f>'Index Performance'!A4</f>
        <v>Generated on 6/26/2022</v>
      </c>
    </row>
    <row r="5" spans="1:12" x14ac:dyDescent="0.25">
      <c r="B5" s="46" t="s">
        <v>36</v>
      </c>
      <c r="C5" s="46"/>
      <c r="D5" s="2"/>
      <c r="E5" s="47" t="s">
        <v>0</v>
      </c>
      <c r="F5" s="47"/>
      <c r="G5" s="4"/>
      <c r="H5" s="47" t="s">
        <v>1</v>
      </c>
      <c r="I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1Q 2022</v>
      </c>
      <c r="B8" s="10">
        <f>'Index Performance'!B8</f>
        <v>1.797996111486877E-2</v>
      </c>
      <c r="C8" s="10">
        <f>'Index Performance'!C8</f>
        <v>1.6584635661468061E-2</v>
      </c>
      <c r="E8" s="2">
        <v>1.7030979879752106E-2</v>
      </c>
      <c r="F8" s="2">
        <v>1.6431027272749033E-2</v>
      </c>
      <c r="H8" s="2">
        <v>1.7979574253047081E-2</v>
      </c>
      <c r="I8" s="2">
        <v>1.4350476480672336E-2</v>
      </c>
      <c r="J8" s="5"/>
      <c r="K8" s="2"/>
      <c r="L8" s="2"/>
    </row>
    <row r="9" spans="1:12" x14ac:dyDescent="0.25">
      <c r="A9" s="15" t="str">
        <f>'Index Performance'!A9</f>
        <v>4Q 2021</v>
      </c>
      <c r="B9" s="16">
        <f>'Index Performance'!B9</f>
        <v>1.8389828968686794E-2</v>
      </c>
      <c r="C9" s="16">
        <f>'Index Performance'!C9</f>
        <v>1.7213781865442757E-2</v>
      </c>
      <c r="D9" s="15"/>
      <c r="E9" s="16">
        <v>1.753837005228509E-2</v>
      </c>
      <c r="F9" s="16">
        <v>1.6000354057623012E-2</v>
      </c>
      <c r="G9" s="15"/>
      <c r="H9" s="16">
        <v>1.8837045298705002E-2</v>
      </c>
      <c r="I9" s="16">
        <v>1.4376838983583884E-2</v>
      </c>
      <c r="J9" s="5"/>
      <c r="K9" s="2"/>
      <c r="L9" s="2"/>
    </row>
    <row r="10" spans="1:12" x14ac:dyDescent="0.25">
      <c r="A10" t="str">
        <f>'Index Performance'!A10</f>
        <v>3Q 2021</v>
      </c>
      <c r="B10" s="10">
        <f>'Index Performance'!B10</f>
        <v>1.8922249983191364E-2</v>
      </c>
      <c r="C10" s="10">
        <f>'Index Performance'!C10</f>
        <v>1.8685326316290496E-2</v>
      </c>
      <c r="E10" s="2">
        <v>1.7305039763352736E-2</v>
      </c>
      <c r="F10" s="2">
        <v>1.7823432270832384E-2</v>
      </c>
      <c r="H10" s="2">
        <v>1.9160016961639048E-2</v>
      </c>
      <c r="I10" s="2">
        <v>1.6975494738590502E-2</v>
      </c>
      <c r="J10" s="5"/>
      <c r="K10" s="2"/>
      <c r="L10" s="2"/>
    </row>
    <row r="11" spans="1:12" x14ac:dyDescent="0.25">
      <c r="A11" s="15" t="str">
        <f>'Index Performance'!A11</f>
        <v>2Q 2021</v>
      </c>
      <c r="B11" s="16">
        <f>'Index Performance'!B11</f>
        <v>1.8668549044365657E-2</v>
      </c>
      <c r="C11" s="16">
        <f>'Index Performance'!C11</f>
        <v>2.0093218300399007E-2</v>
      </c>
      <c r="D11" s="15"/>
      <c r="E11" s="16">
        <v>1.8057904959369653E-2</v>
      </c>
      <c r="F11" s="16">
        <v>1.9838334533471613E-2</v>
      </c>
      <c r="G11" s="15"/>
      <c r="H11" s="16">
        <v>1.860719221877849E-2</v>
      </c>
      <c r="I11" s="16">
        <v>1.7956683951607211E-2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2022</v>
      </c>
      <c r="B13" s="2">
        <f>'Index Performance'!B13</f>
        <v>1.797996111486877E-2</v>
      </c>
      <c r="C13" s="2">
        <f>'Index Performance'!C13</f>
        <v>1.6584635661468061E-2</v>
      </c>
      <c r="E13" s="2">
        <v>1.7030979879752106E-2</v>
      </c>
      <c r="F13" s="2">
        <v>1.6431027272749033E-2</v>
      </c>
      <c r="H13" s="2">
        <v>1.7979574253047081E-2</v>
      </c>
      <c r="I13" s="2">
        <v>1.4350476480672336E-2</v>
      </c>
      <c r="J13" s="5"/>
      <c r="K13" s="2"/>
      <c r="L13" s="2"/>
    </row>
    <row r="14" spans="1:12" x14ac:dyDescent="0.25">
      <c r="A14" s="15" t="str">
        <f>'Index Performance'!A14</f>
        <v>CY 2021</v>
      </c>
      <c r="B14" s="16">
        <f>'Index Performance'!B14</f>
        <v>7.6226839634773613E-2</v>
      </c>
      <c r="C14" s="16">
        <f>'Index Performance'!C14</f>
        <v>7.5843532174282524E-2</v>
      </c>
      <c r="D14" s="15"/>
      <c r="E14" s="16">
        <v>7.211159398430067E-2</v>
      </c>
      <c r="F14" s="16">
        <v>7.2971906799364827E-2</v>
      </c>
      <c r="G14" s="15"/>
      <c r="H14" s="16">
        <v>7.7403275276005212E-2</v>
      </c>
      <c r="I14" s="16">
        <v>6.9236291219900492E-2</v>
      </c>
      <c r="J14" s="5"/>
      <c r="K14" s="5"/>
      <c r="L14" s="5"/>
    </row>
    <row r="15" spans="1:12" x14ac:dyDescent="0.25">
      <c r="A15" t="str">
        <f>'Index Performance'!A15</f>
        <v>CY 2020</v>
      </c>
      <c r="B15" s="2">
        <f>'Index Performance'!B15</f>
        <v>7.3603528764573989E-2</v>
      </c>
      <c r="C15" s="2">
        <f>'Index Performance'!C15</f>
        <v>5.570205223549185E-2</v>
      </c>
      <c r="E15" s="2">
        <v>6.9656174912092306E-2</v>
      </c>
      <c r="F15" s="2">
        <v>5.6608042153279303E-2</v>
      </c>
      <c r="H15" s="2">
        <v>7.6905597042427942E-2</v>
      </c>
      <c r="I15" s="2">
        <v>4.6682348073338709E-2</v>
      </c>
      <c r="J15" s="5"/>
      <c r="K15" s="2"/>
      <c r="L15" s="2"/>
    </row>
    <row r="16" spans="1:12" x14ac:dyDescent="0.25">
      <c r="A16" s="15" t="str">
        <f>'Index Performance'!A16</f>
        <v>CY 2019</v>
      </c>
      <c r="B16" s="16">
        <f>'Index Performance'!B16</f>
        <v>8.3240236030412973E-2</v>
      </c>
      <c r="C16" s="16">
        <f>'Index Performance'!C16</f>
        <v>7.2727118363032917E-2</v>
      </c>
      <c r="D16" s="15"/>
      <c r="E16" s="16">
        <v>8.4979102925970329E-2</v>
      </c>
      <c r="F16" s="16">
        <v>6.9457681935944038E-2</v>
      </c>
      <c r="G16" s="15"/>
      <c r="H16" s="16">
        <v>7.2898659961400103E-2</v>
      </c>
      <c r="I16" s="16">
        <v>7.0270268135603109E-2</v>
      </c>
      <c r="J16" s="5"/>
      <c r="K16" s="2"/>
      <c r="L16" s="2"/>
    </row>
    <row r="17" spans="1:12" x14ac:dyDescent="0.25">
      <c r="A17" t="str">
        <f>'Index Performance'!A17</f>
        <v>CY 2018</v>
      </c>
      <c r="B17" s="2">
        <f>'Index Performance'!B17</f>
        <v>0.1037331480138981</v>
      </c>
      <c r="C17" s="2">
        <f>'Index Performance'!C17</f>
        <v>0.10293888868309975</v>
      </c>
      <c r="E17" s="2">
        <v>0.10416980941733422</v>
      </c>
      <c r="F17" s="2">
        <v>0.10871468683516694</v>
      </c>
      <c r="H17" s="2">
        <v>9.8482877289870707E-2</v>
      </c>
      <c r="I17" s="2">
        <v>8.7154977658153276E-2</v>
      </c>
      <c r="J17" s="5"/>
      <c r="K17" s="2"/>
      <c r="L17" s="2"/>
    </row>
    <row r="18" spans="1:12" x14ac:dyDescent="0.25">
      <c r="A18" s="15" t="str">
        <f>'Index Performance'!A18</f>
        <v>CY 2017</v>
      </c>
      <c r="B18" s="16">
        <f>'Index Performance'!B18</f>
        <v>0.10497355501716976</v>
      </c>
      <c r="C18" s="16">
        <f>'Index Performance'!C18</f>
        <v>0.10474652658993322</v>
      </c>
      <c r="D18" s="15"/>
      <c r="E18" s="16">
        <v>0.11243509243120653</v>
      </c>
      <c r="F18" s="16">
        <v>0.11814381355451586</v>
      </c>
      <c r="G18" s="15"/>
      <c r="H18" s="16">
        <v>9.3479592111903376E-2</v>
      </c>
      <c r="I18" s="16">
        <v>8.4361929297220195E-2</v>
      </c>
      <c r="J18" s="5"/>
      <c r="K18" s="2"/>
      <c r="L18" s="2"/>
    </row>
    <row r="19" spans="1:12" x14ac:dyDescent="0.25">
      <c r="A19" t="str">
        <f>'Index Performance'!A19</f>
        <v>CY 2016</v>
      </c>
      <c r="B19" s="2">
        <f>'Index Performance'!B19</f>
        <v>9.6583811119836493E-2</v>
      </c>
      <c r="C19" s="2">
        <f>'Index Performance'!C19</f>
        <v>0.10262302698171011</v>
      </c>
      <c r="E19" s="2">
        <v>9.7525213671104671E-2</v>
      </c>
      <c r="F19" s="2">
        <v>0.10042118230075592</v>
      </c>
      <c r="H19" s="2">
        <v>9.3272674931629274E-2</v>
      </c>
      <c r="I19" s="2">
        <v>0.10399452517506114</v>
      </c>
      <c r="J19" s="5"/>
      <c r="K19" s="2"/>
      <c r="L19" s="2"/>
    </row>
    <row r="20" spans="1:12" x14ac:dyDescent="0.25">
      <c r="A20" s="15" t="str">
        <f>'Index Performance'!A20</f>
        <v>CY 2015</v>
      </c>
      <c r="B20" s="16">
        <f>'Index Performance'!B20</f>
        <v>8.189511372401137E-2</v>
      </c>
      <c r="C20" s="16">
        <f>'Index Performance'!C20</f>
        <v>6.1676406044394616E-2</v>
      </c>
      <c r="D20" s="15"/>
      <c r="E20" s="16">
        <v>8.3939206676751699E-2</v>
      </c>
      <c r="F20" s="16">
        <v>7.0484179569393568E-2</v>
      </c>
      <c r="G20" s="15"/>
      <c r="H20" s="16">
        <v>7.8265391459291012E-2</v>
      </c>
      <c r="I20" s="16">
        <v>4.9543856132973962E-2</v>
      </c>
      <c r="J20" s="5"/>
      <c r="K20" s="2"/>
      <c r="L20" s="2"/>
    </row>
    <row r="21" spans="1:12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0.10611774527471796</v>
      </c>
      <c r="F21" s="2">
        <v>9.996675550217371E-2</v>
      </c>
      <c r="H21" s="2">
        <v>9.3930099557383961E-2</v>
      </c>
      <c r="I21" s="2">
        <v>0.12273785734551534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03/31/2022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25</v>
      </c>
      <c r="B25" s="2">
        <f>'Index Performance'!B25</f>
        <v>7.6037051745176054E-2</v>
      </c>
      <c r="C25" s="2">
        <f>'Index Performance'!C25</f>
        <v>7.4572415636996014E-2</v>
      </c>
      <c r="E25" s="2">
        <v>7.1787415825229184E-2</v>
      </c>
      <c r="F25" s="2">
        <v>7.1952522365256844E-2</v>
      </c>
      <c r="H25" s="2">
        <v>7.6695523342877214E-2</v>
      </c>
      <c r="I25" s="2">
        <v>6.5190166622873358E-2</v>
      </c>
      <c r="J25" s="5"/>
      <c r="K25" s="2"/>
      <c r="L25" s="2"/>
    </row>
    <row r="26" spans="1:12" x14ac:dyDescent="0.25">
      <c r="A26" s="15" t="s">
        <v>26</v>
      </c>
      <c r="B26" s="16">
        <f>'Index Performance'!B26</f>
        <v>7.6655107752077845E-2</v>
      </c>
      <c r="C26" s="16">
        <f>'Index Performance'!C26</f>
        <v>6.8893131306414945E-2</v>
      </c>
      <c r="D26" s="15"/>
      <c r="E26" s="16">
        <v>7.3857277656096398E-2</v>
      </c>
      <c r="F26" s="16">
        <v>6.8233098722115804E-2</v>
      </c>
      <c r="G26" s="15"/>
      <c r="H26" s="16">
        <v>7.5846968756946298E-2</v>
      </c>
      <c r="I26" s="16">
        <v>6.0804862109461899E-2</v>
      </c>
      <c r="J26" s="5"/>
      <c r="K26" s="2"/>
      <c r="L26" s="2"/>
    </row>
    <row r="27" spans="1:12" x14ac:dyDescent="0.25">
      <c r="A27" t="s">
        <v>27</v>
      </c>
      <c r="B27" s="2">
        <f>'Index Performance'!B27</f>
        <v>8.6955581322850417E-2</v>
      </c>
      <c r="C27" s="2">
        <f>'Index Performance'!C27</f>
        <v>8.0589688899505907E-2</v>
      </c>
      <c r="E27" s="2">
        <v>8.7096152668291182E-2</v>
      </c>
      <c r="F27" s="2">
        <v>8.3366293517663781E-2</v>
      </c>
      <c r="H27" s="2">
        <v>8.2777378827773251E-2</v>
      </c>
      <c r="I27" s="2">
        <v>6.9583183632782486E-2</v>
      </c>
      <c r="J27" s="5"/>
      <c r="K27" s="2"/>
      <c r="L27" s="2"/>
    </row>
    <row r="28" spans="1:12" x14ac:dyDescent="0.25">
      <c r="A28" s="15" t="s">
        <v>28</v>
      </c>
      <c r="B28" s="16">
        <f>'Index Performance'!B28</f>
        <v>8.7800617535861214E-2</v>
      </c>
      <c r="C28" s="16">
        <f>'Index Performance'!C28</f>
        <v>8.6690864978520521E-2</v>
      </c>
      <c r="D28" s="15"/>
      <c r="E28" s="16">
        <v>8.6803261384546415E-2</v>
      </c>
      <c r="F28" s="16">
        <v>8.8232541400399045E-2</v>
      </c>
      <c r="G28" s="15"/>
      <c r="H28" s="16">
        <v>8.573918599332564E-2</v>
      </c>
      <c r="I28" s="16">
        <v>8.0734287361402979E-2</v>
      </c>
      <c r="J28" s="5"/>
      <c r="K28" s="2"/>
      <c r="L28" s="2"/>
    </row>
    <row r="29" spans="1:12" x14ac:dyDescent="0.25">
      <c r="A29" t="s">
        <v>35</v>
      </c>
      <c r="B29" s="2">
        <f>'Index Performance'!B29</f>
        <v>7.9679499854996783E-2</v>
      </c>
      <c r="C29" s="2">
        <f>'Index Performance'!C29</f>
        <v>8.5860988093539037E-2</v>
      </c>
      <c r="E29" s="2">
        <v>7.4517225314710167E-2</v>
      </c>
      <c r="F29" s="2">
        <v>7.8211763632354936E-2</v>
      </c>
      <c r="H29" s="2">
        <v>8.3389643538986702E-2</v>
      </c>
      <c r="I29" s="2">
        <v>9.1710231666541464E-2</v>
      </c>
      <c r="J29" s="5"/>
      <c r="K29" s="2"/>
      <c r="L29" s="2"/>
    </row>
    <row r="30" spans="1:12" x14ac:dyDescent="0.25">
      <c r="A30" s="15" t="s">
        <v>34</v>
      </c>
      <c r="B30" s="17">
        <f>'Index Performance'!B30</f>
        <v>40179</v>
      </c>
      <c r="C30" s="17">
        <f>'Index Performance'!C30</f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f>'Index Performance'!B32</f>
        <v>8.2844399579127277E-3</v>
      </c>
      <c r="C32" s="2">
        <f>'Index Performance'!C32</f>
        <v>2.0577640531944066E-2</v>
      </c>
      <c r="E32" s="2">
        <v>1.2250729938201581E-2</v>
      </c>
      <c r="F32" s="2">
        <v>2.3979152730311419E-2</v>
      </c>
      <c r="H32" s="2">
        <v>7.6844170196362169E-3</v>
      </c>
      <c r="I32" s="2">
        <v>3.3047186364277316E-2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32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F25" sqref="F25:F29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31</v>
      </c>
      <c r="B1" s="7"/>
      <c r="C1" s="7"/>
      <c r="D1" s="7"/>
      <c r="E1" s="38" t="s">
        <v>132</v>
      </c>
    </row>
    <row r="2" spans="1:12" ht="15.75" thickTop="1" x14ac:dyDescent="0.25"/>
    <row r="3" spans="1:12" x14ac:dyDescent="0.25">
      <c r="A3" s="1" t="str">
        <f>'Index Performance'!A3</f>
        <v>Investment Performance Report for 1Q 2022</v>
      </c>
    </row>
    <row r="4" spans="1:12" x14ac:dyDescent="0.25">
      <c r="A4" t="str">
        <f>'Index Performance'!A4</f>
        <v>Generated on 6/26/2022</v>
      </c>
    </row>
    <row r="5" spans="1:12" x14ac:dyDescent="0.25">
      <c r="B5" s="46" t="s">
        <v>2</v>
      </c>
      <c r="C5" s="46"/>
      <c r="D5" s="2"/>
      <c r="E5" s="46" t="s">
        <v>3</v>
      </c>
      <c r="F5" s="46"/>
      <c r="G5" s="4"/>
      <c r="H5" s="46" t="s">
        <v>4</v>
      </c>
      <c r="I5" s="46"/>
      <c r="K5" s="47" t="s">
        <v>33</v>
      </c>
      <c r="L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1Q 2022</v>
      </c>
      <c r="B8" s="2">
        <f>'G-L 2 Broad Categories'!E8</f>
        <v>1.8512751951216266E-2</v>
      </c>
      <c r="C8" s="2">
        <f>'G-L 2 Broad Categories'!F8</f>
        <v>1.6859036665205052E-2</v>
      </c>
      <c r="E8" s="2">
        <v>1.7690192293346119E-2</v>
      </c>
      <c r="F8" s="2">
        <v>1.6915287068033358E-2</v>
      </c>
      <c r="H8" s="2">
        <v>1.9045393620471529E-2</v>
      </c>
      <c r="I8" s="2">
        <v>1.7880773988185661E-2</v>
      </c>
      <c r="J8" s="5"/>
      <c r="K8" s="2">
        <v>1.9816809927608592E-2</v>
      </c>
      <c r="L8" s="2">
        <v>1.0288093632237594E-2</v>
      </c>
    </row>
    <row r="9" spans="1:12" x14ac:dyDescent="0.25">
      <c r="A9" s="15" t="str">
        <f>'Index Performance'!A9</f>
        <v>4Q 2021</v>
      </c>
      <c r="B9" s="16">
        <f>'G-L 2 Broad Categories'!E9</f>
        <v>1.8179789316052242E-2</v>
      </c>
      <c r="C9" s="16">
        <f>'G-L 2 Broad Categories'!F9</f>
        <v>1.7189501659321538E-2</v>
      </c>
      <c r="D9" s="15"/>
      <c r="E9" s="16">
        <v>1.8993397293665337E-2</v>
      </c>
      <c r="F9" s="16">
        <v>1.8077465761534572E-2</v>
      </c>
      <c r="G9" s="15"/>
      <c r="H9" s="16">
        <v>1.7085355384514278E-2</v>
      </c>
      <c r="I9" s="16">
        <v>1.8268247870282028E-2</v>
      </c>
      <c r="J9" s="18"/>
      <c r="K9" s="16">
        <v>2.0434467725463534E-2</v>
      </c>
      <c r="L9" s="16">
        <v>1.0247019703633287E-2</v>
      </c>
    </row>
    <row r="10" spans="1:12" x14ac:dyDescent="0.25">
      <c r="A10" t="str">
        <f>'Index Performance'!A10</f>
        <v>3Q 2021</v>
      </c>
      <c r="B10" s="2">
        <f>'G-L 2 Broad Categories'!E10</f>
        <v>1.9294965555046062E-2</v>
      </c>
      <c r="C10" s="2">
        <f>'G-L 2 Broad Categories'!F10</f>
        <v>1.8874262490452542E-2</v>
      </c>
      <c r="E10" s="2">
        <v>1.8543182604361164E-2</v>
      </c>
      <c r="F10" s="2">
        <v>1.8773444601885014E-2</v>
      </c>
      <c r="H10" s="2">
        <v>1.9446322540503491E-2</v>
      </c>
      <c r="I10" s="2">
        <v>1.980237334102064E-2</v>
      </c>
      <c r="J10" s="5"/>
      <c r="K10" s="2">
        <v>2.1475828581092316E-2</v>
      </c>
      <c r="L10" s="2">
        <v>1.5283170042166727E-2</v>
      </c>
    </row>
    <row r="11" spans="1:12" x14ac:dyDescent="0.25">
      <c r="A11" s="15" t="str">
        <f>'Index Performance'!A11</f>
        <v>2Q 2021</v>
      </c>
      <c r="B11" s="16">
        <f>'G-L 2 Broad Categories'!E11</f>
        <v>1.9876059414514202E-2</v>
      </c>
      <c r="C11" s="16">
        <f>'G-L 2 Broad Categories'!F11</f>
        <v>2.1430300508416655E-2</v>
      </c>
      <c r="D11" s="15"/>
      <c r="E11" s="16">
        <v>1.9341799617663691E-2</v>
      </c>
      <c r="F11" s="16">
        <v>2.0310158507687248E-2</v>
      </c>
      <c r="G11" s="15"/>
      <c r="H11" s="16">
        <v>2.0310410433276971E-2</v>
      </c>
      <c r="I11" s="16">
        <v>2.3783648904600163E-2</v>
      </c>
      <c r="J11" s="18"/>
      <c r="K11" s="16">
        <v>1.9713133560401941E-2</v>
      </c>
      <c r="L11" s="16">
        <v>1.4631103403218937E-2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2022</v>
      </c>
      <c r="B13" s="2">
        <f>'G-L 2 Broad Categories'!E13</f>
        <v>1.8512751951216266E-2</v>
      </c>
      <c r="C13" s="2">
        <f>'G-L 2 Broad Categories'!F13</f>
        <v>1.6859036665205052E-2</v>
      </c>
      <c r="E13" s="2">
        <v>1.7690192293346119E-2</v>
      </c>
      <c r="F13" s="2">
        <v>1.6915287068033358E-2</v>
      </c>
      <c r="H13" s="2">
        <v>1.9045393620471529E-2</v>
      </c>
      <c r="I13" s="2">
        <v>1.7880773988185661E-2</v>
      </c>
      <c r="J13" s="5"/>
      <c r="K13" s="2">
        <v>1.9816809927608592E-2</v>
      </c>
      <c r="L13" s="2">
        <v>1.0288093632237594E-2</v>
      </c>
    </row>
    <row r="14" spans="1:12" x14ac:dyDescent="0.25">
      <c r="A14" s="15" t="str">
        <f>'Index Performance'!A14</f>
        <v>CY 2021</v>
      </c>
      <c r="B14" s="16">
        <f>'G-L 2 Broad Categories'!E14</f>
        <v>7.8795577050186028E-2</v>
      </c>
      <c r="C14" s="16">
        <f>'G-L 2 Broad Categories'!F14</f>
        <v>7.8386756358201026E-2</v>
      </c>
      <c r="D14" s="15"/>
      <c r="E14" s="16">
        <v>7.689943016122136E-2</v>
      </c>
      <c r="F14" s="16">
        <v>7.6605456913845016E-2</v>
      </c>
      <c r="G14" s="15"/>
      <c r="H14" s="16">
        <v>7.9203490711663216E-2</v>
      </c>
      <c r="I14" s="16">
        <v>8.3427949884235408E-2</v>
      </c>
      <c r="J14" s="18"/>
      <c r="K14" s="19">
        <v>8.4729926385719301E-2</v>
      </c>
      <c r="L14" s="19">
        <v>6.4759503372190386E-2</v>
      </c>
    </row>
    <row r="15" spans="1:12" x14ac:dyDescent="0.25">
      <c r="A15" t="str">
        <f>'Index Performance'!A15</f>
        <v>CY 2020</v>
      </c>
      <c r="B15" s="2">
        <f>'G-L 2 Broad Categories'!E15</f>
        <v>7.719619703814673E-2</v>
      </c>
      <c r="C15" s="2">
        <f>'G-L 2 Broad Categories'!F15</f>
        <v>5.256464598402899E-2</v>
      </c>
      <c r="E15" s="2">
        <v>7.2749640417919981E-2</v>
      </c>
      <c r="F15" s="2">
        <v>3.0007218704008576E-2</v>
      </c>
      <c r="H15" s="2">
        <v>7.9191089693746664E-2</v>
      </c>
      <c r="I15" s="2">
        <v>5.5023841994749301E-2</v>
      </c>
      <c r="J15" s="5"/>
      <c r="K15" s="2">
        <v>8.6267796208721714E-2</v>
      </c>
      <c r="L15" s="2">
        <v>0.14708037916450301</v>
      </c>
    </row>
    <row r="16" spans="1:12" x14ac:dyDescent="0.25">
      <c r="A16" s="15" t="str">
        <f>'Index Performance'!A16</f>
        <v>CY 2019</v>
      </c>
      <c r="B16" s="16">
        <f>'G-L 2 Broad Categories'!E16</f>
        <v>8.3741343281565683E-2</v>
      </c>
      <c r="C16" s="16">
        <f>'G-L 2 Broad Categories'!F16</f>
        <v>6.9496074949101372E-2</v>
      </c>
      <c r="D16" s="15"/>
      <c r="E16" s="16">
        <v>7.8857078426703087E-2</v>
      </c>
      <c r="F16" s="16">
        <v>4.4028068096757966E-2</v>
      </c>
      <c r="G16" s="15"/>
      <c r="H16" s="16">
        <v>8.8196765387865472E-2</v>
      </c>
      <c r="I16" s="16">
        <v>8.6900578551163621E-2</v>
      </c>
      <c r="J16" s="18"/>
      <c r="K16" s="16">
        <v>8.4974434230659091E-2</v>
      </c>
      <c r="L16" s="16">
        <v>9.6435628287263375E-2</v>
      </c>
    </row>
    <row r="17" spans="1:12" x14ac:dyDescent="0.25">
      <c r="A17" t="str">
        <f>'Index Performance'!A17</f>
        <v>CY 2018</v>
      </c>
      <c r="B17" s="2">
        <f>'G-L 2 Broad Categories'!E17</f>
        <v>0.10600290967053794</v>
      </c>
      <c r="C17" s="2">
        <f>'G-L 2 Broad Categories'!F17</f>
        <v>0.10539174330002488</v>
      </c>
      <c r="E17" s="2">
        <v>0.10883130021376997</v>
      </c>
      <c r="F17" s="2">
        <v>0.11392027300007945</v>
      </c>
      <c r="H17" s="2">
        <v>0.1103568585314374</v>
      </c>
      <c r="I17" s="2">
        <v>0.11234441251380001</v>
      </c>
      <c r="J17" s="5"/>
      <c r="K17" s="2">
        <v>8.9561292061077991E-2</v>
      </c>
      <c r="L17" s="2">
        <v>6.5633871761342277E-2</v>
      </c>
    </row>
    <row r="18" spans="1:12" x14ac:dyDescent="0.25">
      <c r="A18" s="15" t="str">
        <f>'Index Performance'!A18</f>
        <v>CY 2017</v>
      </c>
      <c r="B18" s="16">
        <f>'G-L 2 Broad Categories'!E18</f>
        <v>0.10464663959638165</v>
      </c>
      <c r="C18" s="16">
        <f>'G-L 2 Broad Categories'!F18</f>
        <v>0.10091669068828168</v>
      </c>
      <c r="D18" s="15"/>
      <c r="E18" s="16">
        <v>9.3321615448405781E-2</v>
      </c>
      <c r="F18" s="16">
        <v>9.1399188583376922E-2</v>
      </c>
      <c r="G18" s="15"/>
      <c r="H18" s="16">
        <v>0.11707507259962902</v>
      </c>
      <c r="I18" s="16">
        <v>0.11650560080567951</v>
      </c>
      <c r="J18" s="18"/>
      <c r="K18" s="16">
        <v>0.11805506581376113</v>
      </c>
      <c r="L18" s="16">
        <v>0.10124096514598224</v>
      </c>
    </row>
    <row r="19" spans="1:12" x14ac:dyDescent="0.25">
      <c r="A19" t="str">
        <f>'Index Performance'!A19</f>
        <v>CY 2016</v>
      </c>
      <c r="B19" s="2">
        <f>'G-L 2 Broad Categories'!E19</f>
        <v>9.737372950131884E-2</v>
      </c>
      <c r="C19" s="2">
        <f>'G-L 2 Broad Categories'!F19</f>
        <v>0.10399343139244843</v>
      </c>
      <c r="E19" s="2">
        <v>9.5322083492983989E-2</v>
      </c>
      <c r="F19" s="2">
        <v>0.10653765328086817</v>
      </c>
      <c r="H19" s="2">
        <v>0.11621008222039464</v>
      </c>
      <c r="I19" s="2">
        <v>0.11620676541931596</v>
      </c>
      <c r="J19" s="5"/>
      <c r="K19" s="2">
        <v>9.01094425480371E-2</v>
      </c>
      <c r="L19" s="2">
        <v>8.1849440428794384E-2</v>
      </c>
    </row>
    <row r="20" spans="1:12" x14ac:dyDescent="0.25">
      <c r="A20" s="15" t="str">
        <f>'Index Performance'!A20</f>
        <v>CY 2015</v>
      </c>
      <c r="B20" s="16">
        <f>'G-L 2 Broad Categories'!E20</f>
        <v>7.9621656550088682E-2</v>
      </c>
      <c r="C20" s="16">
        <f>'G-L 2 Broad Categories'!F20</f>
        <v>5.8199186691818339E-2</v>
      </c>
      <c r="D20" s="15"/>
      <c r="E20" s="16">
        <v>7.2869250639263861E-2</v>
      </c>
      <c r="F20" s="16">
        <v>4.7666583879971469E-2</v>
      </c>
      <c r="G20" s="15"/>
      <c r="H20" s="16">
        <v>0.11457824903185787</v>
      </c>
      <c r="I20" s="16">
        <v>0.10839747238575925</v>
      </c>
      <c r="J20" s="18"/>
      <c r="K20" s="16">
        <v>9.697171347130884E-2</v>
      </c>
      <c r="L20" s="16">
        <v>8.560688537006822E-2</v>
      </c>
    </row>
    <row r="21" spans="1:12" x14ac:dyDescent="0.25">
      <c r="A21" t="str">
        <f>'Index Performance'!A21</f>
        <v>CY 2014</v>
      </c>
      <c r="B21" s="2">
        <f>'G-L 2 Broad Categories'!E21</f>
        <v>9.9754845842952022E-2</v>
      </c>
      <c r="C21" s="2">
        <f>'G-L 2 Broad Categories'!F21</f>
        <v>0.10748290269750327</v>
      </c>
      <c r="E21" s="2">
        <v>9.2020325970680217E-2</v>
      </c>
      <c r="F21" s="2">
        <v>9.1193434033243204E-2</v>
      </c>
      <c r="H21" s="2" t="s">
        <v>19</v>
      </c>
      <c r="I21" s="2" t="s">
        <v>19</v>
      </c>
      <c r="J21" s="5"/>
      <c r="K21" s="2">
        <v>0.12244400991462734</v>
      </c>
      <c r="L21" s="2">
        <v>0.14649076986791654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03/31/2022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25</v>
      </c>
      <c r="B25" s="2">
        <f>'G-L 2 Broad Categories'!E25</f>
        <v>7.8048300769394174E-2</v>
      </c>
      <c r="C25" s="2">
        <f>'G-L 2 Broad Categories'!F25</f>
        <v>7.6445261745334614E-2</v>
      </c>
      <c r="E25" s="2">
        <v>7.6678990945886039E-2</v>
      </c>
      <c r="F25" s="2">
        <v>7.615648619829396E-2</v>
      </c>
      <c r="H25" s="2">
        <v>7.8071618185404423E-2</v>
      </c>
      <c r="I25" s="2">
        <v>8.2139675719084426E-2</v>
      </c>
      <c r="J25" s="5"/>
      <c r="K25" s="2">
        <v>8.396034134113739E-2</v>
      </c>
      <c r="L25" s="2">
        <v>5.1400480770418255E-2</v>
      </c>
    </row>
    <row r="26" spans="1:12" x14ac:dyDescent="0.25">
      <c r="A26" s="15" t="s">
        <v>26</v>
      </c>
      <c r="B26" s="16">
        <f>'G-L 2 Broad Categories'!E26</f>
        <v>7.9089461171524711E-2</v>
      </c>
      <c r="C26" s="16">
        <f>'G-L 2 Broad Categories'!F26</f>
        <v>6.8314924801271992E-2</v>
      </c>
      <c r="D26" s="15"/>
      <c r="E26" s="16">
        <v>7.5791291626971624E-2</v>
      </c>
      <c r="F26" s="16">
        <v>5.7183942129506171E-2</v>
      </c>
      <c r="G26" s="15"/>
      <c r="H26" s="16">
        <v>8.0915654582850438E-2</v>
      </c>
      <c r="I26" s="16">
        <v>7.3267252541332706E-2</v>
      </c>
      <c r="J26" s="18"/>
      <c r="K26" s="16">
        <v>8.4672420697534889E-2</v>
      </c>
      <c r="L26" s="16">
        <v>9.4823096532714812E-2</v>
      </c>
    </row>
    <row r="27" spans="1:12" x14ac:dyDescent="0.25">
      <c r="A27" t="s">
        <v>27</v>
      </c>
      <c r="B27" s="2">
        <f>'G-L 2 Broad Categories'!E27</f>
        <v>8.8821461280393255E-2</v>
      </c>
      <c r="C27" s="2">
        <f>'G-L 2 Broad Categories'!F27</f>
        <v>7.9612137985556108E-2</v>
      </c>
      <c r="E27" s="2">
        <v>8.5133288372257754E-2</v>
      </c>
      <c r="F27" s="2">
        <v>6.9691447437818743E-2</v>
      </c>
      <c r="H27" s="2">
        <v>9.3352740245643995E-2</v>
      </c>
      <c r="I27" s="2">
        <v>8.9065189298204395E-2</v>
      </c>
      <c r="J27" s="5"/>
      <c r="K27" s="2">
        <v>9.0612851842681419E-2</v>
      </c>
      <c r="L27" s="2">
        <v>9.0274553431638482E-2</v>
      </c>
    </row>
    <row r="28" spans="1:12" x14ac:dyDescent="0.25">
      <c r="A28" s="15" t="s">
        <v>28</v>
      </c>
      <c r="B28" s="16">
        <f>'G-L 2 Broad Categories'!E28</f>
        <v>8.8031697578903056E-2</v>
      </c>
      <c r="C28" s="16">
        <f>'G-L 2 Broad Categories'!F28</f>
        <v>8.5549891765601016E-2</v>
      </c>
      <c r="D28" s="15"/>
      <c r="E28" s="16">
        <v>8.6078573364390731E-2</v>
      </c>
      <c r="F28" s="16">
        <v>7.7950367924123798E-2</v>
      </c>
      <c r="G28" s="15"/>
      <c r="H28" s="16" t="s">
        <v>19</v>
      </c>
      <c r="I28" s="16" t="s">
        <v>19</v>
      </c>
      <c r="J28" s="18"/>
      <c r="K28" s="16">
        <v>9.0461108038790039E-2</v>
      </c>
      <c r="L28" s="16">
        <v>9.5308500024531062E-2</v>
      </c>
    </row>
    <row r="29" spans="1:12" x14ac:dyDescent="0.25">
      <c r="A29" t="s">
        <v>35</v>
      </c>
      <c r="B29" s="2">
        <f>'G-L 2 Broad Categories'!E29</f>
        <v>7.9720326651322226E-2</v>
      </c>
      <c r="C29" s="2">
        <f>'G-L 2 Broad Categories'!F29</f>
        <v>8.4802635787701197E-2</v>
      </c>
      <c r="E29" s="2">
        <v>7.6417662699010958E-2</v>
      </c>
      <c r="F29" s="2">
        <v>7.9213988013810743E-2</v>
      </c>
      <c r="H29" s="2">
        <v>0.10400151665045665</v>
      </c>
      <c r="I29" s="2">
        <v>0.10015965493135548</v>
      </c>
      <c r="K29" s="2">
        <v>8.2782261350671904E-2</v>
      </c>
      <c r="L29" s="2">
        <v>9.2104167276783278E-2</v>
      </c>
    </row>
    <row r="30" spans="1:12" x14ac:dyDescent="0.25">
      <c r="A30" s="15" t="s">
        <v>34</v>
      </c>
      <c r="B30" s="17">
        <f>'G-L 2 Broad Categories'!E30</f>
        <v>40179</v>
      </c>
      <c r="C30" s="17">
        <f>'G-L 2 Broad Categories'!F30</f>
        <v>40179</v>
      </c>
      <c r="D30" s="15"/>
      <c r="E30" s="17">
        <v>40179</v>
      </c>
      <c r="F30" s="17">
        <v>40179</v>
      </c>
      <c r="G30" s="15"/>
      <c r="H30" s="17">
        <v>41944</v>
      </c>
      <c r="I30" s="17">
        <v>41944</v>
      </c>
      <c r="J30" s="15"/>
      <c r="K30" s="20">
        <v>40179</v>
      </c>
      <c r="L30" s="20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f>'G-L 2 Broad Categories'!E32</f>
        <v>8.5247482794538372E-3</v>
      </c>
      <c r="C32" s="2">
        <f>'G-L 2 Broad Categories'!F32</f>
        <v>2.1222251407139011E-2</v>
      </c>
      <c r="E32" s="2">
        <v>9.2714575075942413E-3</v>
      </c>
      <c r="F32" s="2">
        <v>2.0683232448303304E-2</v>
      </c>
      <c r="H32" s="2">
        <v>1.7157680534705708E-2</v>
      </c>
      <c r="I32" s="2">
        <v>1.9032500768361601E-2</v>
      </c>
      <c r="J32" s="5"/>
      <c r="K32" s="2">
        <v>1.7653552738080374E-2</v>
      </c>
      <c r="L32" s="2">
        <v>3.5051160983743106E-2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32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C4" sqref="C4"/>
    </sheetView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31</v>
      </c>
      <c r="B1" s="7"/>
      <c r="C1" s="7"/>
      <c r="D1" s="7"/>
      <c r="E1" s="44" t="s">
        <v>132</v>
      </c>
    </row>
    <row r="2" spans="1:21" ht="15.75" thickTop="1" x14ac:dyDescent="0.25"/>
    <row r="3" spans="1:21" x14ac:dyDescent="0.25">
      <c r="A3" s="1" t="str">
        <f>'Index Performance'!A3</f>
        <v>Investment Performance Report for 1Q 2022</v>
      </c>
    </row>
    <row r="4" spans="1:21" x14ac:dyDescent="0.25">
      <c r="A4" t="str">
        <f>'Index Performance'!A4</f>
        <v>Generated on 6/26/2022</v>
      </c>
    </row>
    <row r="5" spans="1:21" x14ac:dyDescent="0.25">
      <c r="B5" s="46" t="s">
        <v>36</v>
      </c>
      <c r="C5" s="46"/>
      <c r="D5" s="2"/>
      <c r="E5" s="47" t="s">
        <v>37</v>
      </c>
      <c r="F5" s="47"/>
      <c r="G5" s="4"/>
      <c r="H5" s="47" t="s">
        <v>38</v>
      </c>
      <c r="I5" s="47"/>
      <c r="K5" s="47" t="s">
        <v>40</v>
      </c>
      <c r="L5" s="47"/>
      <c r="N5" s="47" t="s">
        <v>39</v>
      </c>
      <c r="O5" s="47"/>
      <c r="Q5" s="47" t="s">
        <v>136</v>
      </c>
      <c r="R5" s="47"/>
      <c r="T5" s="47" t="s">
        <v>137</v>
      </c>
      <c r="U5" s="47"/>
    </row>
    <row r="6" spans="1:21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  <c r="Q6" s="2" t="s">
        <v>9</v>
      </c>
      <c r="R6" s="2" t="s">
        <v>8</v>
      </c>
      <c r="T6" s="2" t="s">
        <v>9</v>
      </c>
      <c r="U6" s="2" t="s">
        <v>8</v>
      </c>
    </row>
    <row r="7" spans="1:21" x14ac:dyDescent="0.25">
      <c r="B7" s="4"/>
      <c r="C7" s="4"/>
      <c r="E7" s="4"/>
      <c r="F7" s="4"/>
      <c r="G7" s="4"/>
    </row>
    <row r="8" spans="1:21" x14ac:dyDescent="0.25">
      <c r="A8" s="12" t="str">
        <f>'Index Performance'!A8</f>
        <v>1Q 2022</v>
      </c>
      <c r="B8" s="10">
        <f>'Index Performance'!B8</f>
        <v>1.797996111486877E-2</v>
      </c>
      <c r="C8" s="10">
        <f>'Index Performance'!C8</f>
        <v>1.6584635661468061E-2</v>
      </c>
      <c r="E8" s="10">
        <v>1.64399869050178E-2</v>
      </c>
      <c r="F8" s="10">
        <v>1.4117335191335068E-2</v>
      </c>
      <c r="G8" s="10"/>
      <c r="H8" s="10">
        <v>1.6328734779034848E-2</v>
      </c>
      <c r="I8" s="10">
        <v>1.559231380172732E-2</v>
      </c>
      <c r="J8" s="11"/>
      <c r="K8" s="10">
        <v>1.6622519204009256E-2</v>
      </c>
      <c r="L8" s="10">
        <v>1.6446724198240004E-2</v>
      </c>
      <c r="M8" s="12"/>
      <c r="N8" s="10">
        <v>1.9514643196634429E-2</v>
      </c>
      <c r="O8" s="10">
        <v>1.3077978754429953E-2</v>
      </c>
      <c r="Q8" s="10">
        <v>2.1545250264018101E-2</v>
      </c>
      <c r="R8" s="10">
        <v>2.2010935127932951E-2</v>
      </c>
      <c r="S8" s="11"/>
      <c r="T8" s="10">
        <v>2.2675325447820915E-2</v>
      </c>
      <c r="U8" s="10">
        <v>2.3641791753731933E-2</v>
      </c>
    </row>
    <row r="9" spans="1:21" x14ac:dyDescent="0.25">
      <c r="A9" s="15" t="str">
        <f>'Index Performance'!A9</f>
        <v>4Q 2021</v>
      </c>
      <c r="B9" s="16">
        <f>'Index Performance'!B9</f>
        <v>1.8389828968686794E-2</v>
      </c>
      <c r="C9" s="16">
        <f>'Index Performance'!C9</f>
        <v>1.7213781865442757E-2</v>
      </c>
      <c r="D9" s="15"/>
      <c r="E9" s="16">
        <v>1.8980441256255753E-2</v>
      </c>
      <c r="F9" s="16">
        <v>1.3945509226177766E-2</v>
      </c>
      <c r="G9" s="18"/>
      <c r="H9" s="16">
        <v>1.6492532947612659E-2</v>
      </c>
      <c r="I9" s="16">
        <v>1.4729610147600436E-2</v>
      </c>
      <c r="J9" s="18"/>
      <c r="K9" s="16">
        <v>1.7982435261137963E-2</v>
      </c>
      <c r="L9" s="16">
        <v>2.6419346639688035E-2</v>
      </c>
      <c r="M9" s="15"/>
      <c r="N9" s="16">
        <v>2.1935773559178084E-2</v>
      </c>
      <c r="O9" s="16">
        <v>2.3050366015071155E-2</v>
      </c>
      <c r="P9" s="15"/>
      <c r="Q9" s="16">
        <v>1.5740116610388766E-2</v>
      </c>
      <c r="R9" s="16">
        <v>1.5726267480772327E-2</v>
      </c>
      <c r="S9" s="18"/>
      <c r="T9" s="16">
        <v>1.8660369941930099E-2</v>
      </c>
      <c r="U9" s="16">
        <v>1.6360520349550933E-2</v>
      </c>
    </row>
    <row r="10" spans="1:21" x14ac:dyDescent="0.25">
      <c r="A10" t="str">
        <f>'Index Performance'!A10</f>
        <v>3Q 2021</v>
      </c>
      <c r="B10" s="10">
        <f>'Index Performance'!B10</f>
        <v>1.8922249983191364E-2</v>
      </c>
      <c r="C10" s="10">
        <f>'Index Performance'!C10</f>
        <v>1.8685326316290496E-2</v>
      </c>
      <c r="E10" s="2">
        <v>1.6501702615532077E-2</v>
      </c>
      <c r="F10" s="2">
        <v>1.5824584638729045E-2</v>
      </c>
      <c r="G10" s="5"/>
      <c r="H10" s="2">
        <v>1.9817722207986055E-2</v>
      </c>
      <c r="I10" s="2">
        <v>1.8686208889493239E-2</v>
      </c>
      <c r="J10" s="5"/>
      <c r="K10" s="2">
        <v>1.572520447174619E-2</v>
      </c>
      <c r="L10" s="2">
        <v>1.736791146988037E-2</v>
      </c>
      <c r="N10" s="2">
        <v>2.303541376898055E-2</v>
      </c>
      <c r="O10" s="2">
        <v>2.5242497194525759E-2</v>
      </c>
      <c r="Q10" s="10">
        <v>1.3966512745136717E-2</v>
      </c>
      <c r="R10" s="10">
        <v>1.4412766085752038E-2</v>
      </c>
      <c r="S10" s="5"/>
      <c r="T10" s="10">
        <v>2.355573803019162E-2</v>
      </c>
      <c r="U10" s="10">
        <v>2.3525191294396341E-2</v>
      </c>
    </row>
    <row r="11" spans="1:21" x14ac:dyDescent="0.25">
      <c r="A11" s="15" t="str">
        <f>'Index Performance'!A11</f>
        <v>2Q 2021</v>
      </c>
      <c r="B11" s="16">
        <f>'Index Performance'!B11</f>
        <v>1.8668549044365657E-2</v>
      </c>
      <c r="C11" s="16">
        <f>'Index Performance'!C11</f>
        <v>2.0093218300399007E-2</v>
      </c>
      <c r="D11" s="15"/>
      <c r="E11" s="16">
        <v>1.6482520111950727E-2</v>
      </c>
      <c r="F11" s="16">
        <v>1.5715327922573241E-2</v>
      </c>
      <c r="G11" s="18"/>
      <c r="H11" s="16">
        <v>1.8205085287089195E-2</v>
      </c>
      <c r="I11" s="16">
        <v>1.894400422957454E-2</v>
      </c>
      <c r="J11" s="18"/>
      <c r="K11" s="16">
        <v>1.7091625490844864E-2</v>
      </c>
      <c r="L11" s="16">
        <v>2.2143113609772058E-2</v>
      </c>
      <c r="M11" s="15"/>
      <c r="N11" s="16">
        <v>2.4316141491731225E-2</v>
      </c>
      <c r="O11" s="16">
        <v>2.9948951630929477E-2</v>
      </c>
      <c r="P11" s="15"/>
      <c r="Q11" s="16">
        <v>1.7969153190841025E-2</v>
      </c>
      <c r="R11" s="16">
        <v>1.813473397261367E-2</v>
      </c>
      <c r="S11" s="18"/>
      <c r="T11" s="16">
        <v>2.3665665318662432E-2</v>
      </c>
      <c r="U11" s="16">
        <v>2.6828593717437954E-2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10"/>
      <c r="R12" s="10"/>
      <c r="S12" s="5"/>
      <c r="T12" s="10"/>
      <c r="U12" s="10"/>
    </row>
    <row r="13" spans="1:21" x14ac:dyDescent="0.25">
      <c r="A13" t="str">
        <f>'Index Performance'!A13</f>
        <v>YTD 2022</v>
      </c>
      <c r="B13" s="2">
        <f>'Index Performance'!B13</f>
        <v>1.797996111486877E-2</v>
      </c>
      <c r="C13" s="2">
        <f>'Index Performance'!C13</f>
        <v>1.6584635661468061E-2</v>
      </c>
      <c r="E13" s="2">
        <v>1.64399869050178E-2</v>
      </c>
      <c r="F13" s="2">
        <v>1.4117335191335068E-2</v>
      </c>
      <c r="G13" s="6"/>
      <c r="H13" s="2">
        <v>1.6328734779034848E-2</v>
      </c>
      <c r="I13" s="2">
        <v>1.559231380172732E-2</v>
      </c>
      <c r="J13" s="5"/>
      <c r="K13" s="2">
        <v>1.6622519204009256E-2</v>
      </c>
      <c r="L13" s="2">
        <v>1.6446724198240004E-2</v>
      </c>
      <c r="N13" s="2">
        <v>1.9514643196634429E-2</v>
      </c>
      <c r="O13" s="2">
        <v>1.3077978754429953E-2</v>
      </c>
      <c r="Q13" s="10">
        <v>2.1545250264018101E-2</v>
      </c>
      <c r="R13" s="10">
        <v>2.2010935127932951E-2</v>
      </c>
      <c r="S13" s="5"/>
      <c r="T13" s="10">
        <v>2.2675325447820915E-2</v>
      </c>
      <c r="U13" s="10">
        <v>2.3641791753731933E-2</v>
      </c>
    </row>
    <row r="14" spans="1:21" x14ac:dyDescent="0.25">
      <c r="A14" s="15" t="str">
        <f>'Index Performance'!A14</f>
        <v>CY 2021</v>
      </c>
      <c r="B14" s="16">
        <f>'Index Performance'!B14</f>
        <v>7.6226839634773613E-2</v>
      </c>
      <c r="C14" s="16">
        <f>'Index Performance'!C14</f>
        <v>7.5843532174282524E-2</v>
      </c>
      <c r="D14" s="15"/>
      <c r="E14" s="16">
        <v>6.9482263080317574E-2</v>
      </c>
      <c r="F14" s="16">
        <v>6.3613348684834703E-2</v>
      </c>
      <c r="G14" s="16"/>
      <c r="H14" s="19">
        <v>7.7195153862860799E-2</v>
      </c>
      <c r="I14" s="16">
        <v>7.4722754704697136E-2</v>
      </c>
      <c r="J14" s="18"/>
      <c r="K14" s="19">
        <v>6.7542759606657343E-2</v>
      </c>
      <c r="L14" s="19">
        <v>7.7698405662415038E-2</v>
      </c>
      <c r="M14" s="15"/>
      <c r="N14" s="19">
        <v>9.3844288418422295E-2</v>
      </c>
      <c r="O14" s="19">
        <v>0.10069025311816793</v>
      </c>
      <c r="P14" s="15"/>
      <c r="Q14" s="16">
        <v>6.4208204044682082E-2</v>
      </c>
      <c r="R14" s="16">
        <v>6.4841686095077566E-2</v>
      </c>
      <c r="S14" s="18"/>
      <c r="T14" s="16">
        <v>8.8587236419457982E-2</v>
      </c>
      <c r="U14" s="16">
        <v>8.7894139181162734E-2</v>
      </c>
    </row>
    <row r="15" spans="1:21" x14ac:dyDescent="0.25">
      <c r="A15" t="str">
        <f>'Index Performance'!A15</f>
        <v>CY 2020</v>
      </c>
      <c r="B15" s="2">
        <f>'Index Performance'!B15</f>
        <v>7.3603528764573989E-2</v>
      </c>
      <c r="C15" s="2">
        <f>'Index Performance'!C15</f>
        <v>5.570205223549185E-2</v>
      </c>
      <c r="E15" s="2">
        <v>6.8503232114162982E-2</v>
      </c>
      <c r="F15" s="2">
        <v>7.4201802979209086E-2</v>
      </c>
      <c r="G15" s="2"/>
      <c r="H15" s="2">
        <v>8.0664244857760359E-2</v>
      </c>
      <c r="I15" s="2">
        <v>8.115712445625145E-2</v>
      </c>
      <c r="J15" s="5"/>
      <c r="K15" s="2">
        <v>6.0980142627383049E-2</v>
      </c>
      <c r="L15" s="2">
        <v>4.7717764038103017E-2</v>
      </c>
      <c r="N15" s="2">
        <v>8.5351187767217729E-2</v>
      </c>
      <c r="O15" s="2">
        <v>-7.9154634824206593E-2</v>
      </c>
      <c r="Q15" s="10">
        <v>5.6951159324625023E-2</v>
      </c>
      <c r="R15" s="10">
        <v>5.760531940081659E-2</v>
      </c>
      <c r="S15" s="5"/>
      <c r="T15" s="10">
        <v>8.0670787832182178E-2</v>
      </c>
      <c r="U15" s="10">
        <v>6.9739785521807374E-2</v>
      </c>
    </row>
    <row r="16" spans="1:21" x14ac:dyDescent="0.25">
      <c r="A16" s="15" t="str">
        <f>'Index Performance'!A16</f>
        <v>CY 2019</v>
      </c>
      <c r="B16" s="16">
        <f>'Index Performance'!B16</f>
        <v>8.3240236030412973E-2</v>
      </c>
      <c r="C16" s="16">
        <f>'Index Performance'!C16</f>
        <v>7.2727118363032917E-2</v>
      </c>
      <c r="D16" s="15"/>
      <c r="E16" s="16">
        <v>7.9091060540493974E-2</v>
      </c>
      <c r="F16" s="16">
        <v>7.8954283092107946E-2</v>
      </c>
      <c r="G16" s="16"/>
      <c r="H16" s="16">
        <v>9.3260558612548339E-2</v>
      </c>
      <c r="I16" s="16">
        <v>9.6706902713128429E-2</v>
      </c>
      <c r="J16" s="18"/>
      <c r="K16" s="16">
        <v>7.7390965976703141E-2</v>
      </c>
      <c r="L16" s="16">
        <v>3.0432904622620383E-2</v>
      </c>
      <c r="M16" s="15"/>
      <c r="N16" s="16">
        <v>9.9356328646984515E-2</v>
      </c>
      <c r="O16" s="16">
        <v>5.1942695437732889E-2</v>
      </c>
      <c r="P16" s="15"/>
      <c r="Q16" s="16">
        <v>7.5313456492444253E-2</v>
      </c>
      <c r="R16" s="16">
        <v>7.5053152658278277E-2</v>
      </c>
      <c r="S16" s="18"/>
      <c r="T16" s="16">
        <v>7.2865066905932085E-2</v>
      </c>
      <c r="U16" s="16">
        <v>7.3657075486655676E-2</v>
      </c>
    </row>
    <row r="17" spans="1:21" x14ac:dyDescent="0.25">
      <c r="A17" t="str">
        <f>'Index Performance'!A17</f>
        <v>CY 2018</v>
      </c>
      <c r="B17" s="2">
        <f>'Index Performance'!B17</f>
        <v>0.1037331480138981</v>
      </c>
      <c r="C17" s="2">
        <f>'Index Performance'!C17</f>
        <v>0.10293888868309975</v>
      </c>
      <c r="E17" s="2">
        <v>9.6863185345169578E-2</v>
      </c>
      <c r="F17" s="2">
        <v>9.4176652047857523E-2</v>
      </c>
      <c r="G17" s="2"/>
      <c r="H17" s="2">
        <v>0.11344261931188648</v>
      </c>
      <c r="I17" s="2">
        <v>0.10864330077490925</v>
      </c>
      <c r="J17" s="5"/>
      <c r="K17" s="2">
        <v>0.11712903193752844</v>
      </c>
      <c r="L17" s="2">
        <v>0.11826343983372789</v>
      </c>
      <c r="N17" s="2">
        <v>0.11381581721541001</v>
      </c>
      <c r="O17" s="2">
        <v>0.12447564325635785</v>
      </c>
      <c r="Q17" s="10">
        <v>0.11568348793639194</v>
      </c>
      <c r="R17" s="10">
        <v>0.1044206972830295</v>
      </c>
      <c r="S17" s="5"/>
      <c r="T17" s="10">
        <v>9.9101396302097466E-2</v>
      </c>
      <c r="U17" s="10">
        <v>9.7140346504723807E-2</v>
      </c>
    </row>
    <row r="18" spans="1:21" x14ac:dyDescent="0.25">
      <c r="A18" s="15" t="str">
        <f>'Index Performance'!A18</f>
        <v>CY 2017</v>
      </c>
      <c r="B18" s="16">
        <f>'Index Performance'!B18</f>
        <v>0.10497355501716976</v>
      </c>
      <c r="C18" s="16">
        <f>'Index Performance'!C18</f>
        <v>0.10474652658993322</v>
      </c>
      <c r="D18" s="15"/>
      <c r="E18" s="16">
        <v>9.8406733977586258E-2</v>
      </c>
      <c r="F18" s="16">
        <v>9.2265518361220433E-2</v>
      </c>
      <c r="G18" s="16"/>
      <c r="H18" s="16">
        <v>0.12659815974988464</v>
      </c>
      <c r="I18" s="16">
        <v>0.13628693131217617</v>
      </c>
      <c r="J18" s="18"/>
      <c r="K18" s="16">
        <v>9.7220087990613102E-2</v>
      </c>
      <c r="L18" s="16">
        <v>9.7746902985103246E-2</v>
      </c>
      <c r="M18" s="15"/>
      <c r="N18" s="16">
        <v>0.11050983394332059</v>
      </c>
      <c r="O18" s="16">
        <v>0.11267566406898655</v>
      </c>
      <c r="P18" s="15"/>
      <c r="Q18" s="16" t="s">
        <v>19</v>
      </c>
      <c r="R18" s="16" t="s">
        <v>19</v>
      </c>
      <c r="S18" s="18"/>
      <c r="T18" s="16" t="s">
        <v>19</v>
      </c>
      <c r="U18" s="16" t="s">
        <v>19</v>
      </c>
    </row>
    <row r="19" spans="1:21" x14ac:dyDescent="0.25">
      <c r="A19" t="str">
        <f>'Index Performance'!A19</f>
        <v>CY 2016</v>
      </c>
      <c r="B19" s="2">
        <f>'Index Performance'!B19</f>
        <v>9.6583811119836493E-2</v>
      </c>
      <c r="C19" s="2">
        <f>'Index Performance'!C19</f>
        <v>0.10262302698171011</v>
      </c>
      <c r="E19" s="2">
        <v>8.8802274708389417E-2</v>
      </c>
      <c r="F19" s="2">
        <v>8.394029037928008E-2</v>
      </c>
      <c r="G19" s="2"/>
      <c r="H19" s="2">
        <v>0.10667776064293877</v>
      </c>
      <c r="I19" s="2">
        <v>0.13405175827107541</v>
      </c>
      <c r="J19" s="5"/>
      <c r="K19" s="2">
        <v>0.11300832229420532</v>
      </c>
      <c r="L19" s="2">
        <v>0.1105104398886616</v>
      </c>
      <c r="N19" s="2">
        <v>9.3013387132013126E-2</v>
      </c>
      <c r="O19" s="2">
        <v>0.10023921796970359</v>
      </c>
      <c r="Q19" s="10" t="s">
        <v>19</v>
      </c>
      <c r="R19" s="10" t="s">
        <v>19</v>
      </c>
      <c r="S19" s="5"/>
      <c r="T19" s="10" t="s">
        <v>19</v>
      </c>
      <c r="U19" s="10" t="s">
        <v>19</v>
      </c>
    </row>
    <row r="20" spans="1:21" x14ac:dyDescent="0.25">
      <c r="A20" s="15" t="str">
        <f>'Index Performance'!A20</f>
        <v>CY 2015</v>
      </c>
      <c r="B20" s="16">
        <f>'Index Performance'!B20</f>
        <v>8.189511372401137E-2</v>
      </c>
      <c r="C20" s="16">
        <f>'Index Performance'!C20</f>
        <v>6.1676406044394616E-2</v>
      </c>
      <c r="D20" s="15"/>
      <c r="E20" s="16">
        <v>9.9343097823630488E-2</v>
      </c>
      <c r="F20" s="16">
        <v>8.3464562302145717E-2</v>
      </c>
      <c r="G20" s="18"/>
      <c r="H20" s="16">
        <v>6.2357736003745057E-2</v>
      </c>
      <c r="I20" s="16">
        <v>4.0640845542253334E-2</v>
      </c>
      <c r="J20" s="18"/>
      <c r="K20" s="16">
        <v>7.8389969325538766E-2</v>
      </c>
      <c r="L20" s="16">
        <v>7.8677732203112027E-2</v>
      </c>
      <c r="M20" s="15"/>
      <c r="N20" s="16">
        <v>7.5114509170306043E-2</v>
      </c>
      <c r="O20" s="16">
        <v>5.6249927925460685E-2</v>
      </c>
      <c r="P20" s="15"/>
      <c r="Q20" s="16" t="s">
        <v>19</v>
      </c>
      <c r="R20" s="16" t="s">
        <v>19</v>
      </c>
      <c r="S20" s="18"/>
      <c r="T20" s="16" t="s">
        <v>19</v>
      </c>
      <c r="U20" s="16" t="s">
        <v>19</v>
      </c>
    </row>
    <row r="21" spans="1:21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8.1862462429374006E-2</v>
      </c>
      <c r="F21" s="2">
        <v>0.11350614598194886</v>
      </c>
      <c r="G21" s="5"/>
      <c r="H21" s="2" t="s">
        <v>19</v>
      </c>
      <c r="I21" s="2" t="s">
        <v>19</v>
      </c>
      <c r="J21" s="5"/>
      <c r="K21" s="2">
        <v>7.4772776483063019E-2</v>
      </c>
      <c r="L21" s="2">
        <v>6.6791835746867978E-2</v>
      </c>
      <c r="N21" s="2">
        <v>0.11406433540304128</v>
      </c>
      <c r="O21" s="2">
        <v>0.10287188918662449</v>
      </c>
      <c r="Q21" s="10" t="s">
        <v>19</v>
      </c>
      <c r="R21" s="10" t="s">
        <v>19</v>
      </c>
      <c r="S21" s="5"/>
      <c r="T21" s="10" t="s">
        <v>19</v>
      </c>
      <c r="U21" s="10" t="s">
        <v>19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10"/>
      <c r="R22" s="10"/>
      <c r="S22" s="5"/>
      <c r="T22" s="10"/>
      <c r="U22" s="10"/>
    </row>
    <row r="23" spans="1:21" x14ac:dyDescent="0.25">
      <c r="A23" t="str">
        <f>'Index Performance'!A23</f>
        <v>Returns for periods ending 03/31/2022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10"/>
      <c r="R23" s="10"/>
      <c r="S23" s="5"/>
      <c r="T23" s="10"/>
      <c r="U23" s="10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10"/>
      <c r="R24" s="10"/>
      <c r="S24" s="5"/>
      <c r="T24" s="10"/>
      <c r="U24" s="10"/>
    </row>
    <row r="25" spans="1:21" x14ac:dyDescent="0.25">
      <c r="A25" t="s">
        <v>25</v>
      </c>
      <c r="B25" s="2">
        <f>'Index Performance'!B25</f>
        <v>7.6037051745176054E-2</v>
      </c>
      <c r="C25" s="2">
        <f>'Index Performance'!C25</f>
        <v>7.4572415636996014E-2</v>
      </c>
      <c r="E25" s="2">
        <v>7.0177005229804079E-2</v>
      </c>
      <c r="F25" s="2">
        <v>6.0946655841553232E-2</v>
      </c>
      <c r="G25" s="2"/>
      <c r="H25" s="2">
        <v>7.2744295636911538E-2</v>
      </c>
      <c r="I25" s="2">
        <v>6.9696275342671976E-2</v>
      </c>
      <c r="J25" s="5"/>
      <c r="K25" s="2">
        <v>6.9144282493083464E-2</v>
      </c>
      <c r="L25" s="2">
        <v>8.492369018733692E-2</v>
      </c>
      <c r="N25" s="2">
        <v>9.1796642109863491E-2</v>
      </c>
      <c r="O25" s="2">
        <v>9.4415385822926856E-2</v>
      </c>
      <c r="Q25" s="10">
        <v>7.1022129648058208E-2</v>
      </c>
      <c r="R25" s="10">
        <v>7.2141696025416646E-2</v>
      </c>
      <c r="S25" s="5"/>
      <c r="T25" s="10">
        <v>9.1532880215027257E-2</v>
      </c>
      <c r="U25" s="10">
        <v>9.343327268934587E-2</v>
      </c>
    </row>
    <row r="26" spans="1:21" x14ac:dyDescent="0.25">
      <c r="A26" s="15" t="s">
        <v>26</v>
      </c>
      <c r="B26" s="16">
        <f>'Index Performance'!B26</f>
        <v>7.6655107752077845E-2</v>
      </c>
      <c r="C26" s="16">
        <f>'Index Performance'!C26</f>
        <v>6.8893131306414945E-2</v>
      </c>
      <c r="D26" s="15"/>
      <c r="E26" s="16">
        <v>7.1377779912649153E-2</v>
      </c>
      <c r="F26" s="16">
        <v>6.9920079850733563E-2</v>
      </c>
      <c r="G26" s="16"/>
      <c r="H26" s="16">
        <v>8.0752541379098597E-2</v>
      </c>
      <c r="I26" s="16">
        <v>8.0486477944027524E-2</v>
      </c>
      <c r="J26" s="18"/>
      <c r="K26" s="16">
        <v>6.7769153851056307E-2</v>
      </c>
      <c r="L26" s="16">
        <v>6.6377449345458972E-2</v>
      </c>
      <c r="M26" s="15"/>
      <c r="N26" s="16">
        <v>9.0529175684175511E-2</v>
      </c>
      <c r="O26" s="16">
        <v>2.3586974857421561E-2</v>
      </c>
      <c r="P26" s="15"/>
      <c r="Q26" s="16">
        <v>6.5354346299508315E-2</v>
      </c>
      <c r="R26" s="16">
        <v>6.571292126662498E-2</v>
      </c>
      <c r="S26" s="18"/>
      <c r="T26" s="16">
        <v>8.2749747870801249E-2</v>
      </c>
      <c r="U26" s="16">
        <v>7.954013290369133E-2</v>
      </c>
    </row>
    <row r="27" spans="1:21" x14ac:dyDescent="0.25">
      <c r="A27" t="s">
        <v>27</v>
      </c>
      <c r="B27" s="2">
        <f>'Index Performance'!B27</f>
        <v>8.6955581322850417E-2</v>
      </c>
      <c r="C27" s="2">
        <f>'Index Performance'!C27</f>
        <v>8.0589688899505907E-2</v>
      </c>
      <c r="E27" s="2">
        <v>8.1140988623149335E-2</v>
      </c>
      <c r="F27" s="2">
        <v>7.8779612036185664E-2</v>
      </c>
      <c r="G27" s="2"/>
      <c r="H27" s="2">
        <v>9.629946593800387E-2</v>
      </c>
      <c r="I27" s="2">
        <v>9.735730947686827E-2</v>
      </c>
      <c r="J27" s="5"/>
      <c r="K27" s="2">
        <v>8.219445114990287E-2</v>
      </c>
      <c r="L27" s="2">
        <v>7.2137625980102982E-2</v>
      </c>
      <c r="N27" s="2">
        <v>9.8735224908129915E-2</v>
      </c>
      <c r="O27" s="2">
        <v>5.6305758996575861E-2</v>
      </c>
      <c r="Q27" s="10" t="s">
        <v>19</v>
      </c>
      <c r="R27" s="10" t="s">
        <v>19</v>
      </c>
      <c r="S27" s="5"/>
      <c r="T27" s="10" t="s">
        <v>19</v>
      </c>
      <c r="U27" s="10" t="s">
        <v>19</v>
      </c>
    </row>
    <row r="28" spans="1:21" x14ac:dyDescent="0.25">
      <c r="A28" s="15" t="s">
        <v>28</v>
      </c>
      <c r="B28" s="16">
        <f>'Index Performance'!B28</f>
        <v>8.7800617535861214E-2</v>
      </c>
      <c r="C28" s="16">
        <f>'Index Performance'!C28</f>
        <v>8.6690864978520521E-2</v>
      </c>
      <c r="D28" s="15"/>
      <c r="E28" s="16" t="s">
        <v>19</v>
      </c>
      <c r="F28" s="16" t="s">
        <v>19</v>
      </c>
      <c r="G28" s="16"/>
      <c r="H28" s="16" t="s">
        <v>19</v>
      </c>
      <c r="I28" s="16" t="s">
        <v>19</v>
      </c>
      <c r="J28" s="18"/>
      <c r="K28" s="16" t="s">
        <v>19</v>
      </c>
      <c r="L28" s="16" t="s">
        <v>19</v>
      </c>
      <c r="M28" s="15"/>
      <c r="N28" s="16" t="s">
        <v>19</v>
      </c>
      <c r="O28" s="16" t="s">
        <v>19</v>
      </c>
      <c r="P28" s="15"/>
      <c r="Q28" s="16" t="s">
        <v>19</v>
      </c>
      <c r="R28" s="16" t="s">
        <v>19</v>
      </c>
      <c r="S28" s="18"/>
      <c r="T28" s="16" t="s">
        <v>19</v>
      </c>
      <c r="U28" s="16" t="s">
        <v>19</v>
      </c>
    </row>
    <row r="29" spans="1:21" x14ac:dyDescent="0.25">
      <c r="A29" t="s">
        <v>35</v>
      </c>
      <c r="B29" s="2">
        <f>'Index Performance'!B29</f>
        <v>7.9679499854996783E-2</v>
      </c>
      <c r="C29" s="2">
        <f>'Index Performance'!C29</f>
        <v>8.5860988093539037E-2</v>
      </c>
      <c r="E29" s="2">
        <v>8.388480110731078E-2</v>
      </c>
      <c r="F29" s="2">
        <v>8.4773037357034786E-2</v>
      </c>
      <c r="G29" s="2"/>
      <c r="H29" s="2">
        <v>9.4359569253132491E-2</v>
      </c>
      <c r="I29" s="2">
        <v>9.5508656293362471E-2</v>
      </c>
      <c r="J29" s="5"/>
      <c r="K29" s="2">
        <v>8.484629528410248E-2</v>
      </c>
      <c r="L29" s="2">
        <v>7.6906072998297992E-2</v>
      </c>
      <c r="N29" s="2">
        <v>9.5885986555052316E-2</v>
      </c>
      <c r="O29" s="2">
        <v>7.3776515798815945E-2</v>
      </c>
      <c r="Q29" s="10">
        <v>7.8458854498906438E-2</v>
      </c>
      <c r="R29" s="10">
        <v>7.6248681383760841E-2</v>
      </c>
      <c r="S29" s="5"/>
      <c r="T29" s="10">
        <v>8.8009218089700303E-2</v>
      </c>
      <c r="U29" s="10">
        <v>9.3907707536899698E-2</v>
      </c>
    </row>
    <row r="30" spans="1:21" x14ac:dyDescent="0.25">
      <c r="A30" s="15" t="s">
        <v>34</v>
      </c>
      <c r="B30" s="17">
        <f>'Index Performance'!B30</f>
        <v>40179</v>
      </c>
      <c r="C30" s="17">
        <f>'Index Performance'!C30</f>
        <v>40179</v>
      </c>
      <c r="D30" s="15"/>
      <c r="E30" s="17">
        <v>41183</v>
      </c>
      <c r="F30" s="17">
        <v>41183</v>
      </c>
      <c r="G30" s="16"/>
      <c r="H30" s="17">
        <v>41944</v>
      </c>
      <c r="I30" s="17">
        <v>41944</v>
      </c>
      <c r="J30" s="18"/>
      <c r="K30" s="17">
        <v>41426</v>
      </c>
      <c r="L30" s="17">
        <v>41426</v>
      </c>
      <c r="M30" s="15"/>
      <c r="N30" s="17">
        <v>41244</v>
      </c>
      <c r="O30" s="17">
        <v>41244</v>
      </c>
      <c r="P30" s="15"/>
      <c r="Q30" s="17">
        <v>43101</v>
      </c>
      <c r="R30" s="17">
        <v>43101</v>
      </c>
      <c r="S30" s="18"/>
      <c r="T30" s="17">
        <v>43160</v>
      </c>
      <c r="U30" s="17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11</v>
      </c>
      <c r="B32" s="2">
        <f>'Index Performance'!B32</f>
        <v>8.2844399579127277E-3</v>
      </c>
      <c r="C32" s="2">
        <f>'Index Performance'!C32</f>
        <v>2.0577640531944066E-2</v>
      </c>
      <c r="E32" s="2">
        <v>7.0869668682480994E-3</v>
      </c>
      <c r="F32" s="2">
        <v>1.4154552500046227E-2</v>
      </c>
      <c r="G32" s="2"/>
      <c r="H32" s="2">
        <v>1.2501834951151498E-2</v>
      </c>
      <c r="I32" s="2">
        <v>2.2385115838628032E-2</v>
      </c>
      <c r="J32" s="5"/>
      <c r="K32" s="2">
        <v>8.948314808774312E-3</v>
      </c>
      <c r="L32" s="2">
        <v>2.0364731562227015E-2</v>
      </c>
      <c r="N32" s="2">
        <v>1.3407600314222078E-2</v>
      </c>
      <c r="O32" s="2">
        <v>4.376104685763875E-2</v>
      </c>
      <c r="Q32" s="3">
        <v>1.027081352289806E-2</v>
      </c>
      <c r="R32" s="3">
        <v>1.1206325262205847E-2</v>
      </c>
      <c r="S32" s="5"/>
      <c r="T32" s="3">
        <v>1.209933763874272E-2</v>
      </c>
      <c r="U32" s="3">
        <v>3.0414398884714436E-2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32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N17" sqref="N17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31</v>
      </c>
      <c r="B1" s="7"/>
      <c r="C1" s="7"/>
      <c r="E1" s="38" t="s">
        <v>132</v>
      </c>
    </row>
    <row r="2" spans="1:15" ht="15.75" thickTop="1" x14ac:dyDescent="0.25"/>
    <row r="3" spans="1:15" x14ac:dyDescent="0.25">
      <c r="A3" s="1" t="str">
        <f>'Index Performance'!A3</f>
        <v>Investment Performance Report for 1Q 2022</v>
      </c>
    </row>
    <row r="4" spans="1:15" x14ac:dyDescent="0.25">
      <c r="A4" t="str">
        <f>'Index Performance'!A4</f>
        <v>Generated on 6/26/2022</v>
      </c>
    </row>
    <row r="5" spans="1:15" x14ac:dyDescent="0.25">
      <c r="B5" s="46" t="s">
        <v>36</v>
      </c>
      <c r="C5" s="46"/>
      <c r="D5" s="2"/>
      <c r="E5" s="47" t="s">
        <v>51</v>
      </c>
      <c r="F5" s="47"/>
      <c r="G5" s="4"/>
      <c r="H5" s="47" t="s">
        <v>53</v>
      </c>
      <c r="I5" s="47"/>
      <c r="K5" s="47" t="s">
        <v>54</v>
      </c>
      <c r="L5" s="47"/>
      <c r="N5" s="47" t="s">
        <v>59</v>
      </c>
      <c r="O5" s="47"/>
    </row>
    <row r="6" spans="1:15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</row>
    <row r="7" spans="1:15" x14ac:dyDescent="0.25">
      <c r="B7" s="4"/>
      <c r="C7" s="4"/>
      <c r="E7" s="4"/>
      <c r="F7" s="4"/>
      <c r="G7" s="4"/>
    </row>
    <row r="8" spans="1:15" x14ac:dyDescent="0.25">
      <c r="A8" s="12" t="str">
        <f>'Index Performance'!A8</f>
        <v>1Q 2022</v>
      </c>
      <c r="B8" s="10">
        <f>'Index Performance'!B8</f>
        <v>1.797996111486877E-2</v>
      </c>
      <c r="C8" s="10">
        <f>'Index Performance'!C8</f>
        <v>1.6584635661468061E-2</v>
      </c>
      <c r="E8" s="10">
        <v>1.7110002056076823E-2</v>
      </c>
      <c r="F8" s="10">
        <v>1.4772043335550933E-2</v>
      </c>
      <c r="G8" s="10"/>
      <c r="H8" s="10">
        <v>1.7755360268241205E-2</v>
      </c>
      <c r="I8" s="10">
        <v>1.721661680284492E-2</v>
      </c>
      <c r="J8" s="11"/>
      <c r="K8" s="10">
        <v>1.7663318559524743E-2</v>
      </c>
      <c r="L8" s="10">
        <v>1.7233636406750463E-2</v>
      </c>
      <c r="M8" s="12"/>
      <c r="N8" s="10">
        <v>1.7829015503424195E-2</v>
      </c>
      <c r="O8" s="10">
        <v>1.7178252490925416E-2</v>
      </c>
    </row>
    <row r="9" spans="1:15" x14ac:dyDescent="0.25">
      <c r="A9" s="15" t="str">
        <f>'Index Performance'!A9</f>
        <v>4Q 2021</v>
      </c>
      <c r="B9" s="16">
        <f>'Index Performance'!B9</f>
        <v>1.8389828968686794E-2</v>
      </c>
      <c r="C9" s="16">
        <f>'Index Performance'!C9</f>
        <v>1.7213781865442757E-2</v>
      </c>
      <c r="D9" s="15"/>
      <c r="E9" s="16">
        <v>1.795536885011817E-2</v>
      </c>
      <c r="F9" s="16">
        <v>1.7246143136467662E-2</v>
      </c>
      <c r="G9" s="18"/>
      <c r="H9" s="16">
        <v>1.7992076080959096E-2</v>
      </c>
      <c r="I9" s="16">
        <v>1.6442260679825349E-2</v>
      </c>
      <c r="J9" s="18"/>
      <c r="K9" s="16">
        <v>2.043948368635129E-2</v>
      </c>
      <c r="L9" s="16">
        <v>1.754951170451724E-2</v>
      </c>
      <c r="M9" s="15"/>
      <c r="N9" s="16">
        <v>1.6381512416340227E-2</v>
      </c>
      <c r="O9" s="16">
        <v>1.5589280946997741E-2</v>
      </c>
    </row>
    <row r="10" spans="1:15" x14ac:dyDescent="0.25">
      <c r="A10" t="str">
        <f>'Index Performance'!A10</f>
        <v>3Q 2021</v>
      </c>
      <c r="B10" s="10">
        <f>'Index Performance'!B10</f>
        <v>1.8922249983191364E-2</v>
      </c>
      <c r="C10" s="10">
        <f>'Index Performance'!C10</f>
        <v>1.8685326316290496E-2</v>
      </c>
      <c r="E10" s="2">
        <v>1.7723653064951383E-2</v>
      </c>
      <c r="F10" s="2">
        <v>1.7328117794757958E-2</v>
      </c>
      <c r="G10" s="5"/>
      <c r="H10" s="2">
        <v>1.853033990715991E-2</v>
      </c>
      <c r="I10" s="2">
        <v>1.8383420484088475E-2</v>
      </c>
      <c r="J10" s="5"/>
      <c r="K10" s="2">
        <v>1.8762182669103344E-2</v>
      </c>
      <c r="L10" s="2">
        <v>1.7825949931883134E-2</v>
      </c>
      <c r="N10" s="2">
        <v>1.8293898655480589E-2</v>
      </c>
      <c r="O10" s="2">
        <v>1.8735589932737939E-2</v>
      </c>
    </row>
    <row r="11" spans="1:15" x14ac:dyDescent="0.25">
      <c r="A11" s="15" t="str">
        <f>'Index Performance'!A11</f>
        <v>2Q 2021</v>
      </c>
      <c r="B11" s="16">
        <f>'Index Performance'!B11</f>
        <v>1.8668549044365657E-2</v>
      </c>
      <c r="C11" s="16">
        <f>'Index Performance'!C11</f>
        <v>2.0093218300399007E-2</v>
      </c>
      <c r="D11" s="15"/>
      <c r="E11" s="16">
        <v>1.7542511985846332E-2</v>
      </c>
      <c r="F11" s="16">
        <v>1.8842166588692644E-2</v>
      </c>
      <c r="G11" s="18"/>
      <c r="H11" s="16">
        <v>1.8418482473893327E-2</v>
      </c>
      <c r="I11" s="16">
        <v>1.989021739948571E-2</v>
      </c>
      <c r="J11" s="18"/>
      <c r="K11" s="16">
        <v>1.89730139053641E-2</v>
      </c>
      <c r="L11" s="16">
        <v>2.036566586085975E-2</v>
      </c>
      <c r="M11" s="15"/>
      <c r="N11" s="16">
        <v>1.8032189466341331E-2</v>
      </c>
      <c r="O11" s="16">
        <v>1.9573050905040468E-2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YTD 2022</v>
      </c>
      <c r="B13" s="2">
        <f>'Index Performance'!B13</f>
        <v>1.797996111486877E-2</v>
      </c>
      <c r="C13" s="2">
        <f>'Index Performance'!C13</f>
        <v>1.6584635661468061E-2</v>
      </c>
      <c r="E13" s="2">
        <v>1.7110002056076823E-2</v>
      </c>
      <c r="F13" s="2">
        <v>1.4772043335550933E-2</v>
      </c>
      <c r="G13" s="6"/>
      <c r="H13" s="2">
        <v>1.7755360268241205E-2</v>
      </c>
      <c r="I13" s="2">
        <v>1.721661680284492E-2</v>
      </c>
      <c r="J13" s="5"/>
      <c r="K13" s="2">
        <v>1.7663318559524743E-2</v>
      </c>
      <c r="L13" s="2">
        <v>1.7233636406750463E-2</v>
      </c>
      <c r="N13" s="2">
        <v>1.7829015503424195E-2</v>
      </c>
      <c r="O13" s="2">
        <v>1.7178252490925416E-2</v>
      </c>
    </row>
    <row r="14" spans="1:15" x14ac:dyDescent="0.25">
      <c r="A14" s="15" t="str">
        <f>'Index Performance'!A14</f>
        <v>CY 2021</v>
      </c>
      <c r="B14" s="16">
        <f>'Index Performance'!B14</f>
        <v>7.6226839634773613E-2</v>
      </c>
      <c r="C14" s="16">
        <f>'Index Performance'!C14</f>
        <v>7.5843532174282524E-2</v>
      </c>
      <c r="D14" s="15"/>
      <c r="E14" s="16">
        <v>7.2132033976397336E-2</v>
      </c>
      <c r="F14" s="16">
        <v>7.1037391966619623E-2</v>
      </c>
      <c r="G14" s="16"/>
      <c r="H14" s="19">
        <v>7.5213660651028524E-2</v>
      </c>
      <c r="I14" s="16">
        <v>7.4870702675909007E-2</v>
      </c>
      <c r="J14" s="18"/>
      <c r="K14" s="19">
        <v>7.7703274857526816E-2</v>
      </c>
      <c r="L14" s="19">
        <v>7.3110872467546439E-2</v>
      </c>
      <c r="M14" s="15"/>
      <c r="N14" s="19">
        <v>7.3539063954324302E-2</v>
      </c>
      <c r="O14" s="19">
        <v>7.6164493985499959E-2</v>
      </c>
    </row>
    <row r="15" spans="1:15" x14ac:dyDescent="0.25">
      <c r="A15" t="str">
        <f>'Index Performance'!A15</f>
        <v>CY 2020</v>
      </c>
      <c r="B15" s="2">
        <f>'Index Performance'!B15</f>
        <v>7.3603528764573989E-2</v>
      </c>
      <c r="C15" s="2">
        <f>'Index Performance'!C15</f>
        <v>5.570205223549185E-2</v>
      </c>
      <c r="E15" s="2">
        <v>6.94620402292907E-2</v>
      </c>
      <c r="F15" s="2">
        <v>1.6949427330331002E-2</v>
      </c>
      <c r="G15" s="2"/>
      <c r="H15" s="2">
        <v>7.3900680237658278E-2</v>
      </c>
      <c r="I15" s="2">
        <v>6.5004902554462118E-2</v>
      </c>
      <c r="J15" s="5"/>
      <c r="K15" s="2">
        <v>7.2696051056916788E-2</v>
      </c>
      <c r="L15" s="2">
        <v>6.8234483424457704E-2</v>
      </c>
      <c r="N15" s="2">
        <v>7.4839348775800785E-2</v>
      </c>
      <c r="O15" s="2">
        <v>6.2187733054957173E-2</v>
      </c>
    </row>
    <row r="16" spans="1:15" x14ac:dyDescent="0.25">
      <c r="A16" s="15" t="str">
        <f>'Index Performance'!A16</f>
        <v>CY 2019</v>
      </c>
      <c r="B16" s="16">
        <f>'Index Performance'!B16</f>
        <v>8.3240236030412973E-2</v>
      </c>
      <c r="C16" s="16">
        <f>'Index Performance'!C16</f>
        <v>7.2727118363032917E-2</v>
      </c>
      <c r="D16" s="15"/>
      <c r="E16" s="16">
        <v>7.1435966099230752E-2</v>
      </c>
      <c r="F16" s="16">
        <v>5.15325986469235E-2</v>
      </c>
      <c r="G16" s="16"/>
      <c r="H16" s="16">
        <v>8.796949604777704E-2</v>
      </c>
      <c r="I16" s="16">
        <v>8.1688138155993739E-2</v>
      </c>
      <c r="J16" s="18"/>
      <c r="K16" s="16">
        <v>9.6441666374208035E-2</v>
      </c>
      <c r="L16" s="16">
        <v>8.1191013503774556E-2</v>
      </c>
      <c r="M16" s="15"/>
      <c r="N16" s="16">
        <v>8.091862342589895E-2</v>
      </c>
      <c r="O16" s="16">
        <v>8.3409771953482759E-2</v>
      </c>
    </row>
    <row r="17" spans="1:15" x14ac:dyDescent="0.25">
      <c r="A17" t="str">
        <f>'Index Performance'!A17</f>
        <v>CY 2018</v>
      </c>
      <c r="B17" s="2">
        <f>'Index Performance'!B17</f>
        <v>0.1037331480138981</v>
      </c>
      <c r="C17" s="2">
        <f>'Index Performance'!C17</f>
        <v>0.10293888868309975</v>
      </c>
      <c r="E17" s="2">
        <v>9.934902869299056E-2</v>
      </c>
      <c r="F17" s="2">
        <v>0.10928890147767856</v>
      </c>
      <c r="G17" s="2"/>
      <c r="H17" s="2">
        <v>0.10602890664662379</v>
      </c>
      <c r="I17" s="2">
        <v>0.10426228340600696</v>
      </c>
      <c r="J17" s="5"/>
      <c r="K17" s="2">
        <v>0.113766193017518</v>
      </c>
      <c r="L17" s="2">
        <v>0.11390597928732515</v>
      </c>
      <c r="N17" s="2">
        <v>9.5426768471916334E-2</v>
      </c>
      <c r="O17" s="2">
        <v>9.1162518913410207E-2</v>
      </c>
    </row>
    <row r="18" spans="1:15" x14ac:dyDescent="0.25">
      <c r="A18" s="15" t="str">
        <f>'Index Performance'!A18</f>
        <v>CY 2017</v>
      </c>
      <c r="B18" s="16">
        <f>'Index Performance'!B18</f>
        <v>0.10497355501716976</v>
      </c>
      <c r="C18" s="16">
        <f>'Index Performance'!C18</f>
        <v>0.10474652658993322</v>
      </c>
      <c r="D18" s="15"/>
      <c r="E18" s="16">
        <v>7.5372505097814013E-2</v>
      </c>
      <c r="F18" s="16">
        <v>7.860672594125484E-2</v>
      </c>
      <c r="G18" s="16"/>
      <c r="H18" s="16">
        <v>0.11855336284606643</v>
      </c>
      <c r="I18" s="16">
        <v>0.1157242259509752</v>
      </c>
      <c r="J18" s="18"/>
      <c r="K18" s="16">
        <v>0.12241572022861114</v>
      </c>
      <c r="L18" s="16">
        <v>0.12927738012062351</v>
      </c>
      <c r="M18" s="15"/>
      <c r="N18" s="16" t="s">
        <v>19</v>
      </c>
      <c r="O18" s="16" t="s">
        <v>19</v>
      </c>
    </row>
    <row r="19" spans="1:15" x14ac:dyDescent="0.25">
      <c r="A19" t="str">
        <f>'Index Performance'!A19</f>
        <v>CY 2016</v>
      </c>
      <c r="B19" s="2">
        <f>'Index Performance'!B19</f>
        <v>9.6583811119836493E-2</v>
      </c>
      <c r="C19" s="2">
        <f>'Index Performance'!C19</f>
        <v>0.10262302698171011</v>
      </c>
      <c r="E19" s="2">
        <v>8.3194414252105942E-2</v>
      </c>
      <c r="F19" s="2">
        <v>0.10012592700301659</v>
      </c>
      <c r="G19" s="2"/>
      <c r="H19" s="2">
        <v>0.11231289215862539</v>
      </c>
      <c r="I19" s="2">
        <v>0.11043003573159638</v>
      </c>
      <c r="J19" s="5"/>
      <c r="K19" s="2">
        <v>0.11349826640261407</v>
      </c>
      <c r="L19" s="2">
        <v>0.11155743937028584</v>
      </c>
      <c r="N19" s="2" t="s">
        <v>19</v>
      </c>
      <c r="O19" s="2" t="s">
        <v>19</v>
      </c>
    </row>
    <row r="20" spans="1:15" x14ac:dyDescent="0.25">
      <c r="A20" s="15" t="str">
        <f>'Index Performance'!A20</f>
        <v>CY 2015</v>
      </c>
      <c r="B20" s="16">
        <f>'Index Performance'!B20</f>
        <v>8.189511372401137E-2</v>
      </c>
      <c r="C20" s="16">
        <f>'Index Performance'!C20</f>
        <v>6.1676406044394616E-2</v>
      </c>
      <c r="D20" s="15"/>
      <c r="E20" s="16">
        <v>6.0161941296913213E-2</v>
      </c>
      <c r="F20" s="16">
        <v>3.206445401661151E-2</v>
      </c>
      <c r="G20" s="18"/>
      <c r="H20" s="16">
        <v>0.11776192771072602</v>
      </c>
      <c r="I20" s="16">
        <v>0.11303055271615325</v>
      </c>
      <c r="J20" s="18"/>
      <c r="K20" s="16">
        <v>0.11848839971122893</v>
      </c>
      <c r="L20" s="16">
        <v>0.11539112558939291</v>
      </c>
      <c r="M20" s="15"/>
      <c r="N20" s="16" t="s">
        <v>19</v>
      </c>
      <c r="O20" s="16" t="s">
        <v>19</v>
      </c>
    </row>
    <row r="21" spans="1:15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9.9458549346726377E-2</v>
      </c>
      <c r="F21" s="2">
        <v>0.11090717275448081</v>
      </c>
      <c r="G21" s="5"/>
      <c r="H21" s="2">
        <v>0.11119237720005937</v>
      </c>
      <c r="I21" s="2">
        <v>0.11627286180169327</v>
      </c>
      <c r="J21" s="5"/>
      <c r="K21" s="2">
        <v>0.1162391168235497</v>
      </c>
      <c r="L21" s="2">
        <v>0.11583575536215629</v>
      </c>
      <c r="N21" s="2" t="s">
        <v>19</v>
      </c>
      <c r="O21" s="2" t="s">
        <v>19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03/31/2022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25</v>
      </c>
      <c r="B25" s="2">
        <f>'Index Performance'!B25</f>
        <v>7.6037051745176054E-2</v>
      </c>
      <c r="C25" s="2">
        <f>'Index Performance'!C25</f>
        <v>7.4572415636996014E-2</v>
      </c>
      <c r="E25" s="2">
        <v>7.2208123206148223E-2</v>
      </c>
      <c r="F25" s="2">
        <v>6.9947589685291245E-2</v>
      </c>
      <c r="G25" s="2"/>
      <c r="H25" s="2">
        <v>7.4701954112457836E-2</v>
      </c>
      <c r="I25" s="2">
        <v>7.3892738775948263E-2</v>
      </c>
      <c r="J25" s="5"/>
      <c r="K25" s="2">
        <v>7.8020135490082687E-2</v>
      </c>
      <c r="L25" s="2">
        <v>7.4992955900796021E-2</v>
      </c>
      <c r="N25" s="2">
        <v>7.2423287285764859E-2</v>
      </c>
      <c r="O25" s="2">
        <v>7.2988336602598514E-2</v>
      </c>
    </row>
    <row r="26" spans="1:15" x14ac:dyDescent="0.25">
      <c r="A26" s="15" t="s">
        <v>26</v>
      </c>
      <c r="B26" s="16">
        <f>'Index Performance'!B26</f>
        <v>7.6655107752077845E-2</v>
      </c>
      <c r="C26" s="16">
        <f>'Index Performance'!C26</f>
        <v>6.8893131306414945E-2</v>
      </c>
      <c r="D26" s="15"/>
      <c r="E26" s="16">
        <v>7.0792402358085038E-2</v>
      </c>
      <c r="F26" s="16">
        <v>4.859225710041204E-2</v>
      </c>
      <c r="G26" s="16"/>
      <c r="H26" s="16">
        <v>7.7500471900635359E-2</v>
      </c>
      <c r="I26" s="16">
        <v>7.4169788633089428E-2</v>
      </c>
      <c r="J26" s="18"/>
      <c r="K26" s="16">
        <v>8.0024767052299328E-2</v>
      </c>
      <c r="L26" s="16">
        <v>7.6871863431568821E-2</v>
      </c>
      <c r="M26" s="15"/>
      <c r="N26" s="16">
        <v>7.5561290328061359E-2</v>
      </c>
      <c r="O26" s="16">
        <v>7.1868150981090562E-2</v>
      </c>
    </row>
    <row r="27" spans="1:15" x14ac:dyDescent="0.25">
      <c r="A27" t="s">
        <v>27</v>
      </c>
      <c r="B27" s="2">
        <f>'Index Performance'!B27</f>
        <v>8.6955581322850417E-2</v>
      </c>
      <c r="C27" s="2">
        <f>'Index Performance'!C27</f>
        <v>8.0589688899505907E-2</v>
      </c>
      <c r="E27" s="2">
        <v>7.7454081101834049E-2</v>
      </c>
      <c r="F27" s="2">
        <v>6.4421938992609062E-2</v>
      </c>
      <c r="G27" s="2"/>
      <c r="H27" s="2">
        <v>9.0179841468888133E-2</v>
      </c>
      <c r="I27" s="2">
        <v>8.6011106820701899E-2</v>
      </c>
      <c r="J27" s="5"/>
      <c r="K27" s="2">
        <v>9.4249698262816928E-2</v>
      </c>
      <c r="L27" s="2">
        <v>9.0596534041820442E-2</v>
      </c>
      <c r="N27" s="2" t="s">
        <v>19</v>
      </c>
      <c r="O27" s="2" t="s">
        <v>19</v>
      </c>
    </row>
    <row r="28" spans="1:15" x14ac:dyDescent="0.25">
      <c r="A28" s="15" t="s">
        <v>28</v>
      </c>
      <c r="B28" s="16">
        <f>'Index Performance'!B28</f>
        <v>8.7800617535861214E-2</v>
      </c>
      <c r="C28" s="16">
        <f>'Index Performance'!C28</f>
        <v>8.6690864978520521E-2</v>
      </c>
      <c r="D28" s="15"/>
      <c r="E28" s="16">
        <v>7.7307569119464015E-2</v>
      </c>
      <c r="F28" s="16">
        <v>7.4233655082751371E-2</v>
      </c>
      <c r="G28" s="16"/>
      <c r="H28" s="16">
        <v>0.10247683196270119</v>
      </c>
      <c r="I28" s="16">
        <v>0.10298141886259793</v>
      </c>
      <c r="J28" s="18"/>
      <c r="K28" s="16">
        <v>0.10625902362281359</v>
      </c>
      <c r="L28" s="16">
        <v>0.10451708123329717</v>
      </c>
      <c r="M28" s="15"/>
      <c r="N28" s="16" t="s">
        <v>19</v>
      </c>
      <c r="O28" s="16" t="s">
        <v>19</v>
      </c>
    </row>
    <row r="29" spans="1:15" x14ac:dyDescent="0.25">
      <c r="A29" t="s">
        <v>35</v>
      </c>
      <c r="B29" s="2">
        <f>'Index Performance'!B29</f>
        <v>7.9679499854996783E-2</v>
      </c>
      <c r="C29" s="2">
        <f>'Index Performance'!C29</f>
        <v>8.5860988093539037E-2</v>
      </c>
      <c r="E29" s="2">
        <v>7.027908228748081E-2</v>
      </c>
      <c r="F29" s="2">
        <v>7.3827427028477777E-2</v>
      </c>
      <c r="G29" s="2"/>
      <c r="H29" s="2">
        <v>0.10221823967736965</v>
      </c>
      <c r="I29" s="2">
        <v>0.1027750865027568</v>
      </c>
      <c r="J29" s="5"/>
      <c r="K29" s="2">
        <v>0.10602617974512896</v>
      </c>
      <c r="L29" s="2">
        <v>0.10439898369089695</v>
      </c>
      <c r="N29" s="2">
        <v>8.4131240264397666E-2</v>
      </c>
      <c r="O29" s="2">
        <v>7.1447452616609342E-2</v>
      </c>
    </row>
    <row r="30" spans="1:15" x14ac:dyDescent="0.25">
      <c r="A30" s="15" t="s">
        <v>34</v>
      </c>
      <c r="B30" s="17">
        <f>'Index Performance'!B30</f>
        <v>40179</v>
      </c>
      <c r="C30" s="17">
        <f>'Index Performance'!C30</f>
        <v>40179</v>
      </c>
      <c r="D30" s="15"/>
      <c r="E30" s="17">
        <v>40179</v>
      </c>
      <c r="F30" s="17">
        <v>40179</v>
      </c>
      <c r="G30" s="16"/>
      <c r="H30" s="17">
        <v>40878</v>
      </c>
      <c r="I30" s="17">
        <v>40878</v>
      </c>
      <c r="J30" s="18"/>
      <c r="K30" s="17">
        <v>40878</v>
      </c>
      <c r="L30" s="17">
        <v>40878</v>
      </c>
      <c r="M30" s="15"/>
      <c r="N30" s="17">
        <v>42887</v>
      </c>
      <c r="O30" s="17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11</v>
      </c>
      <c r="B32" s="2">
        <f>'Index Performance'!B32</f>
        <v>8.2844399579127277E-3</v>
      </c>
      <c r="C32" s="2">
        <f>'Index Performance'!C32</f>
        <v>2.0577640531944066E-2</v>
      </c>
      <c r="E32" s="2">
        <v>1.1175518995517924E-2</v>
      </c>
      <c r="F32" s="2">
        <v>2.856978459314273E-2</v>
      </c>
      <c r="G32" s="2"/>
      <c r="H32" s="2">
        <v>6.0062617303774588E-3</v>
      </c>
      <c r="I32" s="2">
        <v>1.021706411883154E-2</v>
      </c>
      <c r="J32" s="5"/>
      <c r="K32" s="2">
        <v>6.9591687390807696E-3</v>
      </c>
      <c r="L32" s="2">
        <v>9.1053964787481696E-3</v>
      </c>
      <c r="N32" s="2">
        <v>5.2673972762112041E-3</v>
      </c>
      <c r="O32" s="2">
        <v>2.5880253432122458E-2</v>
      </c>
    </row>
    <row r="34" spans="1:1" x14ac:dyDescent="0.25">
      <c r="A34" s="45" t="s">
        <v>57</v>
      </c>
    </row>
    <row r="36" spans="1:1" x14ac:dyDescent="0.25">
      <c r="A36" s="45" t="s">
        <v>55</v>
      </c>
    </row>
    <row r="37" spans="1:1" x14ac:dyDescent="0.25">
      <c r="A37" s="45" t="s">
        <v>58</v>
      </c>
    </row>
    <row r="38" spans="1:1" x14ac:dyDescent="0.25">
      <c r="A38" s="45" t="s">
        <v>56</v>
      </c>
    </row>
    <row r="40" spans="1:1" x14ac:dyDescent="0.25">
      <c r="A40" t="s">
        <v>12</v>
      </c>
    </row>
    <row r="41" spans="1:1" x14ac:dyDescent="0.25">
      <c r="A41" t="s">
        <v>13</v>
      </c>
    </row>
    <row r="42" spans="1:1" x14ac:dyDescent="0.25">
      <c r="A42" t="s">
        <v>14</v>
      </c>
    </row>
    <row r="44" spans="1:1" x14ac:dyDescent="0.25">
      <c r="A44" t="s">
        <v>32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6BF6D-0E63-43CF-AED7-39AA703ACB0A}"/>
</file>

<file path=customXml/itemProps2.xml><?xml version="1.0" encoding="utf-8"?>
<ds:datastoreItem xmlns:ds="http://schemas.openxmlformats.org/officeDocument/2006/customXml" ds:itemID="{68D4FDA5-4434-4C19-B37B-C7371316E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Giliberto</dc:creator>
  <cp:lastModifiedBy>Michael Giliberto</cp:lastModifiedBy>
  <dcterms:created xsi:type="dcterms:W3CDTF">2020-06-14T13:10:41Z</dcterms:created>
  <dcterms:modified xsi:type="dcterms:W3CDTF">2022-06-27T12:51:25Z</dcterms:modified>
</cp:coreProperties>
</file>