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gilibertocom-my.sharepoint.com/personal/michaelg_smgiliberto_com/Documents/G-L 2 Factory/0_Quarterly Outputs/20230331/"/>
    </mc:Choice>
  </mc:AlternateContent>
  <xr:revisionPtr revIDLastSave="0" documentId="8_{7870D747-8E0A-4305-845B-76E12435731F}" xr6:coauthVersionLast="47" xr6:coauthVersionMax="47" xr10:uidLastSave="{00000000-0000-0000-0000-000000000000}"/>
  <bookViews>
    <workbookView xWindow="-120" yWindow="-120" windowWidth="29040" windowHeight="15840" tabRatio="769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 (2)" sheetId="18" r:id="rId11"/>
    <sheet name="Return Component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2" l="1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H9" i="18"/>
  <c r="G9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<sst xmlns="http://schemas.openxmlformats.org/spreadsheetml/2006/main" count="412" uniqueCount="164">
  <si>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</si>
  <si>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</si>
  <si>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</si>
  <si>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</si>
  <si>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</si>
  <si>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</si>
  <si>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</si>
  <si>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</si>
  <si>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</si>
  <si>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</si>
  <si>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</si>
  <si>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</si>
  <si>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</si>
  <si>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</si>
  <si>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</si>
  <si>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</si>
  <si>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</si>
  <si>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</si>
  <si>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</si>
  <si>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</si>
  <si>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</si>
  <si>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</si>
  <si>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</si>
  <si>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</si>
  <si>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</si>
  <si>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</si>
  <si>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</si>
  <si>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</si>
  <si>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</si>
  <si>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</si>
  <si>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</si>
  <si>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</si>
  <si>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</si>
  <si>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</si>
  <si>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</si>
  <si>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</si>
  <si>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</si>
  <si>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</si>
  <si>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</si>
  <si>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</si>
  <si>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</si>
  <si>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</si>
  <si>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</si>
  <si>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</si>
  <si>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</si>
  <si>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</si>
  <si>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</si>
  <si>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</si>
  <si>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</si>
  <si>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</si>
  <si>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</si>
  <si>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</si>
  <si>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</si>
  <si>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</si>
  <si>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</si>
  <si>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</si>
  <si>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</si>
  <si>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CY 2021</t>
  </si>
  <si>
    <t>CY 2020</t>
  </si>
  <si>
    <t>CY 2019</t>
  </si>
  <si>
    <t>CY 2018</t>
  </si>
  <si>
    <t>CY 2017</t>
  </si>
  <si>
    <t>CY 2016</t>
  </si>
  <si>
    <t>CY 2015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</si>
  <si>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</si>
  <si>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</si>
  <si>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</si>
  <si>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</si>
  <si>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</si>
  <si>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</si>
  <si>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</si>
  <si>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</si>
  <si>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</si>
  <si>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</si>
  <si>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</si>
  <si>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</si>
  <si>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</si>
  <si>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</si>
  <si>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</si>
  <si>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</si>
  <si>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</si>
  <si>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</si>
  <si>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</si>
  <si>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</si>
  <si>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</si>
  <si>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</si>
  <si>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</si>
  <si>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</si>
  <si>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</si>
  <si>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</si>
  <si>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</si>
  <si>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</si>
  <si>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</si>
  <si>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</si>
  <si>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Broad Value-Add (1)</t>
  </si>
  <si>
    <t>Narrow Value-Add (2)</t>
  </si>
  <si>
    <t>Bridge / Transitional (3)</t>
  </si>
  <si>
    <t>Participants designated asset strategies being pursued by borrowers.</t>
  </si>
  <si>
    <t xml:space="preserve">  (1) Broad Value-Add = Narrow Value-Add plus Bridge / Transitional</t>
  </si>
  <si>
    <t xml:space="preserve">  (2) Narrow Value Add includes activities such as ground-up development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</si>
  <si>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</si>
  <si>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</si>
  <si>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</si>
  <si>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</si>
  <si>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funds, lender balance sheets and unspecified sources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</si>
  <si>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</si>
  <si>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</si>
  <si>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</si>
  <si>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</si>
  <si>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</si>
  <si>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</si>
  <si>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</si>
  <si>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</si>
  <si>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</si>
  <si>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</si>
  <si>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</si>
  <si>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</si>
  <si>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</si>
  <si>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</si>
  <si>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</si>
  <si>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</si>
  <si>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Bridge / Transitional</t>
  </si>
  <si>
    <t>Other Value-Add</t>
  </si>
  <si>
    <t>Unspecified</t>
  </si>
  <si>
    <t>* B notes, other and unknown</t>
  </si>
  <si>
    <t>** Second mortgages and preferred equity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</si>
  <si>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</si>
  <si>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</si>
  <si>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</si>
  <si>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</si>
  <si>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</si>
  <si>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</si>
  <si>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</si>
  <si>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</si>
  <si>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</si>
  <si>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</si>
  <si>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</si>
  <si>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</si>
  <si>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</si>
  <si>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</si>
  <si>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</si>
  <si>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</si>
  <si>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</si>
  <si>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</si>
  <si>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</si>
  <si>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</si>
  <si>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</si>
  <si>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</si>
  <si>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</si>
  <si>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2Q 2022</t>
  </si>
  <si>
    <t>3Q 2022</t>
  </si>
  <si>
    <t>Sources: Bloomberg Indices; Giliberto-Levy</t>
  </si>
  <si>
    <t>4Q 2022</t>
  </si>
  <si>
    <t>CY 2022</t>
  </si>
  <si>
    <t>For 4Q 2022, all participants reported both gross and net amounts.</t>
  </si>
  <si>
    <t>1Q 2023 G-L 2 Performance Report</t>
  </si>
  <si>
    <t>Investment Performance Report for 1Q 2023</t>
  </si>
  <si>
    <t>As of 1/1/2023</t>
  </si>
  <si>
    <t>As of 3/31/2023</t>
  </si>
  <si>
    <t>1Q 2023</t>
  </si>
  <si>
    <t>YTD 2023</t>
  </si>
  <si>
    <t>Returns for periods ending 03/31/2023</t>
  </si>
  <si>
    <t>10 years</t>
  </si>
  <si>
    <t>Generated on 6/19/2023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</si>
</sst>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returns'!$A$8:$A$155</c:f>
              <c:numCache>
                <c:formatCode>[$-409]mmm\-yy;@</c:formatCode>
                <c:ptCount val="148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</c:numCache>
            </c:numRef>
          </c:cat>
          <c:val>
            <c:numRef>
              <c:f>'rolling 12-month returns'!$B$8:$B$155</c:f>
              <c:numCache>
                <c:formatCode>0.0%</c:formatCode>
                <c:ptCount val="148"/>
                <c:pt idx="0">
                  <c:v>0.11408773757409474</c:v>
                </c:pt>
                <c:pt idx="1">
                  <c:v>0.10591029429618293</c:v>
                </c:pt>
                <c:pt idx="2">
                  <c:v>9.5057682109697783E-2</c:v>
                </c:pt>
                <c:pt idx="3">
                  <c:v>7.102976892802082E-2</c:v>
                </c:pt>
                <c:pt idx="4">
                  <c:v>5.250976691373177E-2</c:v>
                </c:pt>
                <c:pt idx="5">
                  <c:v>3.7129183030228718E-2</c:v>
                </c:pt>
                <c:pt idx="6">
                  <c:v>3.9517991158974475E-2</c:v>
                </c:pt>
                <c:pt idx="7">
                  <c:v>5.2962935391945853E-2</c:v>
                </c:pt>
                <c:pt idx="8">
                  <c:v>8.6095018181498117E-2</c:v>
                </c:pt>
                <c:pt idx="9">
                  <c:v>7.8430140135128834E-2</c:v>
                </c:pt>
                <c:pt idx="10">
                  <c:v>7.6300407273829363E-2</c:v>
                </c:pt>
                <c:pt idx="11">
                  <c:v>7.0718480270156148E-2</c:v>
                </c:pt>
                <c:pt idx="12">
                  <c:v>5.542712916477166E-2</c:v>
                </c:pt>
                <c:pt idx="13">
                  <c:v>5.02191375187242E-2</c:v>
                </c:pt>
                <c:pt idx="14">
                  <c:v>5.6434060609349634E-2</c:v>
                </c:pt>
                <c:pt idx="15">
                  <c:v>5.6525645429680083E-2</c:v>
                </c:pt>
                <c:pt idx="16">
                  <c:v>5.4731403111678789E-2</c:v>
                </c:pt>
                <c:pt idx="17">
                  <c:v>7.1499781189682698E-2</c:v>
                </c:pt>
                <c:pt idx="18">
                  <c:v>6.6990517756716272E-2</c:v>
                </c:pt>
                <c:pt idx="19">
                  <c:v>7.2725112219409915E-2</c:v>
                </c:pt>
                <c:pt idx="20">
                  <c:v>8.4998035903477431E-2</c:v>
                </c:pt>
                <c:pt idx="21">
                  <c:v>8.0785229764142263E-2</c:v>
                </c:pt>
                <c:pt idx="22">
                  <c:v>7.806482709543161E-2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8.0568693843819927E-2</c:v>
                </c:pt>
                <c:pt idx="26">
                  <c:v>8.4150290910268932E-2</c:v>
                </c:pt>
                <c:pt idx="27">
                  <c:v>9.2591158728920986E-2</c:v>
                </c:pt>
                <c:pt idx="28">
                  <c:v>9.5929092409560157E-2</c:v>
                </c:pt>
                <c:pt idx="29">
                  <c:v>8.617109387007682E-2</c:v>
                </c:pt>
                <c:pt idx="30">
                  <c:v>8.7710933821564252E-2</c:v>
                </c:pt>
                <c:pt idx="31">
                  <c:v>8.7642856052531526E-2</c:v>
                </c:pt>
                <c:pt idx="32">
                  <c:v>8.1079479173560287E-2</c:v>
                </c:pt>
                <c:pt idx="33">
                  <c:v>8.9474870298870357E-2</c:v>
                </c:pt>
                <c:pt idx="34">
                  <c:v>9.0634534638335484E-2</c:v>
                </c:pt>
                <c:pt idx="35">
                  <c:v>8.8935590421552968E-2</c:v>
                </c:pt>
                <c:pt idx="36">
                  <c:v>9.862198006302525E-2</c:v>
                </c:pt>
                <c:pt idx="37">
                  <c:v>0.10490679612621334</c:v>
                </c:pt>
                <c:pt idx="38">
                  <c:v>0.10186827179996283</c:v>
                </c:pt>
                <c:pt idx="39">
                  <c:v>9.7322223212024772E-2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9.5546298824368714E-2</c:v>
                </c:pt>
                <c:pt idx="43">
                  <c:v>0.11560319959359155</c:v>
                </c:pt>
                <c:pt idx="44">
                  <c:v>0.11573067784577451</c:v>
                </c:pt>
                <c:pt idx="45">
                  <c:v>0.11196237865517689</c:v>
                </c:pt>
                <c:pt idx="46">
                  <c:v>0.1206649021954953</c:v>
                </c:pt>
                <c:pt idx="47">
                  <c:v>0.12295793037489555</c:v>
                </c:pt>
                <c:pt idx="48">
                  <c:v>0.10980837772459706</c:v>
                </c:pt>
                <c:pt idx="49">
                  <c:v>0.10762862773856918</c:v>
                </c:pt>
                <c:pt idx="50">
                  <c:v>0.10758683171853201</c:v>
                </c:pt>
                <c:pt idx="51">
                  <c:v>0.10017781961845262</c:v>
                </c:pt>
                <c:pt idx="52">
                  <c:v>9.6324186564821002E-2</c:v>
                </c:pt>
                <c:pt idx="53">
                  <c:v>9.9023950161212682E-2</c:v>
                </c:pt>
                <c:pt idx="54">
                  <c:v>0.1008597021170643</c:v>
                </c:pt>
                <c:pt idx="55">
                  <c:v>8.2386822092563872E-2</c:v>
                </c:pt>
                <c:pt idx="56">
                  <c:v>7.9651058985330092E-2</c:v>
                </c:pt>
                <c:pt idx="57">
                  <c:v>8.4537362450105347E-2</c:v>
                </c:pt>
                <c:pt idx="58">
                  <c:v>7.5501073526209606E-2</c:v>
                </c:pt>
                <c:pt idx="59">
                  <c:v>7.2533800336249676E-2</c:v>
                </c:pt>
                <c:pt idx="60">
                  <c:v>6.1676406044394616E-2</c:v>
                </c:pt>
                <c:pt idx="61">
                  <c:v>6.7910629253359778E-2</c:v>
                </c:pt>
                <c:pt idx="62">
                  <c:v>6.6658185141883042E-2</c:v>
                </c:pt>
                <c:pt idx="63">
                  <c:v>7.6605820839436678E-2</c:v>
                </c:pt>
                <c:pt idx="64">
                  <c:v>8.1092930210326042E-2</c:v>
                </c:pt>
                <c:pt idx="65">
                  <c:v>7.9483632871186094E-2</c:v>
                </c:pt>
                <c:pt idx="66">
                  <c:v>8.4336186005637748E-2</c:v>
                </c:pt>
                <c:pt idx="67">
                  <c:v>8.3296768577355573E-2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9.4069963456837824E-2</c:v>
                </c:pt>
                <c:pt idx="71">
                  <c:v>9.2195315201988315E-2</c:v>
                </c:pt>
                <c:pt idx="72">
                  <c:v>0.10262302698171011</c:v>
                </c:pt>
                <c:pt idx="73">
                  <c:v>9.6130651571495473E-2</c:v>
                </c:pt>
                <c:pt idx="74">
                  <c:v>9.9743327807173321E-2</c:v>
                </c:pt>
                <c:pt idx="75">
                  <c:v>9.7601272623979884E-2</c:v>
                </c:pt>
                <c:pt idx="76">
                  <c:v>9.8505426386430894E-2</c:v>
                </c:pt>
                <c:pt idx="77">
                  <c:v>0.10046930323627357</c:v>
                </c:pt>
                <c:pt idx="78">
                  <c:v>9.9987510415876946E-2</c:v>
                </c:pt>
                <c:pt idx="79">
                  <c:v>0.10095116581644814</c:v>
                </c:pt>
                <c:pt idx="80">
                  <c:v>9.6407879651832618E-2</c:v>
                </c:pt>
                <c:pt idx="81">
                  <c:v>9.5795503474511934E-2</c:v>
                </c:pt>
                <c:pt idx="82">
                  <c:v>9.4159859736937079E-2</c:v>
                </c:pt>
                <c:pt idx="83">
                  <c:v>0.10087299174674325</c:v>
                </c:pt>
                <c:pt idx="84">
                  <c:v>0.10457495648102166</c:v>
                </c:pt>
                <c:pt idx="85">
                  <c:v>0.10442359856735051</c:v>
                </c:pt>
                <c:pt idx="86">
                  <c:v>0.10248535472582931</c:v>
                </c:pt>
                <c:pt idx="87">
                  <c:v>0.10261880342746554</c:v>
                </c:pt>
                <c:pt idx="88">
                  <c:v>0.10050740757991639</c:v>
                </c:pt>
                <c:pt idx="89">
                  <c:v>0.10180142902006328</c:v>
                </c:pt>
                <c:pt idx="90">
                  <c:v>0.10107208891666231</c:v>
                </c:pt>
                <c:pt idx="91">
                  <c:v>9.9872304511146703E-2</c:v>
                </c:pt>
                <c:pt idx="92">
                  <c:v>0.10342722154778472</c:v>
                </c:pt>
                <c:pt idx="93">
                  <c:v>0.10788938111900093</c:v>
                </c:pt>
                <c:pt idx="94">
                  <c:v>0.10651144071138918</c:v>
                </c:pt>
                <c:pt idx="95">
                  <c:v>0.10366519216636805</c:v>
                </c:pt>
                <c:pt idx="96">
                  <c:v>0.10256064726749381</c:v>
                </c:pt>
                <c:pt idx="97">
                  <c:v>0.10067405463740164</c:v>
                </c:pt>
                <c:pt idx="98">
                  <c:v>0.10078331829936782</c:v>
                </c:pt>
                <c:pt idx="99">
                  <c:v>9.4261769232198978E-2</c:v>
                </c:pt>
                <c:pt idx="100">
                  <c:v>9.3127803439194468E-2</c:v>
                </c:pt>
                <c:pt idx="101">
                  <c:v>8.9686563773021089E-2</c:v>
                </c:pt>
                <c:pt idx="102">
                  <c:v>8.8481765486306152E-2</c:v>
                </c:pt>
                <c:pt idx="103">
                  <c:v>8.7261964826369498E-2</c:v>
                </c:pt>
                <c:pt idx="104">
                  <c:v>8.5042387792793495E-2</c:v>
                </c:pt>
                <c:pt idx="105">
                  <c:v>8.0523143313204981E-2</c:v>
                </c:pt>
                <c:pt idx="106">
                  <c:v>7.9773572008975169E-2</c:v>
                </c:pt>
                <c:pt idx="107">
                  <c:v>7.9397356981265377E-2</c:v>
                </c:pt>
                <c:pt idx="108">
                  <c:v>7.3774816793026776E-2</c:v>
                </c:pt>
                <c:pt idx="109">
                  <c:v>7.3373178432178277E-2</c:v>
                </c:pt>
                <c:pt idx="110">
                  <c:v>7.1962549989601943E-2</c:v>
                </c:pt>
                <c:pt idx="111">
                  <c:v>6.828148040986548E-2</c:v>
                </c:pt>
                <c:pt idx="112">
                  <c:v>6.8062604671168092E-2</c:v>
                </c:pt>
                <c:pt idx="113">
                  <c:v>6.7735813569383074E-2</c:v>
                </c:pt>
                <c:pt idx="114">
                  <c:v>6.4870790182270488E-2</c:v>
                </c:pt>
                <c:pt idx="115">
                  <c:v>6.5157809927076871E-2</c:v>
                </c:pt>
                <c:pt idx="116">
                  <c:v>6.405460914244121E-2</c:v>
                </c:pt>
                <c:pt idx="117">
                  <c:v>5.4779933356757571E-2</c:v>
                </c:pt>
                <c:pt idx="118">
                  <c:v>5.7002821715779861E-2</c:v>
                </c:pt>
                <c:pt idx="119">
                  <c:v>5.6024594522336102E-2</c:v>
                </c:pt>
                <c:pt idx="120">
                  <c:v>5.9701534036161741E-2</c:v>
                </c:pt>
                <c:pt idx="121">
                  <c:v>6.021406066492041E-2</c:v>
                </c:pt>
                <c:pt idx="122">
                  <c:v>5.9539659096512487E-2</c:v>
                </c:pt>
                <c:pt idx="123">
                  <c:v>6.8093549181476698E-2</c:v>
                </c:pt>
                <c:pt idx="124">
                  <c:v>6.8031922188053651E-2</c:v>
                </c:pt>
                <c:pt idx="125">
                  <c:v>6.7902443061728546E-2</c:v>
                </c:pt>
                <c:pt idx="126">
                  <c:v>7.2418958744373318E-2</c:v>
                </c:pt>
                <c:pt idx="127">
                  <c:v>7.2910538439036943E-2</c:v>
                </c:pt>
                <c:pt idx="128">
                  <c:v>7.2144775591892252E-2</c:v>
                </c:pt>
                <c:pt idx="129">
                  <c:v>8.2641577190841753E-2</c:v>
                </c:pt>
                <c:pt idx="130">
                  <c:v>8.076984633308637E-2</c:v>
                </c:pt>
                <c:pt idx="131">
                  <c:v>8.022093284109455E-2</c:v>
                </c:pt>
                <c:pt idx="132">
                  <c:v>7.8108521552173737E-2</c:v>
                </c:pt>
                <c:pt idx="133">
                  <c:v>7.6976087284836625E-2</c:v>
                </c:pt>
                <c:pt idx="134">
                  <c:v>7.6218824080643621E-2</c:v>
                </c:pt>
                <c:pt idx="135">
                  <c:v>7.6520306000185112E-2</c:v>
                </c:pt>
                <c:pt idx="136">
                  <c:v>7.6766631184063794E-2</c:v>
                </c:pt>
                <c:pt idx="137">
                  <c:v>7.6559029119648514E-2</c:v>
                </c:pt>
                <c:pt idx="138">
                  <c:v>7.4787704152195378E-2</c:v>
                </c:pt>
                <c:pt idx="139">
                  <c:v>7.3033721308159549E-2</c:v>
                </c:pt>
                <c:pt idx="140">
                  <c:v>7.3801186477407965E-2</c:v>
                </c:pt>
                <c:pt idx="141">
                  <c:v>7.4771368785496506E-2</c:v>
                </c:pt>
                <c:pt idx="142">
                  <c:v>7.3565022306849137E-2</c:v>
                </c:pt>
                <c:pt idx="143">
                  <c:v>7.5551781096552029E-2</c:v>
                </c:pt>
                <c:pt idx="144">
                  <c:v>7.5042029267013977E-2</c:v>
                </c:pt>
                <c:pt idx="145">
                  <c:v>7.3471671592713506E-2</c:v>
                </c:pt>
                <c:pt idx="146">
                  <c:v>7.598765838252497E-2</c:v>
                </c:pt>
                <c:pt idx="147">
                  <c:v>6.9610517055229471E-2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0</xdr:rowOff>
    </xdr:from>
    <xdr:to>
      <xdr:col>0</xdr:col>
      <xdr:colOff>6248400</xdr:colOff>
      <xdr:row>48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10707-1A25-E529-5131-0C7C1063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781800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17</xdr:col>
      <xdr:colOff>28575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14:A39"/>
  <sheetViews>
    <sheetView tabSelected="1" workbookViewId="0">
      <selection activeCell="A13" sqref="A13"/>
    </sheetView>
  </sheetViews>
  <sheetFormatPr defaultColWidth="0" defaultRowHeight="15" x14ac:dyDescent="0.25"/>
  <cols>
    <col min="1" max="1" width="101.85546875" customWidth="1"/>
    <col min="2" max="16384" width="9.140625" hidden="1"/>
  </cols>
  <sheetData>
    <row r="14" spans="1:1" ht="20.25" thickBot="1" x14ac:dyDescent="0.35">
      <c r="A14" s="37" t="s">
        <v>155</v>
      </c>
    </row>
    <row r="15" spans="1:1" ht="15.75" thickTop="1" x14ac:dyDescent="0.25"/>
    <row r="16" spans="1:1" x14ac:dyDescent="0.25">
      <c r="A16" s="4" t="s">
        <v>0</v>
      </c>
    </row>
    <row r="17" spans="1:1" x14ac:dyDescent="0.25">
      <c r="A17" s="4" t="s">
        <v>1</v>
      </c>
    </row>
    <row r="18" spans="1:1" x14ac:dyDescent="0.25">
      <c r="A18" s="4" t="s">
        <v>2</v>
      </c>
    </row>
    <row r="19" spans="1:1" x14ac:dyDescent="0.25">
      <c r="A19" s="4"/>
    </row>
    <row r="20" spans="1:1" x14ac:dyDescent="0.25">
      <c r="A20" s="4" t="s">
        <v>3</v>
      </c>
    </row>
    <row r="21" spans="1:1" x14ac:dyDescent="0.25">
      <c r="A21" s="4" t="s">
        <v>4</v>
      </c>
    </row>
    <row r="22" spans="1:1" x14ac:dyDescent="0.25">
      <c r="A22" s="4" t="s">
        <v>5</v>
      </c>
    </row>
    <row r="23" spans="1:1" x14ac:dyDescent="0.25">
      <c r="A23" s="4" t="s">
        <v>6</v>
      </c>
    </row>
    <row r="24" spans="1:1" x14ac:dyDescent="0.25">
      <c r="A24" s="4"/>
    </row>
    <row r="25" spans="1:1" ht="18" thickBot="1" x14ac:dyDescent="0.35">
      <c r="A25" s="38" t="s">
        <v>7</v>
      </c>
    </row>
    <row r="26" spans="1:1" ht="15.75" thickTop="1" x14ac:dyDescent="0.25">
      <c r="A26" s="4" t="s">
        <v>8</v>
      </c>
    </row>
    <row r="27" spans="1:1" x14ac:dyDescent="0.25">
      <c r="A27" s="4"/>
    </row>
    <row r="28" spans="1:1" x14ac:dyDescent="0.25">
      <c r="A28" s="36" t="s">
        <v>9</v>
      </c>
    </row>
    <row r="29" spans="1:1" x14ac:dyDescent="0.25">
      <c r="A29" s="36" t="s">
        <v>10</v>
      </c>
    </row>
    <row r="30" spans="1:1" x14ac:dyDescent="0.25">
      <c r="A30" s="36" t="s">
        <v>11</v>
      </c>
    </row>
    <row r="31" spans="1:1" x14ac:dyDescent="0.25">
      <c r="A31" s="36" t="s">
        <v>12</v>
      </c>
    </row>
    <row r="32" spans="1:1" x14ac:dyDescent="0.25">
      <c r="A32" s="36" t="s">
        <v>13</v>
      </c>
    </row>
    <row r="33" spans="1:1" x14ac:dyDescent="0.25">
      <c r="A33" s="36" t="s">
        <v>14</v>
      </c>
    </row>
    <row r="34" spans="1:1" x14ac:dyDescent="0.25">
      <c r="A34" s="36" t="s">
        <v>15</v>
      </c>
    </row>
    <row r="35" spans="1:1" x14ac:dyDescent="0.25">
      <c r="A35" s="36" t="s">
        <v>16</v>
      </c>
    </row>
    <row r="36" spans="1:1" x14ac:dyDescent="0.25">
      <c r="A36" s="36" t="s">
        <v>17</v>
      </c>
    </row>
    <row r="37" spans="1:1" x14ac:dyDescent="0.25">
      <c r="A37" s="36" t="s">
        <v>18</v>
      </c>
    </row>
    <row r="38" spans="1:1" x14ac:dyDescent="0.25">
      <c r="A38" s="36" t="s">
        <v>19</v>
      </c>
    </row>
    <row r="39" spans="1:1" x14ac:dyDescent="0.25">
      <c r="A39" s="4"/>
    </row>
  </sheetData>
  <hyperlinks>
    <hyperlink ref="A28" location="'G-L 2 Segments'!A1" display="Segments (shows composition of index and availability of sub-indices)" xr:uid="{04F02272-7AD7-4848-8E1C-1E2FE131EC36}"/>
    <hyperlink ref="A29" location="'rolling 12-month returns'!A1" display="Rolling 12-month Returns and Chart" xr:uid="{D2D14C21-A5D8-456D-960D-D785AEBCF518}"/>
    <hyperlink ref="A30" location="'Index Performance'!A1" display="Index Performance (G-L 2 and other fixed-income indices)" xr:uid="{EFCD436E-5668-41E2-8E1B-EAC7F95AE18C}"/>
    <hyperlink ref="A31" location="'G-L 2 Broad Categories'!A1" display="G-L 2 Broad Categories (overall index, subordinate debt, senior debt)" xr:uid="{784944BD-650F-4E74-AB76-E67A8CBC04B6}"/>
    <hyperlink ref="A32" location="'G-L 2 Payment Types'!A1" display="G-L 2 Payment Type Breakout" xr:uid="{4F069290-8F86-4C3A-8839-F9E76B39C7BA}"/>
    <hyperlink ref="A33" location="'G-L 2 Subordinate Debt'!A1" display="Subordinate Debt Components" xr:uid="{6DA3E916-574E-4D07-AC21-F3031C2A34CF}"/>
    <hyperlink ref="A34" location="'G-L 2 Property Sectors'!A1" display="Property Type Results" xr:uid="{4BE5788E-6656-4624-83B6-C1B8DFC158D5}"/>
    <hyperlink ref="A35" location="'G-L 2 Asset Strategies'!A1" display="Asset Strategy Type Results" xr:uid="{879B957F-4E41-4C50-9D96-E167F93EFAA7}"/>
    <hyperlink ref="A36" location="CONTENTS!A1" display="G-L 2 Capital Sources" xr:uid="{7E68795E-E938-46BD-A5FC-A4D095226396}"/>
    <hyperlink ref="A37" location="Profile!A1" display="G-L 2 Index Profile" xr:uid="{CAD5416F-E388-46FF-851A-1CC99B04505E}"/>
    <hyperlink ref="A38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2023</v>
      </c>
    </row>
    <row r="4" spans="1:12" x14ac:dyDescent="0.25">
      <c r="A4" t="str">
        <f>'Index Performance'!A4</f>
        <v>Generated on 6/19/2023</v>
      </c>
    </row>
    <row r="5" spans="1:12" x14ac:dyDescent="0.25">
      <c r="B5" s="41" t="s">
        <v>77</v>
      </c>
      <c r="C5" s="41"/>
      <c r="D5" s="2"/>
      <c r="E5" s="42" t="s">
        <v>101</v>
      </c>
      <c r="F5" s="42"/>
      <c r="G5" s="4"/>
      <c r="H5" s="42" t="s">
        <v>102</v>
      </c>
      <c r="I5" s="42"/>
      <c r="K5" s="42" t="s">
        <v>103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2023</v>
      </c>
      <c r="B8" s="9">
        <f>'Index Performance'!B8</f>
        <v>2.3476028018599271E-2</v>
      </c>
      <c r="C8" s="9">
        <f>'Index Performance'!C8</f>
        <v>1.0974968924953199E-2</v>
      </c>
      <c r="E8" s="2">
        <v>2.5241944888864776E-2</v>
      </c>
      <c r="F8" s="2">
        <v>3.1195167139093094E-3</v>
      </c>
      <c r="H8" s="2">
        <v>2.1295894156677431E-2</v>
      </c>
      <c r="I8" s="2">
        <v>2.1789471090209567E-2</v>
      </c>
      <c r="K8" s="2">
        <v>2.4354061290877471E-2</v>
      </c>
      <c r="L8" s="2">
        <v>1.6862722252877216E-3</v>
      </c>
    </row>
    <row r="9" spans="1:12" x14ac:dyDescent="0.25">
      <c r="A9" s="12" t="str">
        <f>'Index Performance'!A9</f>
        <v>4Q 2022</v>
      </c>
      <c r="B9" s="13">
        <f>'Index Performance'!B9</f>
        <v>2.2987105920113438E-2</v>
      </c>
      <c r="C9" s="13">
        <f>'Index Performance'!C9</f>
        <v>1.8281415738048867E-2</v>
      </c>
      <c r="D9" s="12"/>
      <c r="E9" s="13">
        <v>2.4112229103433247E-2</v>
      </c>
      <c r="F9" s="13">
        <v>1.7271170862385388E-2</v>
      </c>
      <c r="G9" s="12"/>
      <c r="H9" s="13">
        <v>2.0457825927119755E-2</v>
      </c>
      <c r="I9" s="13">
        <v>1.8785100593236459E-2</v>
      </c>
      <c r="J9" s="12"/>
      <c r="K9" s="13">
        <v>2.6768165222808893E-2</v>
      </c>
      <c r="L9" s="13">
        <v>2.0731410685920437E-2</v>
      </c>
    </row>
    <row r="10" spans="1:12" x14ac:dyDescent="0.25">
      <c r="A10" t="str">
        <f>'Index Performance'!A10</f>
        <v>3Q 2022</v>
      </c>
      <c r="B10" s="9">
        <f>'Index Performance'!B10</f>
        <v>2.0114770630895729E-2</v>
      </c>
      <c r="C10" s="9">
        <f>'Index Performance'!C10</f>
        <v>1.9850216023484801E-2</v>
      </c>
      <c r="E10" s="2">
        <v>2.1826135512858835E-2</v>
      </c>
      <c r="F10" s="2">
        <v>2.2836691785332652E-2</v>
      </c>
      <c r="H10" s="2">
        <v>1.6914373934965532E-2</v>
      </c>
      <c r="I10" s="2">
        <v>1.7313177439968186E-2</v>
      </c>
      <c r="K10" s="2">
        <v>2.3911521004482905E-2</v>
      </c>
      <c r="L10" s="2">
        <v>1.6291261219139486E-2</v>
      </c>
    </row>
    <row r="11" spans="1:12" x14ac:dyDescent="0.25">
      <c r="A11" s="12" t="str">
        <f>'Index Performance'!A11</f>
        <v>2Q 2022</v>
      </c>
      <c r="B11" s="13">
        <f>'Index Performance'!B11</f>
        <v>1.9498183459562224E-2</v>
      </c>
      <c r="C11" s="13">
        <f>'Index Performance'!C11</f>
        <v>1.8781503962085555E-2</v>
      </c>
      <c r="D11" s="12"/>
      <c r="E11" s="13">
        <v>2.0888376487154803E-2</v>
      </c>
      <c r="F11" s="13">
        <v>2.0044652335803548E-2</v>
      </c>
      <c r="G11" s="12"/>
      <c r="H11" s="13">
        <v>1.6275994987793085E-2</v>
      </c>
      <c r="I11" s="13">
        <v>1.6346642658655597E-2</v>
      </c>
      <c r="J11" s="12"/>
      <c r="K11" s="13">
        <v>2.4344962005758308E-2</v>
      </c>
      <c r="L11" s="13">
        <v>2.1773657608256558E-2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2023</v>
      </c>
      <c r="B13" s="2">
        <f>'Index Performance'!B13</f>
        <v>2.3476028018599271E-2</v>
      </c>
      <c r="C13" s="2">
        <f>'Index Performance'!C13</f>
        <v>1.0974968924953199E-2</v>
      </c>
      <c r="E13" s="2">
        <v>2.5241944888864776E-2</v>
      </c>
      <c r="F13" s="2">
        <v>3.1195167139093094E-3</v>
      </c>
      <c r="H13" s="2">
        <v>2.1295894156677431E-2</v>
      </c>
      <c r="I13" s="2">
        <v>2.1789471090209567E-2</v>
      </c>
      <c r="K13" s="2">
        <v>2.4354061290877471E-2</v>
      </c>
      <c r="L13" s="2">
        <v>1.6862722252877216E-3</v>
      </c>
    </row>
    <row r="14" spans="1:12" x14ac:dyDescent="0.25">
      <c r="A14" s="12" t="str">
        <f>'Index Performance'!A14</f>
        <v>CY 2022</v>
      </c>
      <c r="B14" s="13">
        <f>'Index Performance'!B14</f>
        <v>7.8212869388689432E-2</v>
      </c>
      <c r="C14" s="13">
        <f>'Index Performance'!C14</f>
        <v>7.8108521552173737E-2</v>
      </c>
      <c r="D14" s="12"/>
      <c r="E14" s="13">
        <v>8.0185152072246524E-2</v>
      </c>
      <c r="F14" s="13">
        <v>8.2548060608534257E-2</v>
      </c>
      <c r="G14" s="12"/>
      <c r="H14" s="13">
        <v>7.2935209942056378E-2</v>
      </c>
      <c r="I14" s="13">
        <v>7.1621491064458143E-2</v>
      </c>
      <c r="J14" s="12"/>
      <c r="K14" s="13">
        <v>9.0339583737792495E-2</v>
      </c>
      <c r="L14" s="13">
        <v>8.4455622429665089E-2</v>
      </c>
    </row>
    <row r="15" spans="1:12" x14ac:dyDescent="0.25">
      <c r="A15" t="str">
        <f>'Index Performance'!A15</f>
        <v>CY 2021</v>
      </c>
      <c r="B15" s="2">
        <f>'Index Performance'!B15</f>
        <v>7.5975802702408224E-2</v>
      </c>
      <c r="C15" s="2">
        <f>'Index Performance'!C15</f>
        <v>5.9701534036161741E-2</v>
      </c>
      <c r="E15" s="2">
        <v>7.7867845814021619E-2</v>
      </c>
      <c r="F15" s="2">
        <v>4.6746762244252338E-2</v>
      </c>
      <c r="H15" s="2">
        <v>7.0088358318222577E-2</v>
      </c>
      <c r="I15" s="2">
        <v>5.7513440005844574E-2</v>
      </c>
      <c r="K15" s="2">
        <v>9.8235967180504202E-2</v>
      </c>
      <c r="L15" s="2">
        <v>0.13200062627960873</v>
      </c>
    </row>
    <row r="16" spans="1:12" x14ac:dyDescent="0.25">
      <c r="A16" s="12" t="str">
        <f>'Index Performance'!A16</f>
        <v>CY 2020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8.0210465165875489E-2</v>
      </c>
      <c r="F16" s="13">
        <v>7.9079389987800175E-2</v>
      </c>
      <c r="G16" s="12"/>
      <c r="H16" s="13">
        <v>7.9722711378868771E-2</v>
      </c>
      <c r="I16" s="13">
        <v>6.8064298865645689E-2</v>
      </c>
      <c r="J16" s="12"/>
      <c r="K16" s="13">
        <v>9.7250079493894637E-2</v>
      </c>
      <c r="L16" s="13">
        <v>7.929931047655181E-2</v>
      </c>
    </row>
    <row r="17" spans="1:12" x14ac:dyDescent="0.25">
      <c r="A17" t="str">
        <f>'Index Performance'!A17</f>
        <v>CY 2019</v>
      </c>
      <c r="B17" s="2">
        <f>'Index Performance'!B17</f>
        <v>0.10340049534945894</v>
      </c>
      <c r="C17" s="2">
        <f>'Index Performance'!C17</f>
        <v>0.10256064726749381</v>
      </c>
      <c r="E17" s="2">
        <v>9.3437005443072652E-2</v>
      </c>
      <c r="F17" s="2">
        <v>9.5236995489771603E-2</v>
      </c>
      <c r="H17" s="2">
        <v>9.831468127911247E-2</v>
      </c>
      <c r="I17" s="2">
        <v>9.8981264278379166E-2</v>
      </c>
      <c r="K17" s="2">
        <v>0.11586534855103614</v>
      </c>
      <c r="L17" s="2">
        <v>0.11176737913605628</v>
      </c>
    </row>
    <row r="18" spans="1:12" x14ac:dyDescent="0.25">
      <c r="A18" s="12" t="str">
        <f>'Index Performance'!A18</f>
        <v>CY 2018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 t="s">
        <v>80</v>
      </c>
      <c r="F18" s="13" t="s">
        <v>80</v>
      </c>
      <c r="G18" s="12"/>
      <c r="H18" s="13">
        <v>0.11230703993419411</v>
      </c>
      <c r="I18" s="13">
        <v>0.12455895385026783</v>
      </c>
      <c r="J18" s="12"/>
      <c r="K18" s="13">
        <v>9.9237469324134686E-2</v>
      </c>
      <c r="L18" s="13">
        <v>9.335445983356716E-2</v>
      </c>
    </row>
    <row r="19" spans="1:12" x14ac:dyDescent="0.25">
      <c r="A19" t="str">
        <f>'Index Performance'!A19</f>
        <v>CY 2017</v>
      </c>
      <c r="B19" s="2">
        <f>'Index Performance'!B19</f>
        <v>9.6584900437896026E-2</v>
      </c>
      <c r="C19" s="2">
        <f>'Index Performance'!C19</f>
        <v>0.10262302698171011</v>
      </c>
      <c r="E19" s="2" t="s">
        <v>80</v>
      </c>
      <c r="F19" s="2" t="s">
        <v>80</v>
      </c>
      <c r="H19" s="2">
        <v>0.11194930362910882</v>
      </c>
      <c r="I19" s="2">
        <v>0.10957329797351423</v>
      </c>
      <c r="K19" s="2">
        <v>9.2601514991423883E-2</v>
      </c>
      <c r="L19" s="2">
        <v>0.10081600104592892</v>
      </c>
    </row>
    <row r="20" spans="1:12" x14ac:dyDescent="0.25">
      <c r="A20" s="12" t="str">
        <f>'Index Performance'!A20</f>
        <v>CY 2016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 t="s">
        <v>80</v>
      </c>
      <c r="F20" s="13" t="s">
        <v>80</v>
      </c>
      <c r="G20" s="12"/>
      <c r="H20" s="13">
        <v>0.13320338621159733</v>
      </c>
      <c r="I20" s="13">
        <v>0.12639614753839257</v>
      </c>
      <c r="J20" s="12"/>
      <c r="K20" s="13">
        <v>7.0834565840788954E-2</v>
      </c>
      <c r="L20" s="13">
        <v>4.7845986771120286E-2</v>
      </c>
    </row>
    <row r="21" spans="1:12" x14ac:dyDescent="0.25">
      <c r="A21" t="str">
        <f>'Index Performance'!A21</f>
        <v>CY 2015</v>
      </c>
      <c r="B21" s="2">
        <f>'Index Performance'!B21</f>
        <v>0.10228202743884829</v>
      </c>
      <c r="C21" s="2">
        <f>'Index Performance'!C21</f>
        <v>0.10980837772459706</v>
      </c>
      <c r="E21" s="2" t="s">
        <v>80</v>
      </c>
      <c r="F21" s="2" t="s">
        <v>80</v>
      </c>
      <c r="H21" s="2" t="s">
        <v>80</v>
      </c>
      <c r="I21" s="2" t="s">
        <v>80</v>
      </c>
      <c r="K21" s="2">
        <v>9.4399767502511667E-2</v>
      </c>
      <c r="L21" s="2">
        <v>0.10347855716411059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03/31/2023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f>'Index Performance'!B25</f>
        <v>8.8888288981600283E-2</v>
      </c>
      <c r="C25" s="2">
        <f>'Index Performance'!C25</f>
        <v>6.9610517055229471E-2</v>
      </c>
      <c r="E25" s="2">
        <v>9.5290153958320634E-2</v>
      </c>
      <c r="F25" s="2">
        <v>6.4669711962508147E-2</v>
      </c>
      <c r="H25" s="2">
        <v>7.7066950977860094E-2</v>
      </c>
      <c r="I25" s="2">
        <v>7.6317830792707486E-2</v>
      </c>
      <c r="K25" s="2">
        <v>0.10314132506538232</v>
      </c>
      <c r="L25" s="2">
        <v>6.173490327748965E-2</v>
      </c>
    </row>
    <row r="26" spans="1:12" x14ac:dyDescent="0.25">
      <c r="A26" s="12" t="s">
        <v>65</v>
      </c>
      <c r="B26" s="13">
        <f>'Index Performance'!B26</f>
        <v>8.0830644865535817E-2</v>
      </c>
      <c r="C26" s="13">
        <f>'Index Performance'!C26</f>
        <v>7.1401855758332911E-2</v>
      </c>
      <c r="D26" s="12"/>
      <c r="E26" s="13">
        <v>8.4807138057401588E-2</v>
      </c>
      <c r="F26" s="13">
        <v>6.915312534364193E-2</v>
      </c>
      <c r="G26" s="12"/>
      <c r="H26" s="13">
        <v>7.3060406490512708E-2</v>
      </c>
      <c r="I26" s="13">
        <v>6.9098312871106682E-2</v>
      </c>
      <c r="J26" s="12"/>
      <c r="K26" s="13">
        <v>9.4024158050682871E-2</v>
      </c>
      <c r="L26" s="13">
        <v>9.2807672562236654E-2</v>
      </c>
    </row>
    <row r="27" spans="1:12" x14ac:dyDescent="0.25">
      <c r="A27" t="s">
        <v>66</v>
      </c>
      <c r="B27" s="2">
        <f>'Index Performance'!B27</f>
        <v>8.4651480142850399E-2</v>
      </c>
      <c r="C27" s="2">
        <f>'Index Performance'!C27</f>
        <v>7.5307863565114985E-2</v>
      </c>
      <c r="E27" s="2">
        <v>8.4359918534345324E-2</v>
      </c>
      <c r="F27" s="2">
        <v>7.2426647879557882E-2</v>
      </c>
      <c r="H27" s="2">
        <v>7.8478074316026492E-2</v>
      </c>
      <c r="I27" s="2">
        <v>7.3195214912406881E-2</v>
      </c>
      <c r="K27" s="2">
        <v>0.10027131497077613</v>
      </c>
      <c r="L27" s="2">
        <v>9.1705338350128063E-2</v>
      </c>
    </row>
    <row r="28" spans="1:12" x14ac:dyDescent="0.25">
      <c r="A28" s="12" t="s">
        <v>67</v>
      </c>
      <c r="B28" s="13">
        <f>'Index Performance'!B28</f>
        <v>9.0124449403090168E-2</v>
      </c>
      <c r="C28" s="13">
        <f>'Index Performance'!C28</f>
        <v>8.5022611518539293E-2</v>
      </c>
      <c r="D28" s="12"/>
      <c r="E28" s="13" t="s">
        <v>80</v>
      </c>
      <c r="F28" s="13" t="s">
        <v>80</v>
      </c>
      <c r="G28" s="12"/>
      <c r="H28" s="13" t="s">
        <v>80</v>
      </c>
      <c r="I28" s="13" t="s">
        <v>80</v>
      </c>
      <c r="J28" s="12"/>
      <c r="K28" s="13">
        <v>9.4885337077197152E-2</v>
      </c>
      <c r="L28" s="13">
        <v>8.9655856150044899E-2</v>
      </c>
    </row>
    <row r="29" spans="1:12" x14ac:dyDescent="0.25">
      <c r="A29" t="s">
        <v>68</v>
      </c>
      <c r="B29" s="2">
        <f>'Index Performance'!B29</f>
        <v>8.063212938754738E-2</v>
      </c>
      <c r="C29" s="2">
        <f>'Index Performance'!C29</f>
        <v>8.5108554299891281E-2</v>
      </c>
      <c r="E29" s="2">
        <v>8.9088394338880939E-2</v>
      </c>
      <c r="F29" s="2">
        <v>7.8071952015818624E-2</v>
      </c>
      <c r="H29" s="2">
        <v>9.6415827169378909E-2</v>
      </c>
      <c r="I29" s="2">
        <v>9.3650777504123317E-2</v>
      </c>
      <c r="K29" s="2">
        <v>9.3876798058267541E-2</v>
      </c>
      <c r="L29" s="2">
        <v>9.0240893158529678E-2</v>
      </c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6.2789768640198829E-3</v>
      </c>
      <c r="F32" s="2">
        <v>1.1988649641552109E-2</v>
      </c>
      <c r="H32" s="2">
        <v>9.5377844762949797E-3</v>
      </c>
      <c r="I32" s="2">
        <v>1.1499177899256094E-2</v>
      </c>
      <c r="K32" s="2">
        <v>8.5079380485026095E-3</v>
      </c>
      <c r="L32" s="2">
        <v>1.6599451548935096E-2</v>
      </c>
    </row>
    <row r="34" spans="1:1" x14ac:dyDescent="0.25">
      <c r="A34" t="s">
        <v>104</v>
      </c>
    </row>
    <row r="36" spans="1:1" x14ac:dyDescent="0.25">
      <c r="A36" t="s">
        <v>71</v>
      </c>
    </row>
    <row r="37" spans="1:1" x14ac:dyDescent="0.25">
      <c r="A37" t="s">
        <v>72</v>
      </c>
    </row>
    <row r="38" spans="1:1" x14ac:dyDescent="0.25">
      <c r="A38" t="s">
        <v>73</v>
      </c>
    </row>
    <row r="40" spans="1:1" x14ac:dyDescent="0.25">
      <c r="A40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1"/>
  <sheetViews>
    <sheetView zoomScale="80" zoomScaleNormal="80" workbookViewId="0"/>
  </sheetViews>
  <sheetFormatPr defaultRowHeight="15" x14ac:dyDescent="0.2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105</v>
      </c>
      <c r="D1" s="35" t="s">
        <v>46</v>
      </c>
    </row>
    <row r="2" spans="2:11" x14ac:dyDescent="0.25">
      <c r="C2" t="s">
        <v>106</v>
      </c>
    </row>
    <row r="3" spans="2:11" x14ac:dyDescent="0.25">
      <c r="E3" s="21"/>
      <c r="F3" s="4"/>
    </row>
    <row r="4" spans="2:11" x14ac:dyDescent="0.25">
      <c r="D4" s="43" t="s">
        <v>157</v>
      </c>
      <c r="E4" s="43"/>
      <c r="F4" s="4"/>
      <c r="G4" s="43" t="s">
        <v>158</v>
      </c>
      <c r="H4" s="43"/>
      <c r="J4" s="42" t="s">
        <v>107</v>
      </c>
      <c r="K4" s="42"/>
    </row>
    <row r="5" spans="2:11" x14ac:dyDescent="0.25">
      <c r="D5" s="21" t="s">
        <v>108</v>
      </c>
      <c r="E5" s="21" t="s">
        <v>109</v>
      </c>
      <c r="F5" s="4"/>
      <c r="G5" s="21" t="s">
        <v>108</v>
      </c>
      <c r="H5" s="21" t="s">
        <v>109</v>
      </c>
      <c r="J5" s="21" t="s">
        <v>108</v>
      </c>
      <c r="K5" s="21" t="s">
        <v>109</v>
      </c>
    </row>
    <row r="6" spans="2:11" x14ac:dyDescent="0.25">
      <c r="D6" s="21"/>
      <c r="E6" s="4"/>
      <c r="F6" s="4"/>
      <c r="G6" s="21"/>
      <c r="H6" s="4"/>
    </row>
    <row r="7" spans="2:11" x14ac:dyDescent="0.25">
      <c r="C7" t="s">
        <v>110</v>
      </c>
      <c r="D7" s="22">
        <v>20854408789.986248</v>
      </c>
      <c r="E7" s="22">
        <v>420</v>
      </c>
      <c r="F7" s="23"/>
      <c r="G7" s="22">
        <v>20804013398.272484</v>
      </c>
      <c r="H7" s="22">
        <v>406</v>
      </c>
      <c r="J7" s="24">
        <f>G7-D7</f>
        <v>-50395391.713764191</v>
      </c>
      <c r="K7" s="25">
        <f>H7-E7</f>
        <v>-14</v>
      </c>
    </row>
    <row r="8" spans="2:11" x14ac:dyDescent="0.25">
      <c r="D8" s="22"/>
      <c r="E8" s="22"/>
      <c r="F8" s="23"/>
      <c r="G8" s="22"/>
      <c r="H8" s="22"/>
      <c r="J8" s="24"/>
      <c r="K8" s="25"/>
    </row>
    <row r="9" spans="2:11" x14ac:dyDescent="0.25">
      <c r="C9" t="s">
        <v>111</v>
      </c>
      <c r="D9" s="22">
        <v>17381279289.896927</v>
      </c>
      <c r="E9" s="22">
        <v>373</v>
      </c>
      <c r="F9" s="23"/>
      <c r="G9" s="22">
        <f t="shared" ref="G9:H9" si="0">SUM(G10:G13)</f>
        <v>17498078773.050549</v>
      </c>
      <c r="H9" s="22">
        <f t="shared" si="0"/>
        <v>365</v>
      </c>
      <c r="J9" s="24">
        <f t="shared" ref="J9:K15" si="1">G9-D9</f>
        <v>116799483.15362167</v>
      </c>
      <c r="K9" s="25">
        <f t="shared" si="1"/>
        <v>-8</v>
      </c>
    </row>
    <row r="10" spans="2:11" x14ac:dyDescent="0.25">
      <c r="B10" s="26"/>
      <c r="C10" t="s">
        <v>112</v>
      </c>
      <c r="D10" s="22">
        <v>4294394285.0036149</v>
      </c>
      <c r="E10" s="22">
        <v>130</v>
      </c>
      <c r="F10" s="23"/>
      <c r="G10" s="22">
        <v>4362061671.428874</v>
      </c>
      <c r="H10" s="22">
        <v>122</v>
      </c>
      <c r="J10" s="24">
        <f t="shared" si="1"/>
        <v>67667386.425259113</v>
      </c>
      <c r="K10" s="25">
        <f t="shared" si="1"/>
        <v>-8</v>
      </c>
    </row>
    <row r="11" spans="2:11" x14ac:dyDescent="0.25">
      <c r="B11" s="27" t="s">
        <v>113</v>
      </c>
      <c r="C11" t="s">
        <v>114</v>
      </c>
      <c r="D11" s="22">
        <v>12094676020.783312</v>
      </c>
      <c r="E11" s="22">
        <v>178</v>
      </c>
      <c r="F11" s="23"/>
      <c r="G11" s="22">
        <v>12133934930.503309</v>
      </c>
      <c r="H11" s="22">
        <v>176</v>
      </c>
      <c r="J11" s="24">
        <f t="shared" si="1"/>
        <v>39258909.719997406</v>
      </c>
      <c r="K11" s="25">
        <f t="shared" si="1"/>
        <v>-2</v>
      </c>
    </row>
    <row r="12" spans="2:11" x14ac:dyDescent="0.25">
      <c r="B12" s="27" t="s">
        <v>115</v>
      </c>
      <c r="C12" t="s">
        <v>116</v>
      </c>
      <c r="D12" s="22">
        <v>703407449.92000008</v>
      </c>
      <c r="E12" s="22">
        <v>54</v>
      </c>
      <c r="F12" s="23"/>
      <c r="G12" s="22">
        <v>705765695.05836654</v>
      </c>
      <c r="H12" s="22">
        <v>53</v>
      </c>
      <c r="J12" s="24">
        <f t="shared" si="1"/>
        <v>2358245.1383664608</v>
      </c>
      <c r="K12" s="25">
        <f t="shared" si="1"/>
        <v>-1</v>
      </c>
    </row>
    <row r="13" spans="2:11" x14ac:dyDescent="0.25">
      <c r="B13" s="27" t="s">
        <v>117</v>
      </c>
      <c r="C13" t="s">
        <v>118</v>
      </c>
      <c r="D13" s="22">
        <v>288801534.19</v>
      </c>
      <c r="E13" s="22">
        <v>11</v>
      </c>
      <c r="F13" s="23"/>
      <c r="G13" s="22">
        <v>296316476.06</v>
      </c>
      <c r="H13" s="22">
        <v>14</v>
      </c>
      <c r="J13" s="24">
        <f t="shared" si="1"/>
        <v>7514941.8700000048</v>
      </c>
      <c r="K13" s="25">
        <f t="shared" si="1"/>
        <v>3</v>
      </c>
    </row>
    <row r="14" spans="2:11" x14ac:dyDescent="0.25">
      <c r="B14" s="28"/>
      <c r="D14" s="22"/>
      <c r="E14" s="22"/>
      <c r="F14" s="23"/>
      <c r="G14" s="22"/>
      <c r="H14" s="22"/>
      <c r="J14" s="24"/>
      <c r="K14" s="25"/>
    </row>
    <row r="15" spans="2:11" x14ac:dyDescent="0.25">
      <c r="B15" s="29"/>
      <c r="C15" t="s">
        <v>79</v>
      </c>
      <c r="D15" s="22">
        <v>3473129500.0893145</v>
      </c>
      <c r="E15" s="22">
        <v>47</v>
      </c>
      <c r="F15" s="23"/>
      <c r="G15" s="22">
        <v>3305934625.2219286</v>
      </c>
      <c r="H15" s="22">
        <v>41</v>
      </c>
      <c r="J15" s="24">
        <f t="shared" si="1"/>
        <v>-167194874.86738586</v>
      </c>
      <c r="K15" s="25">
        <f t="shared" si="1"/>
        <v>-6</v>
      </c>
    </row>
    <row r="16" spans="2:11" x14ac:dyDescent="0.25">
      <c r="D16" s="22"/>
      <c r="E16" s="22"/>
      <c r="F16" s="23"/>
      <c r="G16" s="22"/>
      <c r="H16" s="22"/>
      <c r="J16" s="24"/>
      <c r="K16" s="25"/>
    </row>
    <row r="17" spans="2:11" x14ac:dyDescent="0.25">
      <c r="B17" s="30" t="s">
        <v>113</v>
      </c>
      <c r="C17" t="s">
        <v>83</v>
      </c>
      <c r="D17" s="22">
        <v>2730905597.3036146</v>
      </c>
      <c r="E17" s="22">
        <v>107</v>
      </c>
      <c r="F17" s="23"/>
      <c r="G17" s="22">
        <v>2747781224.4330635</v>
      </c>
      <c r="H17" s="22">
        <v>101</v>
      </c>
      <c r="J17" s="24">
        <f>G17-D17</f>
        <v>16875627.129448891</v>
      </c>
      <c r="K17" s="25">
        <f>H17-E17</f>
        <v>-6</v>
      </c>
    </row>
    <row r="18" spans="2:11" x14ac:dyDescent="0.25">
      <c r="B18" s="27"/>
      <c r="C18" t="s">
        <v>82</v>
      </c>
      <c r="D18" s="22">
        <v>18067887327.842628</v>
      </c>
      <c r="E18" s="22">
        <v>311</v>
      </c>
      <c r="F18" s="23"/>
      <c r="G18" s="22">
        <v>18054330034.899422</v>
      </c>
      <c r="H18" s="22">
        <v>304</v>
      </c>
      <c r="J18" s="24">
        <f>G18-D18</f>
        <v>-13557292.943206787</v>
      </c>
      <c r="K18" s="25">
        <f>H18-E18</f>
        <v>-7</v>
      </c>
    </row>
    <row r="19" spans="2:11" x14ac:dyDescent="0.25">
      <c r="B19" s="31" t="s">
        <v>117</v>
      </c>
      <c r="C19" t="s">
        <v>119</v>
      </c>
      <c r="D19" s="22">
        <v>55615864.840000004</v>
      </c>
      <c r="E19" s="22">
        <v>2</v>
      </c>
      <c r="F19" s="23"/>
      <c r="G19" s="22">
        <v>1902138.94</v>
      </c>
      <c r="H19" s="22">
        <v>1</v>
      </c>
      <c r="J19" s="24">
        <f t="shared" ref="J19:K19" si="2">G19-D19</f>
        <v>-53713725.900000006</v>
      </c>
      <c r="K19" s="25">
        <f t="shared" si="2"/>
        <v>-1</v>
      </c>
    </row>
    <row r="20" spans="2:11" x14ac:dyDescent="0.25">
      <c r="E20"/>
      <c r="K20" s="25"/>
    </row>
    <row r="21" spans="2:11" x14ac:dyDescent="0.25">
      <c r="B21" s="26"/>
      <c r="C21" t="s">
        <v>120</v>
      </c>
      <c r="D21" s="32">
        <v>4718183841.4899988</v>
      </c>
      <c r="E21" s="22">
        <v>116</v>
      </c>
      <c r="G21" s="32">
        <v>4653376974.2618637</v>
      </c>
      <c r="H21" s="22">
        <v>112</v>
      </c>
      <c r="J21" s="24">
        <f t="shared" ref="J21:K24" si="3">G21-D21</f>
        <v>-64806867.228135109</v>
      </c>
      <c r="K21" s="25">
        <f t="shared" si="3"/>
        <v>-4</v>
      </c>
    </row>
    <row r="22" spans="2:11" x14ac:dyDescent="0.25">
      <c r="B22" s="27" t="s">
        <v>113</v>
      </c>
      <c r="C22" t="s">
        <v>121</v>
      </c>
      <c r="D22" s="32">
        <v>11750183445.852631</v>
      </c>
      <c r="E22" s="22">
        <v>177</v>
      </c>
      <c r="G22" s="32">
        <v>11621536909.442625</v>
      </c>
      <c r="H22" s="22">
        <v>170</v>
      </c>
      <c r="J22" s="24">
        <f t="shared" si="3"/>
        <v>-128646536.41000557</v>
      </c>
      <c r="K22" s="25">
        <f t="shared" si="3"/>
        <v>-7</v>
      </c>
    </row>
    <row r="23" spans="2:11" x14ac:dyDescent="0.25">
      <c r="B23" s="27" t="s">
        <v>115</v>
      </c>
      <c r="C23" t="s">
        <v>122</v>
      </c>
      <c r="D23" s="32">
        <v>3386672147.9036126</v>
      </c>
      <c r="E23" s="22">
        <v>59</v>
      </c>
      <c r="G23" s="32">
        <v>3409212768.5826235</v>
      </c>
      <c r="H23" s="22">
        <v>56</v>
      </c>
      <c r="J23" s="24">
        <f t="shared" si="3"/>
        <v>22540620.679010868</v>
      </c>
      <c r="K23" s="25">
        <f t="shared" si="3"/>
        <v>-3</v>
      </c>
    </row>
    <row r="24" spans="2:11" x14ac:dyDescent="0.25">
      <c r="B24" s="31" t="s">
        <v>117</v>
      </c>
      <c r="C24" t="s">
        <v>123</v>
      </c>
      <c r="D24" s="32">
        <v>999369354.74000001</v>
      </c>
      <c r="E24" s="22">
        <v>68</v>
      </c>
      <c r="G24" s="32">
        <v>1119886745.9853666</v>
      </c>
      <c r="H24" s="22">
        <v>68</v>
      </c>
      <c r="J24" s="24">
        <f t="shared" si="3"/>
        <v>120517391.24536657</v>
      </c>
      <c r="K24" s="25">
        <f t="shared" si="3"/>
        <v>0</v>
      </c>
    </row>
    <row r="26" spans="2:11" x14ac:dyDescent="0.25">
      <c r="C26" t="s">
        <v>124</v>
      </c>
    </row>
    <row r="27" spans="2:11" x14ac:dyDescent="0.25">
      <c r="C27" t="s">
        <v>125</v>
      </c>
    </row>
    <row r="29" spans="2:11" x14ac:dyDescent="0.25">
      <c r="C29" t="s">
        <v>126</v>
      </c>
    </row>
    <row r="30" spans="2:11" x14ac:dyDescent="0.25">
      <c r="C30" t="s">
        <v>127</v>
      </c>
    </row>
    <row r="31" spans="2:11" x14ac:dyDescent="0.25">
      <c r="C31" t="s">
        <v>154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73"/>
  <sheetViews>
    <sheetView workbookViewId="0">
      <pane xSplit="2" ySplit="11" topLeftCell="C147" activePane="bottomRight" state="frozen"/>
      <selection pane="topRight" activeCell="C1" sqref="C1"/>
      <selection pane="bottomLeft" activeCell="A12" sqref="A12"/>
      <selection pane="bottomRight" activeCell="F157" sqref="F157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5" t="s">
        <v>46</v>
      </c>
    </row>
    <row r="9" spans="1:23" x14ac:dyDescent="0.25">
      <c r="E9" s="42" t="s">
        <v>128</v>
      </c>
      <c r="F9" s="42"/>
      <c r="G9" s="42"/>
      <c r="H9" s="42"/>
      <c r="I9" s="42"/>
      <c r="J9" s="42"/>
      <c r="K9" s="42"/>
      <c r="L9" s="42"/>
      <c r="M9" s="4"/>
      <c r="N9" s="4"/>
      <c r="P9" t="s">
        <v>23</v>
      </c>
    </row>
    <row r="10" spans="1:23" x14ac:dyDescent="0.25">
      <c r="D10" s="39" t="s">
        <v>129</v>
      </c>
      <c r="E10" t="s">
        <v>130</v>
      </c>
      <c r="F10" t="s">
        <v>131</v>
      </c>
      <c r="G10" t="s">
        <v>132</v>
      </c>
      <c r="J10" t="s">
        <v>133</v>
      </c>
      <c r="K10" t="s">
        <v>134</v>
      </c>
      <c r="L10" t="s">
        <v>135</v>
      </c>
      <c r="M10" t="s">
        <v>134</v>
      </c>
      <c r="N10" t="s">
        <v>135</v>
      </c>
      <c r="P10" t="s">
        <v>130</v>
      </c>
      <c r="Q10" t="s">
        <v>131</v>
      </c>
      <c r="R10" t="s">
        <v>132</v>
      </c>
      <c r="S10" t="s">
        <v>55</v>
      </c>
      <c r="U10" t="s">
        <v>136</v>
      </c>
      <c r="V10" t="s">
        <v>137</v>
      </c>
    </row>
    <row r="11" spans="1:23" x14ac:dyDescent="0.25">
      <c r="A11" t="s">
        <v>146</v>
      </c>
      <c r="B11" t="s">
        <v>147</v>
      </c>
      <c r="D11" s="39" t="s">
        <v>109</v>
      </c>
      <c r="E11" t="s">
        <v>138</v>
      </c>
      <c r="F11" t="s">
        <v>139</v>
      </c>
      <c r="G11" t="s">
        <v>55</v>
      </c>
      <c r="H11" t="s">
        <v>140</v>
      </c>
      <c r="I11" t="s">
        <v>141</v>
      </c>
      <c r="J11" t="s">
        <v>142</v>
      </c>
      <c r="K11" t="s">
        <v>143</v>
      </c>
      <c r="L11" t="s">
        <v>143</v>
      </c>
      <c r="M11" t="s">
        <v>144</v>
      </c>
      <c r="N11" t="s">
        <v>144</v>
      </c>
      <c r="P11" t="s">
        <v>139</v>
      </c>
      <c r="Q11" t="s">
        <v>139</v>
      </c>
      <c r="R11" t="s">
        <v>55</v>
      </c>
      <c r="S11" t="s">
        <v>56</v>
      </c>
      <c r="T11" t="s">
        <v>145</v>
      </c>
      <c r="U11" t="s">
        <v>55</v>
      </c>
      <c r="V11" t="s">
        <v>143</v>
      </c>
      <c r="W11" t="s">
        <v>56</v>
      </c>
    </row>
    <row r="13" spans="1:23" x14ac:dyDescent="0.25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1989920150.45</v>
      </c>
      <c r="L13" s="25">
        <v>2018152011.6199999</v>
      </c>
      <c r="M13" s="25">
        <v>2223271757.8499999</v>
      </c>
      <c r="N13" s="25">
        <v>2222046316.0799999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 x14ac:dyDescent="0.25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2018152011.6199999</v>
      </c>
      <c r="L14" s="25">
        <v>2086161794.6199999</v>
      </c>
      <c r="M14" s="25">
        <v>2222046316.0799999</v>
      </c>
      <c r="N14" s="25">
        <v>2276532312.04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 x14ac:dyDescent="0.25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2086161794.6199999</v>
      </c>
      <c r="L15" s="25">
        <v>2044426890.1900001</v>
      </c>
      <c r="M15" s="25">
        <v>2276532312.04</v>
      </c>
      <c r="N15" s="25">
        <v>2191593040.54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 x14ac:dyDescent="0.25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2044426890.1900001</v>
      </c>
      <c r="L16" s="25">
        <v>2081119757.76</v>
      </c>
      <c r="M16" s="25">
        <v>2191593040.54</v>
      </c>
      <c r="N16" s="25">
        <v>2190599118.4200001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 x14ac:dyDescent="0.25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2081119757.76</v>
      </c>
      <c r="L17" s="25">
        <v>2049597583.4300001</v>
      </c>
      <c r="M17" s="25">
        <v>2190599118.4200001</v>
      </c>
      <c r="N17" s="25">
        <v>2134859942.6400001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 x14ac:dyDescent="0.25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2049580095.1199999</v>
      </c>
      <c r="L18" s="25">
        <v>2055480126.99</v>
      </c>
      <c r="M18" s="25">
        <v>2134859942.6400001</v>
      </c>
      <c r="N18" s="25">
        <v>2133906830.1800001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3.3600000000000001E-3</v>
      </c>
      <c r="W18" s="10">
        <v>6.3949999999999996E-3</v>
      </c>
    </row>
    <row r="19" spans="1:23" x14ac:dyDescent="0.25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2055480126.99</v>
      </c>
      <c r="L19" s="25">
        <v>2024618737.53</v>
      </c>
      <c r="M19" s="25">
        <v>2133906830.1800001</v>
      </c>
      <c r="N19" s="25">
        <v>2133132871.3699999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 x14ac:dyDescent="0.25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2024618737.53</v>
      </c>
      <c r="L20" s="25">
        <v>1991563536.3900001</v>
      </c>
      <c r="M20" s="25">
        <v>2133132871.3699999</v>
      </c>
      <c r="N20" s="25">
        <v>2167325766.71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 x14ac:dyDescent="0.25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1991563536.3900001</v>
      </c>
      <c r="L21" s="25">
        <v>2000889412.5999999</v>
      </c>
      <c r="M21" s="25">
        <v>2167325766.71</v>
      </c>
      <c r="N21" s="25">
        <v>2166667217.98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 x14ac:dyDescent="0.25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2000889412.5999999</v>
      </c>
      <c r="L22" s="25">
        <v>2015873042.48</v>
      </c>
      <c r="M22" s="25">
        <v>2166667217.98</v>
      </c>
      <c r="N22" s="25">
        <v>2166872342.25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 x14ac:dyDescent="0.25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2015873042.48</v>
      </c>
      <c r="L23" s="25">
        <v>2023374619.51</v>
      </c>
      <c r="M23" s="25">
        <v>2166872342.25</v>
      </c>
      <c r="N23" s="25">
        <v>2160948988.9099998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 x14ac:dyDescent="0.25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-259189307.59</v>
      </c>
      <c r="J24" s="25">
        <v>264782714</v>
      </c>
      <c r="K24" s="25">
        <v>2023374619.51</v>
      </c>
      <c r="L24" s="25">
        <v>2061776377.28</v>
      </c>
      <c r="M24" s="25">
        <v>2160948988.9099998</v>
      </c>
      <c r="N24" s="25">
        <v>2155380949.23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2.1631000000000001E-2</v>
      </c>
      <c r="W24" s="10">
        <v>2.4749E-2</v>
      </c>
    </row>
    <row r="25" spans="1:23" x14ac:dyDescent="0.25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2061797186.9400001</v>
      </c>
      <c r="L25" s="25">
        <v>2055898414.22</v>
      </c>
      <c r="M25" s="25">
        <v>2155380949.23</v>
      </c>
      <c r="N25" s="25">
        <v>2133888777.8699999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 x14ac:dyDescent="0.25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2133888777.8699999</v>
      </c>
      <c r="N26" s="25">
        <v>2011345809.53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 x14ac:dyDescent="0.25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2011345809.53</v>
      </c>
      <c r="N27" s="25">
        <v>2013444143.8199999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 x14ac:dyDescent="0.25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2013444143.8199999</v>
      </c>
      <c r="N28" s="25">
        <v>1981388962.0799999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 x14ac:dyDescent="0.25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1981388962.0799999</v>
      </c>
      <c r="N29" s="25">
        <v>1802876069.4400001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 x14ac:dyDescent="0.25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1802876069.4400001</v>
      </c>
      <c r="N30" s="25">
        <v>1792182238.8900001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 x14ac:dyDescent="0.25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1792182238.8900001</v>
      </c>
      <c r="N31" s="25">
        <v>1785912895.8900001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 x14ac:dyDescent="0.25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209841937.75</v>
      </c>
      <c r="K32" s="25">
        <v>1706051253.8699999</v>
      </c>
      <c r="L32" s="25">
        <v>1596688805.3699999</v>
      </c>
      <c r="M32" s="25">
        <v>1785912895.8900001</v>
      </c>
      <c r="N32" s="25">
        <v>1679773028.21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 x14ac:dyDescent="0.25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1679773028.21</v>
      </c>
      <c r="N33" s="25">
        <v>1613706107.8399999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 x14ac:dyDescent="0.25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1613706107.8399999</v>
      </c>
      <c r="N34" s="25">
        <v>1619444338.1300001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 x14ac:dyDescent="0.25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1619444338.1300001</v>
      </c>
      <c r="N35" s="25">
        <v>1606018444.5899999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 x14ac:dyDescent="0.25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1606018444.5899999</v>
      </c>
      <c r="N36" s="25">
        <v>1639647365.3699999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 x14ac:dyDescent="0.25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1550926291.2</v>
      </c>
      <c r="M37" s="25">
        <v>1620125593.6500001</v>
      </c>
      <c r="N37" s="25">
        <v>1626296317.4300001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 x14ac:dyDescent="0.25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1550926291.2</v>
      </c>
      <c r="L38" s="25">
        <v>1630859984.29</v>
      </c>
      <c r="M38" s="25">
        <v>1626296317.4300001</v>
      </c>
      <c r="N38" s="25">
        <v>1702535963.52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 x14ac:dyDescent="0.25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1630859984.29</v>
      </c>
      <c r="L39" s="25">
        <v>1637939996.3699999</v>
      </c>
      <c r="M39" s="25">
        <v>1702535963.52</v>
      </c>
      <c r="N39" s="25">
        <v>1709853859.1500001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 x14ac:dyDescent="0.25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1637939996.3699999</v>
      </c>
      <c r="L40" s="25">
        <v>1653440448.5</v>
      </c>
      <c r="M40" s="25">
        <v>1709853859.1500001</v>
      </c>
      <c r="N40" s="25">
        <v>1728857201.5799999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 x14ac:dyDescent="0.25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-206646907.94999999</v>
      </c>
      <c r="J41" s="25">
        <v>200703637.59</v>
      </c>
      <c r="K41" s="25">
        <v>1653440448.5</v>
      </c>
      <c r="L41" s="25">
        <v>1678828007.73</v>
      </c>
      <c r="M41" s="25">
        <v>1728828860.6700001</v>
      </c>
      <c r="N41" s="25">
        <v>1734937172.2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 x14ac:dyDescent="0.25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1678828007.73</v>
      </c>
      <c r="L42" s="25">
        <v>1641086594.97</v>
      </c>
      <c r="M42" s="25">
        <v>1734937172.2</v>
      </c>
      <c r="N42" s="25">
        <v>1697679930.79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 x14ac:dyDescent="0.25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1641086594.97</v>
      </c>
      <c r="L43" s="25">
        <v>1790792863.1500001</v>
      </c>
      <c r="M43" s="25">
        <v>1697679930.79</v>
      </c>
      <c r="N43" s="25">
        <v>1843935004.78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 x14ac:dyDescent="0.25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1790760634.05</v>
      </c>
      <c r="L44" s="25">
        <v>1785285112.1800001</v>
      </c>
      <c r="M44" s="25">
        <v>1843935004.78</v>
      </c>
      <c r="N44" s="25">
        <v>1826633626.21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6.5969999999999996E-3</v>
      </c>
      <c r="W44" s="10">
        <v>1.2529999999999999E-2</v>
      </c>
    </row>
    <row r="45" spans="1:23" x14ac:dyDescent="0.25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-255979919.81</v>
      </c>
      <c r="J45" s="25">
        <v>195605302.75</v>
      </c>
      <c r="K45" s="25">
        <v>1785285112.1800001</v>
      </c>
      <c r="L45" s="25">
        <v>1830593798.27</v>
      </c>
      <c r="M45" s="25">
        <v>1826633626.21</v>
      </c>
      <c r="N45" s="25">
        <v>1887051759.47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 x14ac:dyDescent="0.25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1830593798.27</v>
      </c>
      <c r="L46" s="25">
        <v>1900434852.8</v>
      </c>
      <c r="M46" s="25">
        <v>1887051759.47</v>
      </c>
      <c r="N46" s="25">
        <v>1955734597.5999999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 x14ac:dyDescent="0.25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1900434852.8</v>
      </c>
      <c r="L47" s="25">
        <v>1940229425.45</v>
      </c>
      <c r="M47" s="25">
        <v>1955734597.5999999</v>
      </c>
      <c r="N47" s="25">
        <v>1992421455.52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 x14ac:dyDescent="0.25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1940229425.45</v>
      </c>
      <c r="L48" s="25">
        <v>2076898838.95</v>
      </c>
      <c r="M48" s="25">
        <v>1992421455.52</v>
      </c>
      <c r="N48" s="25">
        <v>2125744114.5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 x14ac:dyDescent="0.25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2076898838.95</v>
      </c>
      <c r="L49" s="25">
        <v>2142527754.1700001</v>
      </c>
      <c r="M49" s="25">
        <v>2125744114.5</v>
      </c>
      <c r="N49" s="25">
        <v>2193780209.5900002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 x14ac:dyDescent="0.25">
      <c r="B50">
        <v>2</v>
      </c>
      <c r="D50">
        <v>61</v>
      </c>
      <c r="E50" s="25">
        <v>12946852.9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2142527754.1700001</v>
      </c>
      <c r="L50" s="25">
        <v>2037244407.1500001</v>
      </c>
      <c r="M50" s="25">
        <v>2193780209.5900002</v>
      </c>
      <c r="N50" s="25">
        <v>2082628835.78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 x14ac:dyDescent="0.25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-98417637.180000007</v>
      </c>
      <c r="J51" s="25">
        <v>18578096.649999999</v>
      </c>
      <c r="K51" s="25">
        <v>2037244407.1500001</v>
      </c>
      <c r="L51" s="25">
        <v>2130137140.23</v>
      </c>
      <c r="M51" s="25">
        <v>2082628835.78</v>
      </c>
      <c r="N51" s="25">
        <v>2162876159.1900001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 x14ac:dyDescent="0.25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2130137140.23</v>
      </c>
      <c r="L52" s="25">
        <v>2126074585.04</v>
      </c>
      <c r="M52" s="25">
        <v>2162876159.1900001</v>
      </c>
      <c r="N52" s="25">
        <v>2177407901.0599999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 x14ac:dyDescent="0.25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2126074585.04</v>
      </c>
      <c r="L53" s="25">
        <v>2064382940.71</v>
      </c>
      <c r="M53" s="25">
        <v>2177407901.0599999</v>
      </c>
      <c r="N53" s="25">
        <v>2119760846.75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 x14ac:dyDescent="0.25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2064382940.71</v>
      </c>
      <c r="L54" s="25">
        <v>2114880266.9200001</v>
      </c>
      <c r="M54" s="25">
        <v>2119760846.75</v>
      </c>
      <c r="N54" s="25">
        <v>2169745051.0599999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 x14ac:dyDescent="0.25">
      <c r="B55">
        <v>7</v>
      </c>
      <c r="D55">
        <v>66</v>
      </c>
      <c r="E55" s="25">
        <v>12722385.140000001</v>
      </c>
      <c r="F55" s="25">
        <v>672675.62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2114880266.9200001</v>
      </c>
      <c r="L55" s="25">
        <v>2157093578.5300002</v>
      </c>
      <c r="M55" s="25">
        <v>2169745051.0599999</v>
      </c>
      <c r="N55" s="25">
        <v>2213070873.5999999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 x14ac:dyDescent="0.25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2157093578.5300002</v>
      </c>
      <c r="L56" s="25">
        <v>2239856103.0900002</v>
      </c>
      <c r="M56" s="25">
        <v>2213070873.5999999</v>
      </c>
      <c r="N56" s="25">
        <v>2296099039.7600002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 x14ac:dyDescent="0.25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2239856103.0900002</v>
      </c>
      <c r="L57" s="25">
        <v>2310901392.8200002</v>
      </c>
      <c r="M57" s="25">
        <v>2296099039.7600002</v>
      </c>
      <c r="N57" s="25">
        <v>2368259156.5500002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 x14ac:dyDescent="0.25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2310901392.8200002</v>
      </c>
      <c r="L58" s="25">
        <v>2568995437.0599999</v>
      </c>
      <c r="M58" s="25">
        <v>2368259156.5500002</v>
      </c>
      <c r="N58" s="25">
        <v>2623058707.0100002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 x14ac:dyDescent="0.25">
      <c r="B59">
        <v>11</v>
      </c>
      <c r="D59">
        <v>72</v>
      </c>
      <c r="E59" s="25">
        <v>19642528.77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2568995437.0599999</v>
      </c>
      <c r="L59" s="25">
        <v>2473432702.7800002</v>
      </c>
      <c r="M59" s="25">
        <v>2623058707.0100002</v>
      </c>
      <c r="N59" s="25">
        <v>2531966667.6900001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 x14ac:dyDescent="0.25">
      <c r="B60">
        <v>12</v>
      </c>
      <c r="D60">
        <v>72</v>
      </c>
      <c r="E60" s="25">
        <v>31005802.030000001</v>
      </c>
      <c r="F60" s="25">
        <v>941481.19</v>
      </c>
      <c r="G60" s="25">
        <v>363094.87</v>
      </c>
      <c r="H60" s="25">
        <v>-4012.47</v>
      </c>
      <c r="I60" s="25">
        <v>-105112821.86</v>
      </c>
      <c r="J60" s="25">
        <v>258054305.69999999</v>
      </c>
      <c r="K60" s="25">
        <v>2473432702.7800002</v>
      </c>
      <c r="L60" s="25">
        <v>2339998880.3200002</v>
      </c>
      <c r="M60" s="25">
        <v>2531966667.6900001</v>
      </c>
      <c r="N60" s="25">
        <v>2379966869.0799999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 x14ac:dyDescent="0.25">
      <c r="A61">
        <v>2014</v>
      </c>
      <c r="B61">
        <v>1</v>
      </c>
      <c r="D61">
        <v>71</v>
      </c>
      <c r="E61" s="25">
        <v>14639949.33</v>
      </c>
      <c r="F61" s="25">
        <v>915164.66</v>
      </c>
      <c r="G61" s="25">
        <v>3046754.73</v>
      </c>
      <c r="H61" s="25">
        <v>-4144.13</v>
      </c>
      <c r="I61" s="25">
        <v>-14826845.539999999</v>
      </c>
      <c r="J61" s="25">
        <v>62787346.659999996</v>
      </c>
      <c r="K61" s="25">
        <v>2339998880.3200002</v>
      </c>
      <c r="L61" s="25">
        <v>2295573090.4099998</v>
      </c>
      <c r="M61" s="25">
        <v>2379966869.0799999</v>
      </c>
      <c r="N61" s="25">
        <v>2321256849.5799999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 x14ac:dyDescent="0.25">
      <c r="B62">
        <v>2</v>
      </c>
      <c r="D62">
        <v>71</v>
      </c>
      <c r="E62" s="25">
        <v>13077010.6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2295573090.4099998</v>
      </c>
      <c r="L62" s="25">
        <v>2321404212.7800002</v>
      </c>
      <c r="M62" s="25">
        <v>2321256849.5799999</v>
      </c>
      <c r="N62" s="25">
        <v>2348882835.9899998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 x14ac:dyDescent="0.25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2321404212.7800002</v>
      </c>
      <c r="L63" s="25">
        <v>2366925612.3000002</v>
      </c>
      <c r="M63" s="25">
        <v>2348882835.9899998</v>
      </c>
      <c r="N63" s="25">
        <v>2390613018.7600002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 x14ac:dyDescent="0.25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2366925612.3000002</v>
      </c>
      <c r="L64" s="25">
        <v>2302257225.0100002</v>
      </c>
      <c r="M64" s="25">
        <v>2390613018.7600002</v>
      </c>
      <c r="N64" s="25">
        <v>2326825348.29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 x14ac:dyDescent="0.25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317478467.95999998</v>
      </c>
      <c r="K65" s="25">
        <v>2302257225.0100002</v>
      </c>
      <c r="L65" s="25">
        <v>2166212356.21</v>
      </c>
      <c r="M65" s="25">
        <v>2326797875.29</v>
      </c>
      <c r="N65" s="25">
        <v>2173009471.27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-9.0600000000000001E-4</v>
      </c>
      <c r="W65" s="10">
        <v>5.8860000000000006E-3</v>
      </c>
    </row>
    <row r="66" spans="1:23" x14ac:dyDescent="0.25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2166162399.9099998</v>
      </c>
      <c r="L66" s="25">
        <v>2418202078.5799999</v>
      </c>
      <c r="M66" s="25">
        <v>2173009471.27</v>
      </c>
      <c r="N66" s="25">
        <v>2432073162.5799999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 x14ac:dyDescent="0.25">
      <c r="B67">
        <v>7</v>
      </c>
      <c r="D67">
        <v>73</v>
      </c>
      <c r="E67" s="25">
        <v>49770776.260000005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251193275.22999999</v>
      </c>
      <c r="K67" s="25">
        <v>2418202078.5799999</v>
      </c>
      <c r="L67" s="25">
        <v>2211180740.52</v>
      </c>
      <c r="M67" s="25">
        <v>2432073162.5799999</v>
      </c>
      <c r="N67" s="25">
        <v>2215576016.6100001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 x14ac:dyDescent="0.25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2211180740.52</v>
      </c>
      <c r="L68" s="25">
        <v>2174940723.5300002</v>
      </c>
      <c r="M68" s="25">
        <v>2215576016.6100001</v>
      </c>
      <c r="N68" s="25">
        <v>2180080400.9099998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 x14ac:dyDescent="0.25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2174940723.5300002</v>
      </c>
      <c r="L69" s="25">
        <v>2323388641.3600001</v>
      </c>
      <c r="M69" s="25">
        <v>2180080400.9099998</v>
      </c>
      <c r="N69" s="25">
        <v>2338810413.8299999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 x14ac:dyDescent="0.25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-55227753.439999998</v>
      </c>
      <c r="J70" s="25">
        <v>388828.11</v>
      </c>
      <c r="K70" s="25">
        <v>2323388641.3600001</v>
      </c>
      <c r="L70" s="25">
        <v>2399638320.5700002</v>
      </c>
      <c r="M70" s="25">
        <v>2338810413.8299999</v>
      </c>
      <c r="N70" s="25">
        <v>2395541857.9000001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 x14ac:dyDescent="0.25">
      <c r="B71">
        <v>11</v>
      </c>
      <c r="D71">
        <v>82</v>
      </c>
      <c r="E71" s="25">
        <v>14799955.149999999</v>
      </c>
      <c r="F71" s="25">
        <v>1976109.1</v>
      </c>
      <c r="G71" s="25">
        <v>1213448</v>
      </c>
      <c r="H71" s="25">
        <v>-2284.5700000000002</v>
      </c>
      <c r="I71" s="25">
        <v>-159207024.69</v>
      </c>
      <c r="J71" s="25">
        <v>21758386.670000002</v>
      </c>
      <c r="K71" s="25">
        <v>2399638320.5700002</v>
      </c>
      <c r="L71" s="25">
        <v>2541451536.6300001</v>
      </c>
      <c r="M71" s="25">
        <v>2395541857.9000001</v>
      </c>
      <c r="N71" s="25">
        <v>2558026044.0500002</v>
      </c>
      <c r="O71" s="25"/>
      <c r="P71" s="10">
        <v>6.0670000000000003E-3</v>
      </c>
      <c r="Q71" s="10">
        <v>8.1000000000000006E-4</v>
      </c>
      <c r="R71" s="10">
        <v>4.9600000000000002E-4</v>
      </c>
      <c r="S71" s="10">
        <v>7.3730000000000002E-3</v>
      </c>
      <c r="T71" s="10">
        <v>-1.0000000000000002E-6</v>
      </c>
      <c r="U71" s="10">
        <v>7.3720000000000001E-3</v>
      </c>
      <c r="V71" s="10">
        <v>9.7600000000000009E-4</v>
      </c>
      <c r="W71" s="10">
        <v>8.3479999999999995E-3</v>
      </c>
    </row>
    <row r="72" spans="1:23" x14ac:dyDescent="0.25">
      <c r="B72">
        <v>12</v>
      </c>
      <c r="D72">
        <v>84</v>
      </c>
      <c r="E72" s="25">
        <v>14746662.34</v>
      </c>
      <c r="F72" s="25">
        <v>2134772.6800000002</v>
      </c>
      <c r="G72" s="25">
        <v>1027771.47</v>
      </c>
      <c r="H72" s="25">
        <v>-138109.20000000001</v>
      </c>
      <c r="I72" s="25">
        <v>-34055008.509999998</v>
      </c>
      <c r="J72" s="25">
        <v>55321696.07</v>
      </c>
      <c r="K72" s="25">
        <v>2541451536.6300001</v>
      </c>
      <c r="L72" s="25">
        <v>2526136758.3899999</v>
      </c>
      <c r="M72" s="25">
        <v>2558026044.0500002</v>
      </c>
      <c r="N72" s="25">
        <v>2550204129.9299998</v>
      </c>
      <c r="O72" s="25"/>
      <c r="P72" s="10">
        <v>5.7980000000000002E-3</v>
      </c>
      <c r="Q72" s="10">
        <v>8.3900000000000001E-4</v>
      </c>
      <c r="R72" s="10">
        <v>4.0300000000000004E-4</v>
      </c>
      <c r="S72" s="10">
        <v>7.0400000000000003E-3</v>
      </c>
      <c r="T72" s="10">
        <v>-5.4000000000000005E-5</v>
      </c>
      <c r="U72" s="10">
        <v>6.986E-3</v>
      </c>
      <c r="V72" s="10">
        <v>1.4970000000000001E-3</v>
      </c>
      <c r="W72" s="10">
        <v>8.483000000000001E-3</v>
      </c>
    </row>
    <row r="73" spans="1:23" x14ac:dyDescent="0.25">
      <c r="A73">
        <v>2015</v>
      </c>
      <c r="B73">
        <v>1</v>
      </c>
      <c r="D73">
        <v>81</v>
      </c>
      <c r="E73" s="25">
        <v>15043291.85</v>
      </c>
      <c r="F73" s="25">
        <v>1773767.52</v>
      </c>
      <c r="G73" s="25">
        <v>78952.740000000005</v>
      </c>
      <c r="H73" s="25">
        <v>-329736.29000000004</v>
      </c>
      <c r="I73" s="25">
        <v>-17419230.010000002</v>
      </c>
      <c r="J73" s="25">
        <v>66670697.009999998</v>
      </c>
      <c r="K73" s="25">
        <v>2526136758.3899999</v>
      </c>
      <c r="L73" s="25">
        <v>2479828988.5799999</v>
      </c>
      <c r="M73" s="25">
        <v>2550204129.9299998</v>
      </c>
      <c r="N73" s="25">
        <v>2502726429.3899999</v>
      </c>
      <c r="O73" s="25"/>
      <c r="P73" s="10">
        <v>6.0600000000000003E-3</v>
      </c>
      <c r="Q73" s="10">
        <v>7.1400000000000012E-4</v>
      </c>
      <c r="R73" s="10">
        <v>3.2000000000000005E-5</v>
      </c>
      <c r="S73" s="10">
        <v>6.8060000000000004E-3</v>
      </c>
      <c r="T73" s="10">
        <v>-1.3300000000000001E-4</v>
      </c>
      <c r="U73" s="10">
        <v>6.6730000000000001E-3</v>
      </c>
      <c r="V73" s="10">
        <v>4.6999999999999999E-4</v>
      </c>
      <c r="W73" s="10">
        <v>7.1430000000000009E-3</v>
      </c>
    </row>
    <row r="74" spans="1:23" x14ac:dyDescent="0.25">
      <c r="B74">
        <v>2</v>
      </c>
      <c r="D74">
        <v>82</v>
      </c>
      <c r="E74" s="25">
        <v>15365032.470000001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2479828988.5799999</v>
      </c>
      <c r="L74" s="25">
        <v>2922556844.79</v>
      </c>
      <c r="M74" s="25">
        <v>2502726429.3899999</v>
      </c>
      <c r="N74" s="25">
        <v>2944813882.52</v>
      </c>
      <c r="O74" s="25"/>
      <c r="P74" s="10">
        <v>6.208E-3</v>
      </c>
      <c r="Q74" s="10">
        <v>6.8000000000000005E-4</v>
      </c>
      <c r="R74" s="10">
        <v>2.23E-4</v>
      </c>
      <c r="S74" s="10">
        <v>7.1110000000000001E-3</v>
      </c>
      <c r="T74" s="10">
        <v>-1.0000000000000002E-6</v>
      </c>
      <c r="U74" s="10">
        <v>7.11E-3</v>
      </c>
      <c r="V74" s="10">
        <v>-1.1700000000000001E-4</v>
      </c>
      <c r="W74" s="10">
        <v>6.9930000000000001E-3</v>
      </c>
    </row>
    <row r="75" spans="1:23" x14ac:dyDescent="0.25">
      <c r="B75">
        <v>3</v>
      </c>
      <c r="D75">
        <v>78</v>
      </c>
      <c r="E75" s="25">
        <v>14879874.140000001</v>
      </c>
      <c r="F75" s="25">
        <v>2130955.62</v>
      </c>
      <c r="G75" s="25">
        <v>6761</v>
      </c>
      <c r="H75" s="25">
        <v>-145.83000000000001</v>
      </c>
      <c r="I75" s="25">
        <v>-18216831.640000001</v>
      </c>
      <c r="J75" s="25">
        <v>108492847.12</v>
      </c>
      <c r="K75" s="25">
        <v>2922556844.79</v>
      </c>
      <c r="L75" s="25">
        <v>2818965344.3800001</v>
      </c>
      <c r="M75" s="25">
        <v>2944813882.52</v>
      </c>
      <c r="N75" s="25">
        <v>2856668822.5900002</v>
      </c>
      <c r="O75" s="25"/>
      <c r="P75" s="10">
        <v>5.0899999999999999E-3</v>
      </c>
      <c r="Q75" s="10">
        <v>7.2999999999999996E-4</v>
      </c>
      <c r="R75" s="10">
        <v>2.0000000000000003E-6</v>
      </c>
      <c r="S75" s="10">
        <v>5.8219999999999999E-3</v>
      </c>
      <c r="T75" s="10">
        <v>0</v>
      </c>
      <c r="U75" s="10">
        <v>5.8219999999999999E-3</v>
      </c>
      <c r="V75" s="10">
        <v>-5.2839999999999996E-3</v>
      </c>
      <c r="W75" s="10">
        <v>5.3800000000000007E-4</v>
      </c>
    </row>
    <row r="76" spans="1:23" x14ac:dyDescent="0.25">
      <c r="B76">
        <v>4</v>
      </c>
      <c r="D76">
        <v>77</v>
      </c>
      <c r="E76" s="25">
        <v>13168523.85</v>
      </c>
      <c r="F76" s="25">
        <v>1653554.22</v>
      </c>
      <c r="G76" s="25">
        <v>439800</v>
      </c>
      <c r="H76" s="25">
        <v>0.01</v>
      </c>
      <c r="I76" s="25">
        <v>-55555420.659999996</v>
      </c>
      <c r="J76" s="25">
        <v>45946859.359999999</v>
      </c>
      <c r="K76" s="25">
        <v>2818965344.3800001</v>
      </c>
      <c r="L76" s="25">
        <v>2824559213.9099998</v>
      </c>
      <c r="M76" s="25">
        <v>2856668822.5900002</v>
      </c>
      <c r="N76" s="25">
        <v>2867930938.1300001</v>
      </c>
      <c r="O76" s="25"/>
      <c r="P76" s="10">
        <v>4.6639999999999997E-3</v>
      </c>
      <c r="Q76" s="10">
        <v>5.8600000000000004E-4</v>
      </c>
      <c r="R76" s="10">
        <v>1.55E-4</v>
      </c>
      <c r="S76" s="10">
        <v>5.4049999999999992E-3</v>
      </c>
      <c r="T76" s="10">
        <v>0</v>
      </c>
      <c r="U76" s="10">
        <v>5.4049999999999992E-3</v>
      </c>
      <c r="V76" s="10">
        <v>-2.0050000000000003E-3</v>
      </c>
      <c r="W76" s="10">
        <v>3.4000000000000002E-3</v>
      </c>
    </row>
    <row r="77" spans="1:23" x14ac:dyDescent="0.25">
      <c r="B77">
        <v>5</v>
      </c>
      <c r="D77">
        <v>80</v>
      </c>
      <c r="E77" s="25">
        <v>15878298.950000001</v>
      </c>
      <c r="F77" s="25">
        <v>1876005.57</v>
      </c>
      <c r="G77" s="25">
        <v>723994</v>
      </c>
      <c r="H77" s="25">
        <v>0</v>
      </c>
      <c r="I77" s="25">
        <v>-89670699.579999998</v>
      </c>
      <c r="J77" s="25">
        <v>35919591.509999998</v>
      </c>
      <c r="K77" s="25">
        <v>2824559213.9099998</v>
      </c>
      <c r="L77" s="25">
        <v>2885358619.6100001</v>
      </c>
      <c r="M77" s="25">
        <v>2867930938.1300001</v>
      </c>
      <c r="N77" s="25">
        <v>2923558051.8200002</v>
      </c>
      <c r="O77" s="25"/>
      <c r="P77" s="10">
        <v>5.6040000000000005E-3</v>
      </c>
      <c r="Q77" s="10">
        <v>6.6199999999999994E-4</v>
      </c>
      <c r="R77" s="10">
        <v>2.5499999999999996E-4</v>
      </c>
      <c r="S77" s="10">
        <v>6.5210000000000008E-3</v>
      </c>
      <c r="T77" s="10">
        <v>0</v>
      </c>
      <c r="U77" s="10">
        <v>6.5210000000000008E-3</v>
      </c>
      <c r="V77" s="10">
        <v>1.8210000000000001E-3</v>
      </c>
      <c r="W77" s="10">
        <v>8.3409999999999995E-3</v>
      </c>
    </row>
    <row r="78" spans="1:23" x14ac:dyDescent="0.25">
      <c r="B78">
        <v>6</v>
      </c>
      <c r="D78">
        <v>82</v>
      </c>
      <c r="E78" s="25">
        <v>17698829.100000001</v>
      </c>
      <c r="F78" s="25">
        <v>2428850.23</v>
      </c>
      <c r="G78" s="25">
        <v>426699.5</v>
      </c>
      <c r="H78" s="25">
        <v>0</v>
      </c>
      <c r="I78" s="25">
        <v>-99232308.510000005</v>
      </c>
      <c r="J78" s="25">
        <v>693835.46</v>
      </c>
      <c r="K78" s="25">
        <v>2885358619.6100001</v>
      </c>
      <c r="L78" s="25">
        <v>2980835756.6900001</v>
      </c>
      <c r="M78" s="25">
        <v>2923558051.8200002</v>
      </c>
      <c r="N78" s="25">
        <v>3024560277.04</v>
      </c>
      <c r="O78" s="25"/>
      <c r="P78" s="10">
        <v>5.9419999999999994E-3</v>
      </c>
      <c r="Q78" s="10">
        <v>8.160000000000001E-4</v>
      </c>
      <c r="R78" s="10">
        <v>1.4300000000000001E-4</v>
      </c>
      <c r="S78" s="10">
        <v>6.9009999999999991E-3</v>
      </c>
      <c r="T78" s="10">
        <v>0</v>
      </c>
      <c r="U78" s="10">
        <v>6.9009999999999991E-3</v>
      </c>
      <c r="V78" s="10">
        <v>-1.8410000000000002E-3</v>
      </c>
      <c r="W78" s="10">
        <v>5.0600000000000003E-3</v>
      </c>
    </row>
    <row r="79" spans="1:23" x14ac:dyDescent="0.25">
      <c r="B79">
        <v>7</v>
      </c>
      <c r="D79">
        <v>82</v>
      </c>
      <c r="E79" s="25">
        <v>21997705.099999998</v>
      </c>
      <c r="F79" s="25">
        <v>2148258.84</v>
      </c>
      <c r="G79" s="25">
        <v>0</v>
      </c>
      <c r="H79" s="25">
        <v>0.03</v>
      </c>
      <c r="I79" s="25">
        <v>-9868829.4600000009</v>
      </c>
      <c r="J79" s="25">
        <v>62803544.219999999</v>
      </c>
      <c r="K79" s="25">
        <v>2980835756.6900001</v>
      </c>
      <c r="L79" s="25">
        <v>2928887957.1399999</v>
      </c>
      <c r="M79" s="25">
        <v>3024560277.04</v>
      </c>
      <c r="N79" s="25">
        <v>2973773821.1100001</v>
      </c>
      <c r="O79" s="25"/>
      <c r="P79" s="10">
        <v>7.4120000000000002E-3</v>
      </c>
      <c r="Q79" s="10">
        <v>7.2400000000000003E-4</v>
      </c>
      <c r="R79" s="10">
        <v>0</v>
      </c>
      <c r="S79" s="10">
        <v>8.1360000000000009E-3</v>
      </c>
      <c r="T79" s="10">
        <v>0</v>
      </c>
      <c r="U79" s="10">
        <v>8.1360000000000009E-3</v>
      </c>
      <c r="V79" s="10">
        <v>-3.8999999999999999E-4</v>
      </c>
      <c r="W79" s="10">
        <v>7.7459999999999994E-3</v>
      </c>
    </row>
    <row r="80" spans="1:23" x14ac:dyDescent="0.25">
      <c r="B80">
        <v>8</v>
      </c>
      <c r="D80">
        <v>80</v>
      </c>
      <c r="E80" s="25">
        <v>13698095.83</v>
      </c>
      <c r="F80" s="25">
        <v>2426260.1800000002</v>
      </c>
      <c r="G80" s="25">
        <v>168300</v>
      </c>
      <c r="H80" s="25">
        <v>0.01</v>
      </c>
      <c r="I80" s="25">
        <v>-19988013.23</v>
      </c>
      <c r="J80" s="25">
        <v>43670414.950000003</v>
      </c>
      <c r="K80" s="25">
        <v>2928887957.1399999</v>
      </c>
      <c r="L80" s="25">
        <v>2902963633.4199996</v>
      </c>
      <c r="M80" s="25">
        <v>2973773821.1100001</v>
      </c>
      <c r="N80" s="25">
        <v>2954005418.5700002</v>
      </c>
      <c r="O80" s="25"/>
      <c r="P80" s="10">
        <v>4.679E-3</v>
      </c>
      <c r="Q80" s="10">
        <v>8.2899999999999998E-4</v>
      </c>
      <c r="R80" s="10">
        <v>5.7000000000000003E-5</v>
      </c>
      <c r="S80" s="10">
        <v>5.5649999999999996E-3</v>
      </c>
      <c r="T80" s="10">
        <v>0</v>
      </c>
      <c r="U80" s="10">
        <v>5.5649999999999996E-3</v>
      </c>
      <c r="V80" s="10">
        <v>-1.593E-3</v>
      </c>
      <c r="W80" s="10">
        <v>3.973E-3</v>
      </c>
    </row>
    <row r="81" spans="1:23" x14ac:dyDescent="0.25">
      <c r="B81">
        <v>9</v>
      </c>
      <c r="D81">
        <v>81</v>
      </c>
      <c r="E81" s="25">
        <v>17956836.829999998</v>
      </c>
      <c r="F81" s="25">
        <v>2634309.83</v>
      </c>
      <c r="G81" s="25">
        <v>938750</v>
      </c>
      <c r="H81" s="25">
        <v>-0.02</v>
      </c>
      <c r="I81" s="25">
        <v>-100747329.41</v>
      </c>
      <c r="J81" s="25">
        <v>3118900.63</v>
      </c>
      <c r="K81" s="25">
        <v>2902963633.4199996</v>
      </c>
      <c r="L81" s="25">
        <v>3000112991.8099999</v>
      </c>
      <c r="M81" s="25">
        <v>2954005418.5700002</v>
      </c>
      <c r="N81" s="25">
        <v>3054268157.4000001</v>
      </c>
      <c r="O81" s="25"/>
      <c r="P81" s="10">
        <v>6.182E-3</v>
      </c>
      <c r="Q81" s="10">
        <v>9.0700000000000004E-4</v>
      </c>
      <c r="R81" s="10">
        <v>3.2300000000000004E-4</v>
      </c>
      <c r="S81" s="10">
        <v>7.4120000000000002E-3</v>
      </c>
      <c r="T81" s="10">
        <v>0</v>
      </c>
      <c r="U81" s="10">
        <v>7.4120000000000002E-3</v>
      </c>
      <c r="V81" s="10">
        <v>-1.07E-3</v>
      </c>
      <c r="W81" s="10">
        <v>6.3420000000000004E-3</v>
      </c>
    </row>
    <row r="82" spans="1:23" x14ac:dyDescent="0.25">
      <c r="B82">
        <v>10</v>
      </c>
      <c r="D82">
        <v>82</v>
      </c>
      <c r="E82" s="25">
        <v>15434029.289999999</v>
      </c>
      <c r="F82" s="25">
        <v>2142124.98</v>
      </c>
      <c r="G82" s="25">
        <v>693549.86</v>
      </c>
      <c r="H82" s="25">
        <v>-0.01</v>
      </c>
      <c r="I82" s="25">
        <v>11922451.850000001</v>
      </c>
      <c r="J82" s="25">
        <v>12686072.35</v>
      </c>
      <c r="K82" s="25">
        <v>3000114880.0699997</v>
      </c>
      <c r="L82" s="25">
        <v>2979356472.9000001</v>
      </c>
      <c r="M82" s="25">
        <v>3054268157.4000001</v>
      </c>
      <c r="N82" s="25">
        <v>3032421686.5799999</v>
      </c>
      <c r="O82" s="25"/>
      <c r="P82" s="10">
        <v>5.157000000000001E-3</v>
      </c>
      <c r="Q82" s="10">
        <v>7.1599999999999995E-4</v>
      </c>
      <c r="R82" s="10">
        <v>2.31E-4</v>
      </c>
      <c r="S82" s="10">
        <v>6.1040000000000009E-3</v>
      </c>
      <c r="T82" s="10">
        <v>0</v>
      </c>
      <c r="U82" s="10">
        <v>6.1040000000000009E-3</v>
      </c>
      <c r="V82" s="10">
        <v>5.6899999999999995E-4</v>
      </c>
      <c r="W82" s="10">
        <v>6.6730000000000001E-3</v>
      </c>
    </row>
    <row r="83" spans="1:23" x14ac:dyDescent="0.25">
      <c r="B83">
        <v>11</v>
      </c>
      <c r="D83">
        <v>86</v>
      </c>
      <c r="E83" s="25">
        <v>13372156.82</v>
      </c>
      <c r="F83" s="25">
        <v>2438484.4700000002</v>
      </c>
      <c r="G83" s="25">
        <v>1697956.28</v>
      </c>
      <c r="H83" s="25">
        <v>0</v>
      </c>
      <c r="I83" s="25">
        <v>-102853342.31</v>
      </c>
      <c r="J83" s="25">
        <v>42394900.100000001</v>
      </c>
      <c r="K83" s="25">
        <v>2979356472.9000001</v>
      </c>
      <c r="L83" s="25">
        <v>3041457778.1199999</v>
      </c>
      <c r="M83" s="25">
        <v>3032421686.5799999</v>
      </c>
      <c r="N83" s="25">
        <v>3095318613.1700001</v>
      </c>
      <c r="O83" s="25"/>
      <c r="P83" s="10">
        <v>4.4540000000000005E-3</v>
      </c>
      <c r="Q83" s="10">
        <v>8.12E-4</v>
      </c>
      <c r="R83" s="10">
        <v>5.6500000000000007E-4</v>
      </c>
      <c r="S83" s="10">
        <v>5.8310000000000011E-3</v>
      </c>
      <c r="T83" s="10">
        <v>0</v>
      </c>
      <c r="U83" s="10">
        <v>5.8310000000000011E-3</v>
      </c>
      <c r="V83" s="10">
        <v>-2.6499999999999999E-4</v>
      </c>
      <c r="W83" s="10">
        <v>5.5659999999999998E-3</v>
      </c>
    </row>
    <row r="84" spans="1:23" x14ac:dyDescent="0.25">
      <c r="B84">
        <v>12</v>
      </c>
      <c r="D84">
        <v>84</v>
      </c>
      <c r="E84" s="25">
        <v>20465992.489999998</v>
      </c>
      <c r="F84" s="25">
        <v>2883157.59</v>
      </c>
      <c r="G84" s="25">
        <v>-590441.1</v>
      </c>
      <c r="H84" s="25">
        <v>-0.01</v>
      </c>
      <c r="I84" s="25">
        <v>41324543.719999999</v>
      </c>
      <c r="J84" s="25">
        <v>87937263.769999996</v>
      </c>
      <c r="K84" s="25">
        <v>3041457778.1199999</v>
      </c>
      <c r="L84" s="25">
        <v>2887097196.5900002</v>
      </c>
      <c r="M84" s="25">
        <v>3095318613.1700001</v>
      </c>
      <c r="N84" s="25">
        <v>2969474387.9099998</v>
      </c>
      <c r="O84" s="25"/>
      <c r="P84" s="10">
        <v>6.7380000000000001E-3</v>
      </c>
      <c r="Q84" s="10">
        <v>9.5299999999999996E-4</v>
      </c>
      <c r="R84" s="10">
        <v>-1.95E-4</v>
      </c>
      <c r="S84" s="10">
        <v>7.4960000000000001E-3</v>
      </c>
      <c r="T84" s="10">
        <v>0</v>
      </c>
      <c r="U84" s="10">
        <v>7.4960000000000001E-3</v>
      </c>
      <c r="V84" s="10">
        <v>-9.222000000000001E-3</v>
      </c>
      <c r="W84" s="10">
        <v>-1.7260000000000001E-3</v>
      </c>
    </row>
    <row r="85" spans="1:23" x14ac:dyDescent="0.25">
      <c r="A85">
        <v>2016</v>
      </c>
      <c r="B85">
        <v>1</v>
      </c>
      <c r="D85">
        <v>84</v>
      </c>
      <c r="E85" s="25">
        <v>32060844.84</v>
      </c>
      <c r="F85" s="25">
        <v>2368799.94</v>
      </c>
      <c r="G85" s="25">
        <v>641327.64</v>
      </c>
      <c r="H85" s="25">
        <v>0</v>
      </c>
      <c r="I85" s="25">
        <v>-75057448.920000002</v>
      </c>
      <c r="J85" s="25">
        <v>363632.91</v>
      </c>
      <c r="K85" s="25">
        <v>2887097196.5900002</v>
      </c>
      <c r="L85" s="25">
        <v>2966737063.3200002</v>
      </c>
      <c r="M85" s="25">
        <v>2969505573.9699998</v>
      </c>
      <c r="N85" s="25">
        <v>3046441651.9200001</v>
      </c>
      <c r="O85" s="25"/>
      <c r="P85" s="10">
        <v>1.1121000000000001E-2</v>
      </c>
      <c r="Q85" s="10">
        <v>8.2199999999999992E-4</v>
      </c>
      <c r="R85" s="10">
        <v>2.22E-4</v>
      </c>
      <c r="S85" s="10">
        <v>1.2165E-2</v>
      </c>
      <c r="T85" s="10">
        <v>0</v>
      </c>
      <c r="U85" s="10">
        <v>1.2165E-2</v>
      </c>
      <c r="V85" s="10">
        <v>8.92E-4</v>
      </c>
      <c r="W85" s="10">
        <v>1.3057000000000001E-2</v>
      </c>
    </row>
    <row r="86" spans="1:23" x14ac:dyDescent="0.25">
      <c r="B86">
        <v>2</v>
      </c>
      <c r="D86">
        <v>87</v>
      </c>
      <c r="E86" s="25">
        <v>17437787.600000001</v>
      </c>
      <c r="F86" s="25">
        <v>2483782.79</v>
      </c>
      <c r="G86" s="25">
        <v>225500</v>
      </c>
      <c r="H86" s="25">
        <v>0</v>
      </c>
      <c r="I86" s="25">
        <v>-28363178.799999997</v>
      </c>
      <c r="J86" s="25">
        <v>20166616.98</v>
      </c>
      <c r="K86" s="25">
        <v>2966737063.3200002</v>
      </c>
      <c r="L86" s="25">
        <v>2974484345.8899999</v>
      </c>
      <c r="M86" s="25">
        <v>3046441651.9200001</v>
      </c>
      <c r="N86" s="25">
        <v>3057352794.0900002</v>
      </c>
      <c r="O86" s="25"/>
      <c r="P86" s="10">
        <v>5.8860000000000006E-3</v>
      </c>
      <c r="Q86" s="10">
        <v>8.3900000000000001E-4</v>
      </c>
      <c r="R86" s="10">
        <v>7.6000000000000004E-5</v>
      </c>
      <c r="S86" s="10">
        <v>6.8010000000000006E-3</v>
      </c>
      <c r="T86" s="10">
        <v>0</v>
      </c>
      <c r="U86" s="10">
        <v>6.8010000000000006E-3</v>
      </c>
      <c r="V86" s="10">
        <v>-9.8900000000000008E-4</v>
      </c>
      <c r="W86" s="10">
        <v>5.8120000000000003E-3</v>
      </c>
    </row>
    <row r="87" spans="1:23" x14ac:dyDescent="0.25">
      <c r="B87">
        <v>3</v>
      </c>
      <c r="D87">
        <v>87</v>
      </c>
      <c r="E87" s="25">
        <v>20085324.610000003</v>
      </c>
      <c r="F87" s="25">
        <v>2888981.18</v>
      </c>
      <c r="G87" s="25">
        <v>-61250</v>
      </c>
      <c r="H87" s="25">
        <v>0</v>
      </c>
      <c r="I87" s="25">
        <v>1368601.68</v>
      </c>
      <c r="J87" s="25">
        <v>29402688.52</v>
      </c>
      <c r="K87" s="25">
        <v>2974484345.8899999</v>
      </c>
      <c r="L87" s="25">
        <v>2952785512.9400001</v>
      </c>
      <c r="M87" s="25">
        <v>3057363103.8200002</v>
      </c>
      <c r="N87" s="25">
        <v>3029817719.79</v>
      </c>
      <c r="O87" s="25"/>
      <c r="P87" s="10">
        <v>6.816E-3</v>
      </c>
      <c r="Q87" s="10">
        <v>9.7999999999999997E-4</v>
      </c>
      <c r="R87" s="10">
        <v>-2.0999999999999999E-5</v>
      </c>
      <c r="S87" s="10">
        <v>7.7749999999999998E-3</v>
      </c>
      <c r="T87" s="10">
        <v>0</v>
      </c>
      <c r="U87" s="10">
        <v>7.7749999999999998E-3</v>
      </c>
      <c r="V87" s="10">
        <v>2.0939999999999999E-3</v>
      </c>
      <c r="W87" s="10">
        <v>9.869000000000001E-3</v>
      </c>
    </row>
    <row r="88" spans="1:23" x14ac:dyDescent="0.25">
      <c r="B88">
        <v>4</v>
      </c>
      <c r="D88">
        <v>91</v>
      </c>
      <c r="E88" s="25">
        <v>14924396.170000002</v>
      </c>
      <c r="F88" s="25">
        <v>2111785.5499999998</v>
      </c>
      <c r="G88" s="25">
        <v>2572475</v>
      </c>
      <c r="H88" s="25">
        <v>0</v>
      </c>
      <c r="I88" s="25">
        <v>-135526557.49000001</v>
      </c>
      <c r="J88" s="25">
        <v>837392.78</v>
      </c>
      <c r="K88" s="25">
        <v>2952785512.9400001</v>
      </c>
      <c r="L88" s="25">
        <v>3092689156.7200003</v>
      </c>
      <c r="M88" s="25">
        <v>3029817719.79</v>
      </c>
      <c r="N88" s="25">
        <v>3236730974.8400002</v>
      </c>
      <c r="O88" s="25"/>
      <c r="P88" s="10">
        <v>4.986E-3</v>
      </c>
      <c r="Q88" s="10">
        <v>7.049999999999999E-4</v>
      </c>
      <c r="R88" s="10">
        <v>8.5700000000000001E-4</v>
      </c>
      <c r="S88" s="10">
        <v>6.548E-3</v>
      </c>
      <c r="T88" s="10">
        <v>0</v>
      </c>
      <c r="U88" s="10">
        <v>6.548E-3</v>
      </c>
      <c r="V88" s="10">
        <v>1.034E-3</v>
      </c>
      <c r="W88" s="10">
        <v>7.5820000000000002E-3</v>
      </c>
    </row>
    <row r="89" spans="1:23" x14ac:dyDescent="0.25">
      <c r="B89">
        <v>5</v>
      </c>
      <c r="D89">
        <v>93</v>
      </c>
      <c r="E89" s="25">
        <v>20562940.949999999</v>
      </c>
      <c r="F89" s="25">
        <v>-185442.75</v>
      </c>
      <c r="G89" s="25">
        <v>280500</v>
      </c>
      <c r="H89" s="25">
        <v>0</v>
      </c>
      <c r="I89" s="25">
        <v>-37392419.079999998</v>
      </c>
      <c r="J89" s="25">
        <v>14512958.880000001</v>
      </c>
      <c r="K89" s="25">
        <v>3092689156.7200003</v>
      </c>
      <c r="L89" s="25">
        <v>3115907496.8200002</v>
      </c>
      <c r="M89" s="25">
        <v>3236729974.8400002</v>
      </c>
      <c r="N89" s="25">
        <v>3264563505.5</v>
      </c>
      <c r="O89" s="25"/>
      <c r="P89" s="10">
        <v>6.6410000000000002E-3</v>
      </c>
      <c r="Q89" s="10">
        <v>-6.0000000000000002E-5</v>
      </c>
      <c r="R89" s="10">
        <v>8.9999999999999992E-5</v>
      </c>
      <c r="S89" s="10">
        <v>6.6709999999999998E-3</v>
      </c>
      <c r="T89" s="10">
        <v>0</v>
      </c>
      <c r="U89" s="10">
        <v>6.6709999999999998E-3</v>
      </c>
      <c r="V89" s="10">
        <v>1.6899999999999999E-4</v>
      </c>
      <c r="W89" s="10">
        <v>6.8400000000000006E-3</v>
      </c>
    </row>
    <row r="90" spans="1:23" x14ac:dyDescent="0.25">
      <c r="B90">
        <v>6</v>
      </c>
      <c r="D90">
        <v>96</v>
      </c>
      <c r="E90" s="25">
        <v>22060811.579999998</v>
      </c>
      <c r="F90" s="25">
        <v>2936197.18</v>
      </c>
      <c r="G90" s="25">
        <v>715000</v>
      </c>
      <c r="H90" s="25">
        <v>0</v>
      </c>
      <c r="I90" s="25">
        <v>-109317957.94</v>
      </c>
      <c r="J90" s="25">
        <v>331728269.94999999</v>
      </c>
      <c r="K90" s="25">
        <v>3115907496.8200002</v>
      </c>
      <c r="L90" s="25">
        <v>2900552434.4100003</v>
      </c>
      <c r="M90" s="25">
        <v>3264563505.5</v>
      </c>
      <c r="N90" s="25">
        <v>3045089390.6700001</v>
      </c>
      <c r="O90" s="25"/>
      <c r="P90" s="10">
        <v>7.0860000000000003E-3</v>
      </c>
      <c r="Q90" s="10">
        <v>9.4299999999999994E-4</v>
      </c>
      <c r="R90" s="10">
        <v>2.2900000000000001E-4</v>
      </c>
      <c r="S90" s="10">
        <v>8.2579999999999997E-3</v>
      </c>
      <c r="T90" s="10">
        <v>0</v>
      </c>
      <c r="U90" s="10">
        <v>8.2579999999999997E-3</v>
      </c>
      <c r="V90" s="10">
        <v>1.32E-3</v>
      </c>
      <c r="W90" s="10">
        <v>9.5779999999999997E-3</v>
      </c>
    </row>
    <row r="91" spans="1:23" x14ac:dyDescent="0.25">
      <c r="B91">
        <v>7</v>
      </c>
      <c r="D91">
        <v>94</v>
      </c>
      <c r="E91" s="25">
        <v>13422836.82</v>
      </c>
      <c r="F91" s="25">
        <v>2107053.06</v>
      </c>
      <c r="G91" s="25">
        <v>40422</v>
      </c>
      <c r="H91" s="25">
        <v>-5000</v>
      </c>
      <c r="I91" s="25">
        <v>-13401372.299999999</v>
      </c>
      <c r="J91" s="25">
        <v>9006669.3100000005</v>
      </c>
      <c r="K91" s="25">
        <v>2900552434.4100003</v>
      </c>
      <c r="L91" s="25">
        <v>2911138809.2999997</v>
      </c>
      <c r="M91" s="25">
        <v>3045089390.6700001</v>
      </c>
      <c r="N91" s="25">
        <v>3051831159.6300001</v>
      </c>
      <c r="O91" s="25"/>
      <c r="P91" s="10">
        <v>4.6340000000000001E-3</v>
      </c>
      <c r="Q91" s="10">
        <v>7.27E-4</v>
      </c>
      <c r="R91" s="10">
        <v>1.4E-5</v>
      </c>
      <c r="S91" s="10">
        <v>5.3750000000000004E-3</v>
      </c>
      <c r="T91" s="10">
        <v>-2.0000000000000003E-6</v>
      </c>
      <c r="U91" s="10">
        <v>5.3730000000000002E-3</v>
      </c>
      <c r="V91" s="10">
        <v>1.407E-3</v>
      </c>
      <c r="W91" s="10">
        <v>6.7800000000000004E-3</v>
      </c>
    </row>
    <row r="92" spans="1:23" x14ac:dyDescent="0.25">
      <c r="B92">
        <v>8</v>
      </c>
      <c r="D92">
        <v>94</v>
      </c>
      <c r="E92" s="25">
        <v>25478674.399999999</v>
      </c>
      <c r="F92" s="25">
        <v>2355126.0699999998</v>
      </c>
      <c r="G92" s="25">
        <v>0</v>
      </c>
      <c r="H92" s="25">
        <v>-2260.42</v>
      </c>
      <c r="I92" s="25">
        <v>-22246602.640000001</v>
      </c>
      <c r="J92" s="25">
        <v>90948713.260000005</v>
      </c>
      <c r="K92" s="25">
        <v>2911138809.2999997</v>
      </c>
      <c r="L92" s="25">
        <v>2845828944.9400001</v>
      </c>
      <c r="M92" s="25">
        <v>3051831159.6300001</v>
      </c>
      <c r="N92" s="25">
        <v>2996889065.9000001</v>
      </c>
      <c r="O92" s="25"/>
      <c r="P92" s="10">
        <v>8.8360000000000001E-3</v>
      </c>
      <c r="Q92" s="10">
        <v>8.1700000000000002E-4</v>
      </c>
      <c r="R92" s="10">
        <v>0</v>
      </c>
      <c r="S92" s="10">
        <v>9.6530000000000001E-3</v>
      </c>
      <c r="T92" s="10">
        <v>-1.0000000000000002E-6</v>
      </c>
      <c r="U92" s="10">
        <v>9.6520000000000009E-3</v>
      </c>
      <c r="V92" s="10">
        <v>3.59E-4</v>
      </c>
      <c r="W92" s="10">
        <v>1.001E-2</v>
      </c>
    </row>
    <row r="93" spans="1:23" x14ac:dyDescent="0.25">
      <c r="B93">
        <v>9</v>
      </c>
      <c r="D93">
        <v>99</v>
      </c>
      <c r="E93" s="25">
        <v>19243379.309999999</v>
      </c>
      <c r="F93" s="25">
        <v>2571761.5099999998</v>
      </c>
      <c r="G93" s="25">
        <v>655600</v>
      </c>
      <c r="H93" s="25">
        <v>-2260.42</v>
      </c>
      <c r="I93" s="25">
        <v>-157132360.17000002</v>
      </c>
      <c r="J93" s="25">
        <v>127280348.59999999</v>
      </c>
      <c r="K93" s="25">
        <v>2845828944.9400001</v>
      </c>
      <c r="L93" s="25">
        <v>2878614327.5600004</v>
      </c>
      <c r="M93" s="25">
        <v>2996889065.9000001</v>
      </c>
      <c r="N93" s="25">
        <v>3046243804.4699998</v>
      </c>
      <c r="O93" s="25"/>
      <c r="P93" s="10">
        <v>6.7469999999999995E-3</v>
      </c>
      <c r="Q93" s="10">
        <v>9.0200000000000002E-4</v>
      </c>
      <c r="R93" s="10">
        <v>2.2900000000000001E-4</v>
      </c>
      <c r="S93" s="10">
        <v>7.8779999999999996E-3</v>
      </c>
      <c r="T93" s="10">
        <v>-1.0000000000000002E-6</v>
      </c>
      <c r="U93" s="10">
        <v>7.8770000000000003E-3</v>
      </c>
      <c r="V93" s="10">
        <v>1.27E-4</v>
      </c>
      <c r="W93" s="10">
        <v>8.0040000000000007E-3</v>
      </c>
    </row>
    <row r="94" spans="1:23" x14ac:dyDescent="0.25">
      <c r="B94">
        <v>10</v>
      </c>
      <c r="D94">
        <v>96</v>
      </c>
      <c r="E94" s="25">
        <v>18928274.989999998</v>
      </c>
      <c r="F94" s="25">
        <v>2032033.9</v>
      </c>
      <c r="G94" s="25">
        <v>1993308.07</v>
      </c>
      <c r="H94" s="25">
        <v>-2187.5</v>
      </c>
      <c r="I94" s="25">
        <v>-47693882.809999995</v>
      </c>
      <c r="J94" s="25">
        <v>55203816.649999999</v>
      </c>
      <c r="K94" s="25">
        <v>2878614327.5600004</v>
      </c>
      <c r="L94" s="25">
        <v>2875882389.96</v>
      </c>
      <c r="M94" s="25">
        <v>3046243804.4699998</v>
      </c>
      <c r="N94" s="25">
        <v>3043236812.6900001</v>
      </c>
      <c r="O94" s="25"/>
      <c r="P94" s="10">
        <v>6.588000000000001E-3</v>
      </c>
      <c r="Q94" s="10">
        <v>7.0700000000000005E-4</v>
      </c>
      <c r="R94" s="10">
        <v>6.9300000000000004E-4</v>
      </c>
      <c r="S94" s="10">
        <v>7.988000000000002E-3</v>
      </c>
      <c r="T94" s="10">
        <v>-1.0000000000000002E-6</v>
      </c>
      <c r="U94" s="10">
        <v>7.9870000000000028E-3</v>
      </c>
      <c r="V94" s="10">
        <v>9.5399999999999999E-4</v>
      </c>
      <c r="W94" s="10">
        <v>8.941000000000001E-3</v>
      </c>
    </row>
    <row r="95" spans="1:23" x14ac:dyDescent="0.25">
      <c r="B95">
        <v>11</v>
      </c>
      <c r="D95">
        <v>95</v>
      </c>
      <c r="E95" s="25">
        <v>17598177.290000003</v>
      </c>
      <c r="F95" s="25">
        <v>2326289.0699999998</v>
      </c>
      <c r="G95" s="25">
        <v>-269725</v>
      </c>
      <c r="H95" s="25">
        <v>-206388.92</v>
      </c>
      <c r="I95" s="25">
        <v>19431408.520000003</v>
      </c>
      <c r="J95" s="25">
        <v>357155.07</v>
      </c>
      <c r="K95" s="25">
        <v>2875882389.96</v>
      </c>
      <c r="L95" s="25">
        <v>2850027986.1199999</v>
      </c>
      <c r="M95" s="25">
        <v>3043236812.6900001</v>
      </c>
      <c r="N95" s="25">
        <v>3027885409.2800002</v>
      </c>
      <c r="O95" s="25"/>
      <c r="P95" s="10">
        <v>6.1110000000000001E-3</v>
      </c>
      <c r="Q95" s="10">
        <v>8.0900000000000004E-4</v>
      </c>
      <c r="R95" s="10">
        <v>-9.4000000000000008E-5</v>
      </c>
      <c r="S95" s="10">
        <v>6.8259999999999996E-3</v>
      </c>
      <c r="T95" s="10">
        <v>-7.2000000000000002E-5</v>
      </c>
      <c r="U95" s="10">
        <v>6.7539999999999996E-3</v>
      </c>
      <c r="V95" s="10">
        <v>-2.9110000000000004E-3</v>
      </c>
      <c r="W95" s="10">
        <v>3.8429999999999996E-3</v>
      </c>
    </row>
    <row r="96" spans="1:23" x14ac:dyDescent="0.25">
      <c r="B96">
        <v>12</v>
      </c>
      <c r="D96">
        <v>99</v>
      </c>
      <c r="E96" s="25">
        <v>15408271.9</v>
      </c>
      <c r="F96" s="25">
        <v>2845950.19</v>
      </c>
      <c r="G96" s="25">
        <v>809300</v>
      </c>
      <c r="H96" s="25">
        <v>-2187.5</v>
      </c>
      <c r="I96" s="25">
        <v>-131349785.13000001</v>
      </c>
      <c r="J96" s="25">
        <v>38784972.969999999</v>
      </c>
      <c r="K96" s="25">
        <v>2850027986.1199999</v>
      </c>
      <c r="L96" s="25">
        <v>2948549330.3700004</v>
      </c>
      <c r="M96" s="25">
        <v>3027885409.2800002</v>
      </c>
      <c r="N96" s="25">
        <v>3123408918.9200001</v>
      </c>
      <c r="O96" s="25"/>
      <c r="P96" s="10">
        <v>5.4269999999999995E-3</v>
      </c>
      <c r="Q96" s="10">
        <v>1.0020000000000001E-3</v>
      </c>
      <c r="R96" s="10">
        <v>2.8400000000000002E-4</v>
      </c>
      <c r="S96" s="10">
        <v>6.7130000000000002E-3</v>
      </c>
      <c r="T96" s="10">
        <v>-1.0000000000000002E-6</v>
      </c>
      <c r="U96" s="10">
        <v>6.7120000000000001E-3</v>
      </c>
      <c r="V96" s="10">
        <v>1.093E-3</v>
      </c>
      <c r="W96" s="10">
        <v>7.8050000000000003E-3</v>
      </c>
    </row>
    <row r="97" spans="1:23" x14ac:dyDescent="0.25">
      <c r="A97">
        <v>2017</v>
      </c>
      <c r="B97">
        <v>1</v>
      </c>
      <c r="D97">
        <v>94</v>
      </c>
      <c r="E97" s="25">
        <v>13780712.109999999</v>
      </c>
      <c r="F97" s="25">
        <v>2197545.4300000002</v>
      </c>
      <c r="G97" s="25">
        <v>-376500</v>
      </c>
      <c r="H97" s="25">
        <v>-2260.42</v>
      </c>
      <c r="I97" s="25">
        <v>50823417.689999998</v>
      </c>
      <c r="J97" s="25">
        <v>105818.18</v>
      </c>
      <c r="K97" s="25">
        <v>2252163734.9700003</v>
      </c>
      <c r="L97" s="25">
        <v>2203595074.8400002</v>
      </c>
      <c r="M97" s="25">
        <v>2400910071.3200002</v>
      </c>
      <c r="N97" s="25">
        <v>2380595340.8899999</v>
      </c>
      <c r="P97" s="10">
        <v>6.1999999999999998E-3</v>
      </c>
      <c r="Q97" s="10">
        <v>9.8900000000000008E-4</v>
      </c>
      <c r="R97" s="10">
        <v>-1.6899999999999999E-4</v>
      </c>
      <c r="S97" s="10">
        <v>7.0200000000000002E-3</v>
      </c>
      <c r="T97" s="10">
        <v>-1.0000000000000002E-6</v>
      </c>
      <c r="U97" s="10">
        <v>7.0190000000000001E-3</v>
      </c>
      <c r="V97" s="10">
        <v>7.2999999999999999E-5</v>
      </c>
      <c r="W97" s="10">
        <v>7.0920000000000011E-3</v>
      </c>
    </row>
    <row r="98" spans="1:23" x14ac:dyDescent="0.25">
      <c r="B98">
        <v>2</v>
      </c>
      <c r="D98">
        <v>96</v>
      </c>
      <c r="E98" s="25">
        <v>14321358.530000001</v>
      </c>
      <c r="F98" s="25">
        <v>2627479.94</v>
      </c>
      <c r="G98" s="25">
        <v>2215000</v>
      </c>
      <c r="H98" s="25">
        <v>-2260.42</v>
      </c>
      <c r="I98" s="25">
        <v>-44893464.950000003</v>
      </c>
      <c r="J98" s="25">
        <v>47097041.530000001</v>
      </c>
      <c r="K98" s="25">
        <v>2203595074.8400002</v>
      </c>
      <c r="L98" s="25">
        <v>2204670521.0299997</v>
      </c>
      <c r="M98" s="25">
        <v>2380595340.8899999</v>
      </c>
      <c r="N98" s="25">
        <v>2386903935.5500002</v>
      </c>
      <c r="P98" s="10">
        <v>6.6000000000000008E-3</v>
      </c>
      <c r="Q98" s="10">
        <v>1.2099999999999999E-3</v>
      </c>
      <c r="R98" s="10">
        <v>1.018E-3</v>
      </c>
      <c r="S98" s="10">
        <v>8.8280000000000008E-3</v>
      </c>
      <c r="T98" s="10">
        <v>-1.0000000000000002E-6</v>
      </c>
      <c r="U98" s="10">
        <v>8.8270000000000015E-3</v>
      </c>
      <c r="V98" s="10">
        <v>2.99E-4</v>
      </c>
      <c r="W98" s="10">
        <v>9.1269999999999997E-3</v>
      </c>
    </row>
    <row r="99" spans="1:23" x14ac:dyDescent="0.25">
      <c r="B99">
        <v>3</v>
      </c>
      <c r="D99">
        <v>97</v>
      </c>
      <c r="E99" s="25">
        <v>14654784.59</v>
      </c>
      <c r="F99" s="25">
        <v>3250063.17</v>
      </c>
      <c r="G99" s="25">
        <v>57960.18</v>
      </c>
      <c r="H99" s="25">
        <v>-2041.67</v>
      </c>
      <c r="I99" s="25">
        <v>-23320687.559999999</v>
      </c>
      <c r="J99" s="25">
        <v>9452984.9100000001</v>
      </c>
      <c r="K99" s="25">
        <v>2204670521.0299997</v>
      </c>
      <c r="L99" s="25">
        <v>2221292762.9400001</v>
      </c>
      <c r="M99" s="25">
        <v>2386903935.5500002</v>
      </c>
      <c r="N99" s="25">
        <v>2405100447.02</v>
      </c>
      <c r="P99" s="10">
        <v>6.6300000000000005E-3</v>
      </c>
      <c r="Q99" s="10">
        <v>1.47E-3</v>
      </c>
      <c r="R99" s="10">
        <v>2.5999999999999998E-5</v>
      </c>
      <c r="S99" s="10">
        <v>8.1259999999999995E-3</v>
      </c>
      <c r="T99" s="10">
        <v>-1.0000000000000002E-6</v>
      </c>
      <c r="U99" s="10">
        <v>8.1250000000000003E-3</v>
      </c>
      <c r="V99" s="10">
        <v>-2.24E-4</v>
      </c>
      <c r="W99" s="10">
        <v>7.902000000000001E-3</v>
      </c>
    </row>
    <row r="100" spans="1:23" x14ac:dyDescent="0.25">
      <c r="B100">
        <v>4</v>
      </c>
      <c r="D100">
        <v>100</v>
      </c>
      <c r="E100" s="25">
        <v>13821859.83</v>
      </c>
      <c r="F100" s="25">
        <v>2297362.0499999998</v>
      </c>
      <c r="G100" s="25">
        <v>240000</v>
      </c>
      <c r="H100" s="25">
        <v>-2260.42</v>
      </c>
      <c r="I100" s="25">
        <v>-44123937</v>
      </c>
      <c r="J100" s="25">
        <v>20656190.5</v>
      </c>
      <c r="K100" s="25">
        <v>2221292762.9400001</v>
      </c>
      <c r="L100" s="25">
        <v>2249569133.6399999</v>
      </c>
      <c r="M100" s="25">
        <v>2405100447.02</v>
      </c>
      <c r="N100" s="25">
        <v>2444621809.6399999</v>
      </c>
      <c r="P100" s="10">
        <v>6.1650000000000003E-3</v>
      </c>
      <c r="Q100" s="10">
        <v>1.0240000000000002E-3</v>
      </c>
      <c r="R100" s="10">
        <v>1.07E-4</v>
      </c>
      <c r="S100" s="10">
        <v>7.2960000000000013E-3</v>
      </c>
      <c r="T100" s="10">
        <v>-1.0000000000000002E-6</v>
      </c>
      <c r="U100" s="10">
        <v>7.2950000000000011E-3</v>
      </c>
      <c r="V100" s="10">
        <v>1.1169999999999999E-3</v>
      </c>
      <c r="W100" s="10">
        <v>8.4119999999999993E-3</v>
      </c>
    </row>
    <row r="101" spans="1:23" x14ac:dyDescent="0.25">
      <c r="B101">
        <v>5</v>
      </c>
      <c r="D101">
        <v>103</v>
      </c>
      <c r="E101" s="25">
        <v>13639267.060000001</v>
      </c>
      <c r="F101" s="25">
        <v>2862582.2</v>
      </c>
      <c r="G101" s="25">
        <v>1464850.04</v>
      </c>
      <c r="H101" s="25">
        <v>-2187.5</v>
      </c>
      <c r="I101" s="25">
        <v>-61175240.390000001</v>
      </c>
      <c r="J101" s="25">
        <v>67874025.329999998</v>
      </c>
      <c r="K101" s="25">
        <v>2249569133.6399999</v>
      </c>
      <c r="L101" s="25">
        <v>2246840641.1999998</v>
      </c>
      <c r="M101" s="25">
        <v>2444621809.6399999</v>
      </c>
      <c r="N101" s="25">
        <v>2481180075.8499999</v>
      </c>
      <c r="P101" s="10">
        <v>6.182E-3</v>
      </c>
      <c r="Q101" s="10">
        <v>1.2970000000000002E-3</v>
      </c>
      <c r="R101" s="10">
        <v>6.6199999999999994E-4</v>
      </c>
      <c r="S101" s="10">
        <v>8.1410000000000007E-3</v>
      </c>
      <c r="T101" s="10">
        <v>-1.0000000000000002E-6</v>
      </c>
      <c r="U101" s="10">
        <v>8.1400000000000014E-3</v>
      </c>
      <c r="V101" s="10">
        <v>5.0000000000000001E-4</v>
      </c>
      <c r="W101" s="10">
        <v>8.6400000000000001E-3</v>
      </c>
    </row>
    <row r="102" spans="1:23" x14ac:dyDescent="0.25">
      <c r="B102">
        <v>6</v>
      </c>
      <c r="D102">
        <v>106</v>
      </c>
      <c r="E102" s="25">
        <v>16069358.24</v>
      </c>
      <c r="F102" s="25">
        <v>3350173.91</v>
      </c>
      <c r="G102" s="25">
        <v>943519.5</v>
      </c>
      <c r="H102" s="25">
        <v>-2260.42</v>
      </c>
      <c r="I102" s="25">
        <v>-156092433.16000003</v>
      </c>
      <c r="J102" s="25">
        <v>78844027.409999996</v>
      </c>
      <c r="K102" s="25">
        <v>2246840641.1999998</v>
      </c>
      <c r="L102" s="25">
        <v>2327999090.4400001</v>
      </c>
      <c r="M102" s="25">
        <v>2481180075.8499999</v>
      </c>
      <c r="N102" s="25">
        <v>2601642688.5599999</v>
      </c>
      <c r="P102" s="10">
        <v>7.0190000000000001E-3</v>
      </c>
      <c r="Q102" s="10">
        <v>1.4630000000000001E-3</v>
      </c>
      <c r="R102" s="10">
        <v>4.1099999999999996E-4</v>
      </c>
      <c r="S102" s="10">
        <v>8.8929999999999999E-3</v>
      </c>
      <c r="T102" s="10">
        <v>-1.0000000000000002E-6</v>
      </c>
      <c r="U102" s="10">
        <v>8.8920000000000006E-3</v>
      </c>
      <c r="V102" s="10">
        <v>2.4400000000000002E-4</v>
      </c>
      <c r="W102" s="10">
        <v>9.136E-3</v>
      </c>
    </row>
    <row r="103" spans="1:23" x14ac:dyDescent="0.25">
      <c r="B103">
        <v>7</v>
      </c>
      <c r="D103">
        <v>107</v>
      </c>
      <c r="E103" s="25">
        <v>14729662.91</v>
      </c>
      <c r="F103" s="25">
        <v>2449723.2400000002</v>
      </c>
      <c r="G103" s="25">
        <v>1216045.8899999999</v>
      </c>
      <c r="H103" s="25">
        <v>-2187.5</v>
      </c>
      <c r="I103" s="25">
        <v>-97648530.270000011</v>
      </c>
      <c r="J103" s="25">
        <v>15213219.24</v>
      </c>
      <c r="K103" s="25">
        <v>2327999090.4400001</v>
      </c>
      <c r="L103" s="25">
        <v>2412438131.7399998</v>
      </c>
      <c r="M103" s="25">
        <v>2601642688.5599999</v>
      </c>
      <c r="N103" s="25">
        <v>2718600574.2399998</v>
      </c>
      <c r="P103" s="10">
        <v>6.2890000000000003E-3</v>
      </c>
      <c r="Q103" s="10">
        <v>1.0460000000000001E-3</v>
      </c>
      <c r="R103" s="10">
        <v>5.1800000000000001E-4</v>
      </c>
      <c r="S103" s="10">
        <v>7.8530000000000006E-3</v>
      </c>
      <c r="T103" s="10">
        <v>-1.0000000000000002E-6</v>
      </c>
      <c r="U103" s="10">
        <v>7.8520000000000013E-3</v>
      </c>
      <c r="V103" s="10">
        <v>-1.9000000000000001E-4</v>
      </c>
      <c r="W103" s="10">
        <v>7.6620000000000004E-3</v>
      </c>
    </row>
    <row r="104" spans="1:23" x14ac:dyDescent="0.25">
      <c r="B104">
        <v>8</v>
      </c>
      <c r="D104">
        <v>112</v>
      </c>
      <c r="E104" s="25">
        <v>24221774.859999999</v>
      </c>
      <c r="F104" s="25">
        <v>1156371.31</v>
      </c>
      <c r="G104" s="25">
        <v>1966522.38</v>
      </c>
      <c r="H104" s="25">
        <v>-3136155.91</v>
      </c>
      <c r="I104" s="25">
        <v>-400746853.79000002</v>
      </c>
      <c r="J104" s="25">
        <v>322669870.76999998</v>
      </c>
      <c r="K104" s="25">
        <v>2412438131.7399998</v>
      </c>
      <c r="L104" s="25">
        <v>2481788443.3099999</v>
      </c>
      <c r="M104" s="25">
        <v>2718600574.2399998</v>
      </c>
      <c r="N104" s="25">
        <v>2844223481.48</v>
      </c>
      <c r="P104" s="10">
        <v>9.8600000000000007E-3</v>
      </c>
      <c r="Q104" s="10">
        <v>4.7199999999999998E-4</v>
      </c>
      <c r="R104" s="10">
        <v>7.9600000000000005E-4</v>
      </c>
      <c r="S104" s="10">
        <v>1.1128000000000001E-2</v>
      </c>
      <c r="T104" s="10">
        <v>-1.2700000000000001E-3</v>
      </c>
      <c r="U104" s="10">
        <v>9.8580000000000004E-3</v>
      </c>
      <c r="V104" s="10">
        <v>-4.0150000000000003E-3</v>
      </c>
      <c r="W104" s="10">
        <v>5.8420000000000008E-3</v>
      </c>
    </row>
    <row r="105" spans="1:23" x14ac:dyDescent="0.25">
      <c r="B105">
        <v>9</v>
      </c>
      <c r="D105">
        <v>111</v>
      </c>
      <c r="E105" s="25">
        <v>16620729.370000001</v>
      </c>
      <c r="F105" s="25">
        <v>2155250.1</v>
      </c>
      <c r="G105" s="25">
        <v>2863952.65</v>
      </c>
      <c r="H105" s="25">
        <v>-2260.42</v>
      </c>
      <c r="I105" s="25">
        <v>-149258984.10000002</v>
      </c>
      <c r="J105" s="25">
        <v>38193307.729999997</v>
      </c>
      <c r="K105" s="25">
        <v>2481788443.3099999</v>
      </c>
      <c r="L105" s="25">
        <v>2592468724.2199998</v>
      </c>
      <c r="M105" s="25">
        <v>2844223481.48</v>
      </c>
      <c r="N105" s="25">
        <v>3041460564.0599999</v>
      </c>
      <c r="P105" s="10">
        <v>6.477000000000001E-3</v>
      </c>
      <c r="Q105" s="10">
        <v>8.4000000000000003E-4</v>
      </c>
      <c r="R105" s="10">
        <v>1.1130000000000001E-3</v>
      </c>
      <c r="S105" s="10">
        <v>8.43E-3</v>
      </c>
      <c r="T105" s="10">
        <v>-1.0000000000000002E-6</v>
      </c>
      <c r="U105" s="10">
        <v>8.4290000000000007E-3</v>
      </c>
      <c r="V105" s="10">
        <v>-9.8700000000000003E-4</v>
      </c>
      <c r="W105" s="10">
        <v>7.4409999999999997E-3</v>
      </c>
    </row>
    <row r="106" spans="1:23" x14ac:dyDescent="0.25">
      <c r="B106">
        <v>10</v>
      </c>
      <c r="D106">
        <v>113</v>
      </c>
      <c r="E106" s="25">
        <v>16463221.23</v>
      </c>
      <c r="F106" s="25">
        <v>964239.43</v>
      </c>
      <c r="G106" s="25">
        <v>1770195.86</v>
      </c>
      <c r="H106" s="25">
        <v>-11323.2</v>
      </c>
      <c r="I106" s="25">
        <v>-64796748.489999995</v>
      </c>
      <c r="J106" s="25">
        <v>1725352.64</v>
      </c>
      <c r="K106" s="25">
        <v>2571256613.77</v>
      </c>
      <c r="L106" s="25">
        <v>2635400476.5999999</v>
      </c>
      <c r="M106" s="25">
        <v>3021460564.0599999</v>
      </c>
      <c r="N106" s="25">
        <v>3187594395.8299999</v>
      </c>
      <c r="P106" s="10">
        <v>6.3470000000000002E-3</v>
      </c>
      <c r="Q106" s="10">
        <v>3.7199999999999999E-4</v>
      </c>
      <c r="R106" s="10">
        <v>6.8000000000000005E-4</v>
      </c>
      <c r="S106" s="10">
        <v>7.3990000000000002E-3</v>
      </c>
      <c r="T106" s="10">
        <v>-4.0000000000000007E-6</v>
      </c>
      <c r="U106" s="10">
        <v>7.3950000000000005E-3</v>
      </c>
      <c r="V106" s="10">
        <v>4.1999999999999998E-5</v>
      </c>
      <c r="W106" s="10">
        <v>7.4350000000000006E-3</v>
      </c>
    </row>
    <row r="107" spans="1:23" x14ac:dyDescent="0.25">
      <c r="B107">
        <v>11</v>
      </c>
      <c r="D107">
        <v>122</v>
      </c>
      <c r="E107" s="25">
        <v>18228438.939999998</v>
      </c>
      <c r="F107" s="25">
        <v>1288732.6200000001</v>
      </c>
      <c r="G107" s="25">
        <v>4748846.57</v>
      </c>
      <c r="H107" s="25">
        <v>-5796.94</v>
      </c>
      <c r="I107" s="25">
        <v>-275535723.52999997</v>
      </c>
      <c r="J107" s="25">
        <v>49983084.090000004</v>
      </c>
      <c r="K107" s="25">
        <v>2635400476.5999999</v>
      </c>
      <c r="L107" s="25">
        <v>2865426938.4499998</v>
      </c>
      <c r="M107" s="25">
        <v>3187594395.8299999</v>
      </c>
      <c r="N107" s="25">
        <v>3482351795.54</v>
      </c>
      <c r="P107" s="10">
        <v>6.6540000000000002E-3</v>
      </c>
      <c r="Q107" s="10">
        <v>4.6999999999999999E-4</v>
      </c>
      <c r="R107" s="10">
        <v>1.725E-3</v>
      </c>
      <c r="S107" s="10">
        <v>8.8489999999999992E-3</v>
      </c>
      <c r="T107" s="10">
        <v>-2.0000000000000003E-6</v>
      </c>
      <c r="U107" s="10">
        <v>8.846999999999999E-3</v>
      </c>
      <c r="V107" s="10">
        <v>1.1559999999999999E-3</v>
      </c>
      <c r="W107" s="10">
        <v>1.0002E-2</v>
      </c>
    </row>
    <row r="108" spans="1:23" x14ac:dyDescent="0.25">
      <c r="B108">
        <v>12</v>
      </c>
      <c r="D108">
        <v>130</v>
      </c>
      <c r="E108" s="25">
        <v>20383918.870000001</v>
      </c>
      <c r="F108" s="25">
        <v>3238082.97</v>
      </c>
      <c r="G108" s="25">
        <v>5099101.03</v>
      </c>
      <c r="H108" s="25">
        <v>-64886.95</v>
      </c>
      <c r="I108" s="25">
        <v>-292089409.41000003</v>
      </c>
      <c r="J108" s="25">
        <v>3742622.64</v>
      </c>
      <c r="K108" s="25">
        <v>2865426938.4499998</v>
      </c>
      <c r="L108" s="25">
        <v>3162371881.0100002</v>
      </c>
      <c r="M108" s="25">
        <v>3482351795.54</v>
      </c>
      <c r="N108" s="25">
        <v>3907716683.27</v>
      </c>
      <c r="P108" s="10">
        <v>6.7200000000000003E-3</v>
      </c>
      <c r="Q108" s="10">
        <v>1.0660000000000001E-3</v>
      </c>
      <c r="R108" s="10">
        <v>1.673E-3</v>
      </c>
      <c r="S108" s="10">
        <v>9.4590000000000004E-3</v>
      </c>
      <c r="T108" s="10">
        <v>-2.0999999999999999E-5</v>
      </c>
      <c r="U108" s="10">
        <v>9.4380000000000002E-3</v>
      </c>
      <c r="V108" s="10">
        <v>1.7569999999999999E-3</v>
      </c>
      <c r="W108" s="10">
        <v>1.1193999999999999E-2</v>
      </c>
    </row>
    <row r="109" spans="1:23" x14ac:dyDescent="0.25">
      <c r="A109">
        <v>2018</v>
      </c>
      <c r="B109">
        <v>1</v>
      </c>
      <c r="D109">
        <v>136</v>
      </c>
      <c r="E109" s="25">
        <v>19165818.809999999</v>
      </c>
      <c r="F109" s="25">
        <v>2981358.07</v>
      </c>
      <c r="G109" s="25">
        <v>1758596.25</v>
      </c>
      <c r="H109" s="25">
        <v>-141756.31</v>
      </c>
      <c r="I109" s="25">
        <v>-94885772.5</v>
      </c>
      <c r="J109" s="25">
        <v>19194244.100000001</v>
      </c>
      <c r="K109" s="25">
        <v>3167670242.54</v>
      </c>
      <c r="L109" s="25">
        <v>3245192026.4299998</v>
      </c>
      <c r="M109" s="25">
        <v>3912717308.0799999</v>
      </c>
      <c r="N109" s="25">
        <v>4070566553.04</v>
      </c>
      <c r="P109" s="10">
        <v>5.8940000000000008E-3</v>
      </c>
      <c r="Q109" s="10">
        <v>9.1700000000000006E-4</v>
      </c>
      <c r="R109" s="10">
        <v>5.3900000000000009E-4</v>
      </c>
      <c r="S109" s="10">
        <v>7.3500000000000015E-3</v>
      </c>
      <c r="T109" s="10">
        <v>-4.3000000000000002E-5</v>
      </c>
      <c r="U109" s="10">
        <v>7.3070000000000019E-3</v>
      </c>
      <c r="V109" s="10">
        <v>-3.5299999999999996E-4</v>
      </c>
      <c r="W109" s="10">
        <v>6.9540000000000001E-3</v>
      </c>
    </row>
    <row r="110" spans="1:23" x14ac:dyDescent="0.25">
      <c r="B110">
        <v>2</v>
      </c>
      <c r="D110">
        <v>144</v>
      </c>
      <c r="E110" s="25">
        <v>22312804.359999999</v>
      </c>
      <c r="F110" s="25">
        <v>1661447.57</v>
      </c>
      <c r="G110" s="25">
        <v>1646676.1</v>
      </c>
      <c r="H110" s="25">
        <v>-11931.96</v>
      </c>
      <c r="I110" s="25">
        <v>-136458146.88</v>
      </c>
      <c r="J110" s="25">
        <v>55752106.990000002</v>
      </c>
      <c r="K110" s="25">
        <v>3245192026.4299998</v>
      </c>
      <c r="L110" s="25">
        <v>3325792895.9299998</v>
      </c>
      <c r="M110" s="25">
        <v>4070566553.04</v>
      </c>
      <c r="N110" s="25">
        <v>4226142370.4699998</v>
      </c>
      <c r="P110" s="10">
        <v>6.8840000000000004E-3</v>
      </c>
      <c r="Q110" s="10">
        <v>5.13E-4</v>
      </c>
      <c r="R110" s="10">
        <v>5.0600000000000005E-4</v>
      </c>
      <c r="S110" s="10">
        <v>7.9030000000000003E-3</v>
      </c>
      <c r="T110" s="10">
        <v>-4.0000000000000007E-6</v>
      </c>
      <c r="U110" s="10">
        <v>7.8989999999999998E-3</v>
      </c>
      <c r="V110" s="10">
        <v>-5.4299999999999997E-4</v>
      </c>
      <c r="W110" s="10">
        <v>7.3560000000000006E-3</v>
      </c>
    </row>
    <row r="111" spans="1:23" x14ac:dyDescent="0.25">
      <c r="B111">
        <v>3</v>
      </c>
      <c r="D111">
        <v>153</v>
      </c>
      <c r="E111" s="25">
        <v>21955514.510000002</v>
      </c>
      <c r="F111" s="25">
        <v>3794390.87</v>
      </c>
      <c r="G111" s="25">
        <v>1807425</v>
      </c>
      <c r="H111" s="25">
        <v>-38167.47</v>
      </c>
      <c r="I111" s="25">
        <v>-302526912.25</v>
      </c>
      <c r="J111" s="25">
        <v>109635219.37</v>
      </c>
      <c r="K111" s="25">
        <v>3325792895.9299998</v>
      </c>
      <c r="L111" s="25">
        <v>3522488609.5100002</v>
      </c>
      <c r="M111" s="25">
        <v>4226139825.3400002</v>
      </c>
      <c r="N111" s="25">
        <v>4524135296.1000004</v>
      </c>
      <c r="P111" s="10">
        <v>6.4010000000000004E-3</v>
      </c>
      <c r="Q111" s="10">
        <v>1.106E-3</v>
      </c>
      <c r="R111" s="10">
        <v>5.2499999999999997E-4</v>
      </c>
      <c r="S111" s="10">
        <v>8.0320000000000009E-3</v>
      </c>
      <c r="T111" s="10">
        <v>-1.1000000000000001E-5</v>
      </c>
      <c r="U111" s="10">
        <v>8.0210000000000004E-3</v>
      </c>
      <c r="V111" s="10">
        <v>2.9999999999999997E-6</v>
      </c>
      <c r="W111" s="10">
        <v>8.0239999999999999E-3</v>
      </c>
    </row>
    <row r="112" spans="1:23" x14ac:dyDescent="0.25">
      <c r="B112">
        <v>4</v>
      </c>
      <c r="D112">
        <v>155</v>
      </c>
      <c r="E112" s="25">
        <v>23720952.800000001</v>
      </c>
      <c r="F112" s="25">
        <v>1968703.61</v>
      </c>
      <c r="G112" s="25">
        <v>730600</v>
      </c>
      <c r="H112" s="25">
        <v>-15679.14</v>
      </c>
      <c r="I112" s="25">
        <v>-135685130.50999999</v>
      </c>
      <c r="J112" s="25">
        <v>35650830.659999996</v>
      </c>
      <c r="K112" s="25">
        <v>3522488609.5100002</v>
      </c>
      <c r="L112" s="25">
        <v>3620855596.2299995</v>
      </c>
      <c r="M112" s="25">
        <v>4524135927.9499998</v>
      </c>
      <c r="N112" s="25">
        <v>4679756518.9799995</v>
      </c>
      <c r="P112" s="10">
        <v>6.7490000000000007E-3</v>
      </c>
      <c r="Q112" s="10">
        <v>5.6000000000000006E-4</v>
      </c>
      <c r="R112" s="10">
        <v>2.0699999999999999E-4</v>
      </c>
      <c r="S112" s="10">
        <v>7.5160000000000001E-3</v>
      </c>
      <c r="T112" s="10">
        <v>-4.0000000000000007E-6</v>
      </c>
      <c r="U112" s="10">
        <v>7.5120000000000004E-3</v>
      </c>
      <c r="V112" s="10">
        <v>-1.031E-3</v>
      </c>
      <c r="W112" s="10">
        <v>6.4810000000000006E-3</v>
      </c>
    </row>
    <row r="113" spans="1:23" x14ac:dyDescent="0.25">
      <c r="B113">
        <v>5</v>
      </c>
      <c r="D113">
        <v>161</v>
      </c>
      <c r="E113" s="25">
        <v>27949052.25</v>
      </c>
      <c r="F113" s="25">
        <v>795172.36</v>
      </c>
      <c r="G113" s="25">
        <v>5235216.37</v>
      </c>
      <c r="H113" s="25">
        <v>-367615.53</v>
      </c>
      <c r="I113" s="25">
        <v>-417946515.37999994</v>
      </c>
      <c r="J113" s="25">
        <v>144405086.43000001</v>
      </c>
      <c r="K113" s="25">
        <v>3620855596.2299995</v>
      </c>
      <c r="L113" s="25">
        <v>3898615532.8499994</v>
      </c>
      <c r="M113" s="25">
        <v>4679756518.9799995</v>
      </c>
      <c r="N113" s="25">
        <v>5220483053.8299999</v>
      </c>
      <c r="P113" s="10">
        <v>7.425000000000001E-3</v>
      </c>
      <c r="Q113" s="10">
        <v>2.1100000000000001E-4</v>
      </c>
      <c r="R113" s="10">
        <v>1.3830000000000001E-3</v>
      </c>
      <c r="S113" s="10">
        <v>9.019000000000001E-3</v>
      </c>
      <c r="T113" s="10">
        <v>-9.7E-5</v>
      </c>
      <c r="U113" s="10">
        <v>8.9220000000000011E-3</v>
      </c>
      <c r="V113" s="10">
        <v>9.0399999999999996E-4</v>
      </c>
      <c r="W113" s="10">
        <v>9.8259999999999997E-3</v>
      </c>
    </row>
    <row r="114" spans="1:23" x14ac:dyDescent="0.25">
      <c r="B114">
        <v>6</v>
      </c>
      <c r="D114">
        <v>167</v>
      </c>
      <c r="E114" s="25">
        <v>26477072.150000002</v>
      </c>
      <c r="F114" s="25">
        <v>3321756.4</v>
      </c>
      <c r="G114" s="25">
        <v>6382208.46</v>
      </c>
      <c r="H114" s="25">
        <v>-1205089.4099999999</v>
      </c>
      <c r="I114" s="25">
        <v>-460521478.43000001</v>
      </c>
      <c r="J114" s="25">
        <v>199378643.44</v>
      </c>
      <c r="K114" s="25">
        <v>3898615532.8499994</v>
      </c>
      <c r="L114" s="25">
        <v>4161309232.2399998</v>
      </c>
      <c r="M114" s="25">
        <v>5220483053.8299999</v>
      </c>
      <c r="N114" s="25">
        <v>5486442362.2299995</v>
      </c>
      <c r="P114" s="10">
        <v>6.7559999999999999E-3</v>
      </c>
      <c r="Q114" s="10">
        <v>8.4699999999999999E-4</v>
      </c>
      <c r="R114" s="10">
        <v>1.621E-3</v>
      </c>
      <c r="S114" s="10">
        <v>9.2239999999999996E-3</v>
      </c>
      <c r="T114" s="10">
        <v>-3.0600000000000001E-4</v>
      </c>
      <c r="U114" s="10">
        <v>8.9179999999999988E-3</v>
      </c>
      <c r="V114" s="10">
        <v>-4.4999999999999999E-4</v>
      </c>
      <c r="W114" s="10">
        <v>8.4679999999999998E-3</v>
      </c>
    </row>
    <row r="115" spans="1:23" x14ac:dyDescent="0.25">
      <c r="B115">
        <v>7</v>
      </c>
      <c r="D115">
        <v>170</v>
      </c>
      <c r="E115" s="25">
        <v>25755450.809999999</v>
      </c>
      <c r="F115" s="25">
        <v>2295691.23</v>
      </c>
      <c r="G115" s="25">
        <v>-136352</v>
      </c>
      <c r="H115" s="25">
        <v>-128189.79</v>
      </c>
      <c r="I115" s="25">
        <v>24631322.039999992</v>
      </c>
      <c r="J115" s="25">
        <v>58973792.619999997</v>
      </c>
      <c r="K115" s="25">
        <v>4161309232.2399998</v>
      </c>
      <c r="L115" s="25">
        <v>4079141170.4899998</v>
      </c>
      <c r="M115" s="25">
        <v>5486442362.2299995</v>
      </c>
      <c r="N115" s="25">
        <v>5553181939.4099998</v>
      </c>
      <c r="P115" s="10">
        <v>6.2770000000000005E-3</v>
      </c>
      <c r="Q115" s="10">
        <v>5.6000000000000006E-4</v>
      </c>
      <c r="R115" s="10">
        <v>-3.3000000000000003E-5</v>
      </c>
      <c r="S115" s="10">
        <v>6.8040000000000002E-3</v>
      </c>
      <c r="T115" s="10">
        <v>-3.1000000000000001E-5</v>
      </c>
      <c r="U115" s="10">
        <v>6.7730000000000004E-3</v>
      </c>
      <c r="V115" s="10">
        <v>-2.0899999999999998E-4</v>
      </c>
      <c r="W115" s="10">
        <v>6.5640000000000004E-3</v>
      </c>
    </row>
    <row r="116" spans="1:23" x14ac:dyDescent="0.25">
      <c r="B116">
        <v>8</v>
      </c>
      <c r="D116">
        <v>184</v>
      </c>
      <c r="E116" s="25">
        <v>29745331.189999998</v>
      </c>
      <c r="F116" s="25">
        <v>2412752.39</v>
      </c>
      <c r="G116" s="25">
        <v>5207734.09</v>
      </c>
      <c r="H116" s="25">
        <v>-42316.6</v>
      </c>
      <c r="I116" s="25">
        <v>-478374841.56</v>
      </c>
      <c r="J116" s="25">
        <v>149006127.19999999</v>
      </c>
      <c r="K116" s="25">
        <v>4079141170.4899998</v>
      </c>
      <c r="L116" s="25">
        <v>4411833393.0799999</v>
      </c>
      <c r="M116" s="25">
        <v>5552952531.4099998</v>
      </c>
      <c r="N116" s="25">
        <v>6189724734.2600002</v>
      </c>
      <c r="P116" s="10">
        <v>7.0799999999999995E-3</v>
      </c>
      <c r="Q116" s="10">
        <v>5.7399999999999997E-4</v>
      </c>
      <c r="R116" s="10">
        <v>1.2330000000000002E-3</v>
      </c>
      <c r="S116" s="10">
        <v>8.8869999999999991E-3</v>
      </c>
      <c r="T116" s="10">
        <v>-1.0000000000000001E-5</v>
      </c>
      <c r="U116" s="10">
        <v>8.8769999999999995E-3</v>
      </c>
      <c r="V116" s="10">
        <v>2.1600000000000002E-4</v>
      </c>
      <c r="W116" s="10">
        <v>9.0930000000000004E-3</v>
      </c>
    </row>
    <row r="117" spans="1:23" x14ac:dyDescent="0.25">
      <c r="B117">
        <v>9</v>
      </c>
      <c r="D117">
        <v>187</v>
      </c>
      <c r="E117" s="25">
        <v>28581178.649999999</v>
      </c>
      <c r="F117" s="25">
        <v>4719263.68</v>
      </c>
      <c r="G117" s="25">
        <v>14958085.039999999</v>
      </c>
      <c r="H117" s="25">
        <v>-261189.05</v>
      </c>
      <c r="I117" s="25">
        <v>-225437074.34</v>
      </c>
      <c r="J117" s="25">
        <v>94065627.719999999</v>
      </c>
      <c r="K117" s="25">
        <v>4411833393.0799999</v>
      </c>
      <c r="L117" s="25">
        <v>4551129855.1800003</v>
      </c>
      <c r="M117" s="25">
        <v>6189689734.2600002</v>
      </c>
      <c r="N117" s="25">
        <v>6452257738.4899998</v>
      </c>
      <c r="P117" s="10">
        <v>6.4440000000000001E-3</v>
      </c>
      <c r="Q117" s="10">
        <v>1.0610000000000001E-3</v>
      </c>
      <c r="R117" s="10">
        <v>3.3519999999999999E-3</v>
      </c>
      <c r="S117" s="10">
        <v>1.0857E-2</v>
      </c>
      <c r="T117" s="10">
        <v>-5.8E-5</v>
      </c>
      <c r="U117" s="10">
        <v>1.0799E-2</v>
      </c>
      <c r="V117" s="10">
        <v>7.1699999999999997E-4</v>
      </c>
      <c r="W117" s="10">
        <v>1.1514999999999999E-2</v>
      </c>
    </row>
    <row r="118" spans="1:23" x14ac:dyDescent="0.25">
      <c r="B118">
        <v>10</v>
      </c>
      <c r="D118">
        <v>196</v>
      </c>
      <c r="E118" s="25">
        <v>32858614.330000002</v>
      </c>
      <c r="F118" s="25">
        <v>-302874.90999999997</v>
      </c>
      <c r="G118" s="25">
        <v>4939773.83</v>
      </c>
      <c r="H118" s="25">
        <v>-163611.42000000001</v>
      </c>
      <c r="I118" s="25">
        <v>-472245100.98000002</v>
      </c>
      <c r="J118" s="25">
        <v>79322250.049999997</v>
      </c>
      <c r="K118" s="25">
        <v>4601147531.5900002</v>
      </c>
      <c r="L118" s="25">
        <v>4986132543.0299997</v>
      </c>
      <c r="M118" s="25">
        <v>6433936251.5699997</v>
      </c>
      <c r="N118" s="25">
        <v>6933625562.5200005</v>
      </c>
      <c r="P118" s="10">
        <v>6.8379999999999995E-3</v>
      </c>
      <c r="Q118" s="10">
        <v>-6.3E-5</v>
      </c>
      <c r="R118" s="10">
        <v>1.0240000000000002E-3</v>
      </c>
      <c r="S118" s="10">
        <v>7.7990000000000004E-3</v>
      </c>
      <c r="T118" s="10">
        <v>-3.4E-5</v>
      </c>
      <c r="U118" s="10">
        <v>7.7650000000000002E-3</v>
      </c>
      <c r="V118" s="10">
        <v>-1.5820000000000001E-3</v>
      </c>
      <c r="W118" s="10">
        <v>6.182E-3</v>
      </c>
    </row>
    <row r="119" spans="1:23" x14ac:dyDescent="0.25">
      <c r="B119">
        <v>11</v>
      </c>
      <c r="D119">
        <v>208</v>
      </c>
      <c r="E119" s="25">
        <v>32634940.340000004</v>
      </c>
      <c r="F119" s="25">
        <v>3024068.46</v>
      </c>
      <c r="G119" s="25">
        <v>1760015.45</v>
      </c>
      <c r="H119" s="25">
        <v>-442033.63</v>
      </c>
      <c r="I119" s="25">
        <v>-679868335.86000001</v>
      </c>
      <c r="J119" s="25">
        <v>220662803.00999999</v>
      </c>
      <c r="K119" s="25">
        <v>4986132543.0299997</v>
      </c>
      <c r="L119" s="25">
        <v>5449890034.1199999</v>
      </c>
      <c r="M119" s="25">
        <v>6933592812.5200005</v>
      </c>
      <c r="N119" s="25">
        <v>7564151904.5900002</v>
      </c>
      <c r="P119" s="10">
        <v>6.2770000000000005E-3</v>
      </c>
      <c r="Q119" s="10">
        <v>5.8100000000000003E-4</v>
      </c>
      <c r="R119" s="10">
        <v>3.3700000000000001E-4</v>
      </c>
      <c r="S119" s="10">
        <v>7.195E-3</v>
      </c>
      <c r="T119" s="10">
        <v>-8.5000000000000006E-5</v>
      </c>
      <c r="U119" s="10">
        <v>7.11E-3</v>
      </c>
      <c r="V119" s="10">
        <v>2.9300000000000002E-4</v>
      </c>
      <c r="W119" s="10">
        <v>7.404E-3</v>
      </c>
    </row>
    <row r="120" spans="1:23" x14ac:dyDescent="0.25">
      <c r="B120">
        <v>12</v>
      </c>
      <c r="D120">
        <v>222</v>
      </c>
      <c r="E120" s="25">
        <v>38052310.990000002</v>
      </c>
      <c r="F120" s="25">
        <v>7923845.6200000001</v>
      </c>
      <c r="G120" s="25">
        <v>4593554.55</v>
      </c>
      <c r="H120" s="25">
        <v>-598388.29</v>
      </c>
      <c r="I120" s="25">
        <v>-508639068.01000005</v>
      </c>
      <c r="J120" s="25">
        <v>396372637.79000002</v>
      </c>
      <c r="K120" s="25">
        <v>5552389034.1199999</v>
      </c>
      <c r="L120" s="25">
        <v>5679776485.4200001</v>
      </c>
      <c r="M120" s="25">
        <v>7666651904.5900002</v>
      </c>
      <c r="N120" s="25">
        <v>8042408694.4799995</v>
      </c>
      <c r="P120" s="10">
        <v>6.7840000000000001E-3</v>
      </c>
      <c r="Q120" s="10">
        <v>1.4110000000000001E-3</v>
      </c>
      <c r="R120" s="10">
        <v>8.160000000000001E-4</v>
      </c>
      <c r="S120" s="10">
        <v>9.0110000000000016E-3</v>
      </c>
      <c r="T120" s="10">
        <v>-1.06E-4</v>
      </c>
      <c r="U120" s="10">
        <v>8.9050000000000015E-3</v>
      </c>
      <c r="V120" s="10">
        <v>1.2770000000000001E-3</v>
      </c>
      <c r="W120" s="10">
        <v>1.0182E-2</v>
      </c>
    </row>
    <row r="121" spans="1:23" x14ac:dyDescent="0.25">
      <c r="A121">
        <v>2019</v>
      </c>
      <c r="B121">
        <v>1</v>
      </c>
      <c r="D121">
        <v>239</v>
      </c>
      <c r="E121" s="25">
        <v>35248706.210000001</v>
      </c>
      <c r="F121" s="25">
        <v>15534.14</v>
      </c>
      <c r="G121" s="25">
        <v>934724.7</v>
      </c>
      <c r="H121" s="25">
        <v>-65684.55</v>
      </c>
      <c r="I121" s="25">
        <v>-272951387.88</v>
      </c>
      <c r="J121" s="25">
        <v>214382096.58000001</v>
      </c>
      <c r="K121" s="25">
        <v>6518799926.4499989</v>
      </c>
      <c r="L121" s="25">
        <v>6575751291.4400005</v>
      </c>
      <c r="M121" s="25">
        <v>8881432135.5100002</v>
      </c>
      <c r="N121" s="25">
        <v>9115400525.0900002</v>
      </c>
      <c r="P121" s="10">
        <v>5.3439999999999998E-3</v>
      </c>
      <c r="Q121" s="10">
        <v>2.0000000000000003E-6</v>
      </c>
      <c r="R121" s="10">
        <v>1.4100000000000001E-4</v>
      </c>
      <c r="S121" s="10">
        <v>5.4869999999999997E-3</v>
      </c>
      <c r="T121" s="10">
        <v>-1.0000000000000001E-5</v>
      </c>
      <c r="U121" s="10">
        <v>5.4770000000000001E-3</v>
      </c>
      <c r="V121" s="10">
        <v>-2.4699999999999999E-4</v>
      </c>
      <c r="W121" s="10">
        <v>5.2310000000000004E-3</v>
      </c>
    </row>
    <row r="122" spans="1:23" x14ac:dyDescent="0.25">
      <c r="B122">
        <v>2</v>
      </c>
      <c r="D122">
        <v>246</v>
      </c>
      <c r="E122" s="25">
        <v>40724659.920000002</v>
      </c>
      <c r="F122" s="25">
        <v>2419507.11</v>
      </c>
      <c r="G122" s="25">
        <v>3786335.96</v>
      </c>
      <c r="H122" s="25">
        <v>-56956.86</v>
      </c>
      <c r="I122" s="25">
        <v>-363919370.15000004</v>
      </c>
      <c r="J122" s="25">
        <v>331034180.31999999</v>
      </c>
      <c r="K122" s="25">
        <v>6575751291.4400005</v>
      </c>
      <c r="L122" s="25">
        <v>6612821849.8899994</v>
      </c>
      <c r="M122" s="25">
        <v>9115400525.0900002</v>
      </c>
      <c r="N122" s="25">
        <v>9412352046</v>
      </c>
      <c r="P122" s="10">
        <v>6.2460000000000007E-3</v>
      </c>
      <c r="Q122" s="10">
        <v>3.7100000000000002E-4</v>
      </c>
      <c r="R122" s="10">
        <v>5.7799999999999995E-4</v>
      </c>
      <c r="S122" s="10">
        <v>7.195E-3</v>
      </c>
      <c r="T122" s="10">
        <v>-9.0000000000000002E-6</v>
      </c>
      <c r="U122" s="10">
        <v>7.1859999999999997E-3</v>
      </c>
      <c r="V122" s="10">
        <v>2.7E-4</v>
      </c>
      <c r="W122" s="10">
        <v>7.4560000000000008E-3</v>
      </c>
    </row>
    <row r="123" spans="1:23" x14ac:dyDescent="0.25">
      <c r="B123">
        <v>3</v>
      </c>
      <c r="D123">
        <v>254</v>
      </c>
      <c r="E123" s="25">
        <v>40802191.310000002</v>
      </c>
      <c r="F123" s="25">
        <v>9805124.5399999991</v>
      </c>
      <c r="G123" s="25">
        <v>4745869.76</v>
      </c>
      <c r="H123" s="25">
        <v>-46641.09</v>
      </c>
      <c r="I123" s="25">
        <v>-812302603.07000005</v>
      </c>
      <c r="J123" s="25">
        <v>156549919.78</v>
      </c>
      <c r="K123" s="25">
        <v>6612821849.8899994</v>
      </c>
      <c r="L123" s="25">
        <v>7237311197.9099998</v>
      </c>
      <c r="M123" s="25">
        <v>9412352046</v>
      </c>
      <c r="N123" s="25">
        <v>10151352559.780001</v>
      </c>
      <c r="P123" s="10">
        <v>5.8620000000000009E-3</v>
      </c>
      <c r="Q123" s="10">
        <v>1.4130000000000002E-3</v>
      </c>
      <c r="R123" s="10">
        <v>6.7900000000000002E-4</v>
      </c>
      <c r="S123" s="10">
        <v>7.954000000000001E-3</v>
      </c>
      <c r="T123" s="10">
        <v>-6.9999999999999999E-6</v>
      </c>
      <c r="U123" s="10">
        <v>7.9470000000000009E-3</v>
      </c>
      <c r="V123" s="10">
        <v>-5.8950000000000001E-3</v>
      </c>
      <c r="W123" s="10">
        <v>2.052E-3</v>
      </c>
    </row>
    <row r="124" spans="1:23" x14ac:dyDescent="0.25">
      <c r="B124">
        <v>4</v>
      </c>
      <c r="D124">
        <v>274</v>
      </c>
      <c r="E124" s="25">
        <v>40744097.890000001</v>
      </c>
      <c r="F124" s="25">
        <v>-565715.06000000006</v>
      </c>
      <c r="G124" s="25">
        <v>2918503.76</v>
      </c>
      <c r="H124" s="25">
        <v>-56140</v>
      </c>
      <c r="I124" s="25">
        <v>-418513986.14999998</v>
      </c>
      <c r="J124" s="25">
        <v>212987553.80000001</v>
      </c>
      <c r="K124" s="25">
        <v>7361349383.0200005</v>
      </c>
      <c r="L124" s="25">
        <v>7563810913.2399998</v>
      </c>
      <c r="M124" s="25">
        <v>10364690518.77</v>
      </c>
      <c r="N124" s="25">
        <v>10688712536.32</v>
      </c>
      <c r="P124" s="10">
        <v>5.4650000000000002E-3</v>
      </c>
      <c r="Q124" s="10">
        <v>-7.6000000000000004E-5</v>
      </c>
      <c r="R124" s="10">
        <v>3.8999999999999999E-4</v>
      </c>
      <c r="S124" s="10">
        <v>5.7790000000000003E-3</v>
      </c>
      <c r="T124" s="10">
        <v>-8.0000000000000013E-6</v>
      </c>
      <c r="U124" s="10">
        <v>5.7710000000000001E-3</v>
      </c>
      <c r="V124" s="10">
        <v>-3.3399999999999999E-4</v>
      </c>
      <c r="W124" s="10">
        <v>5.4379999999999993E-3</v>
      </c>
    </row>
    <row r="125" spans="1:23" x14ac:dyDescent="0.25">
      <c r="B125">
        <v>5</v>
      </c>
      <c r="D125">
        <v>277</v>
      </c>
      <c r="E125" s="25">
        <v>45007931.760000005</v>
      </c>
      <c r="F125" s="25">
        <v>4158206.22</v>
      </c>
      <c r="G125" s="25">
        <v>1385816.35</v>
      </c>
      <c r="H125" s="25">
        <v>-54601.77</v>
      </c>
      <c r="I125" s="25">
        <v>-331591712.64999998</v>
      </c>
      <c r="J125" s="25">
        <v>329135616.32999998</v>
      </c>
      <c r="K125" s="25">
        <v>7563810913.2399998</v>
      </c>
      <c r="L125" s="25">
        <v>7570208131.9799995</v>
      </c>
      <c r="M125" s="25">
        <v>10688712536.32</v>
      </c>
      <c r="N125" s="25">
        <v>10845253555.91</v>
      </c>
      <c r="P125" s="10">
        <v>5.9509999999999997E-3</v>
      </c>
      <c r="Q125" s="10">
        <v>5.5000000000000003E-4</v>
      </c>
      <c r="R125" s="10">
        <v>1.83E-4</v>
      </c>
      <c r="S125" s="10">
        <v>6.6839999999999998E-3</v>
      </c>
      <c r="T125" s="10">
        <v>-6.9999999999999999E-6</v>
      </c>
      <c r="U125" s="10">
        <v>6.6769999999999998E-3</v>
      </c>
      <c r="V125" s="10">
        <v>-2.9E-5</v>
      </c>
      <c r="W125" s="10">
        <v>6.6470000000000001E-3</v>
      </c>
    </row>
    <row r="126" spans="1:23" x14ac:dyDescent="0.25">
      <c r="B126">
        <v>6</v>
      </c>
      <c r="D126">
        <v>281</v>
      </c>
      <c r="E126" s="25">
        <v>41893625.189999998</v>
      </c>
      <c r="F126" s="25">
        <v>9888223.3900000006</v>
      </c>
      <c r="G126" s="25">
        <v>3676491.56</v>
      </c>
      <c r="H126" s="25">
        <v>-60515.199999999997</v>
      </c>
      <c r="I126" s="25">
        <v>-87199677.98999995</v>
      </c>
      <c r="J126" s="25">
        <v>80474515.829999998</v>
      </c>
      <c r="K126" s="25">
        <v>7570208131.9799995</v>
      </c>
      <c r="L126" s="25">
        <v>7586470847.8299999</v>
      </c>
      <c r="M126" s="25">
        <v>10845253555.91</v>
      </c>
      <c r="N126" s="25">
        <v>11227589448.290001</v>
      </c>
      <c r="P126" s="10">
        <v>5.5989999999999998E-3</v>
      </c>
      <c r="Q126" s="10">
        <v>1.3209999999999999E-3</v>
      </c>
      <c r="R126" s="10">
        <v>4.8899999999999996E-4</v>
      </c>
      <c r="S126" s="10">
        <v>7.4089999999999998E-3</v>
      </c>
      <c r="T126" s="10">
        <v>-8.0000000000000013E-6</v>
      </c>
      <c r="U126" s="10">
        <v>7.4009999999999996E-3</v>
      </c>
      <c r="V126" s="10">
        <v>-4.7000000000000004E-5</v>
      </c>
      <c r="W126" s="10">
        <v>7.3550000000000004E-3</v>
      </c>
    </row>
    <row r="127" spans="1:23" x14ac:dyDescent="0.25">
      <c r="B127">
        <v>7</v>
      </c>
      <c r="D127">
        <v>238</v>
      </c>
      <c r="E127" s="25">
        <v>37630923.569999993</v>
      </c>
      <c r="F127" s="25">
        <v>1065139.8500000001</v>
      </c>
      <c r="G127" s="25">
        <v>399533.21</v>
      </c>
      <c r="H127" s="25">
        <v>-68116.27</v>
      </c>
      <c r="I127" s="25">
        <v>-267098854.66999999</v>
      </c>
      <c r="J127" s="25">
        <v>257349044.88999999</v>
      </c>
      <c r="K127" s="25">
        <v>6889172618.8299999</v>
      </c>
      <c r="L127" s="25">
        <v>6898549588.5900002</v>
      </c>
      <c r="M127" s="25">
        <v>10575400967.809999</v>
      </c>
      <c r="N127" s="25">
        <v>10701327415.83</v>
      </c>
      <c r="P127" s="10">
        <v>5.4410000000000005E-3</v>
      </c>
      <c r="Q127" s="10">
        <v>1.54E-4</v>
      </c>
      <c r="R127" s="10">
        <v>5.8E-5</v>
      </c>
      <c r="S127" s="10">
        <v>5.653E-3</v>
      </c>
      <c r="T127" s="10">
        <v>-1.0000000000000001E-5</v>
      </c>
      <c r="U127" s="10">
        <v>5.6430000000000004E-3</v>
      </c>
      <c r="V127" s="10">
        <v>-2.0699999999999999E-4</v>
      </c>
      <c r="W127" s="10">
        <v>5.4359999999999999E-3</v>
      </c>
    </row>
    <row r="128" spans="1:23" x14ac:dyDescent="0.25">
      <c r="B128">
        <v>8</v>
      </c>
      <c r="D128">
        <v>243</v>
      </c>
      <c r="E128" s="25">
        <v>37347581.840000004</v>
      </c>
      <c r="F128" s="25">
        <v>5818803.7300000004</v>
      </c>
      <c r="G128" s="25">
        <v>3705081.81</v>
      </c>
      <c r="H128" s="25">
        <v>-269736.48</v>
      </c>
      <c r="I128" s="25">
        <v>-716261183.2299999</v>
      </c>
      <c r="J128" s="25">
        <v>305743637.94999999</v>
      </c>
      <c r="K128" s="25">
        <v>6898549588.5900002</v>
      </c>
      <c r="L128" s="25">
        <v>7318209203.6499996</v>
      </c>
      <c r="M128" s="25">
        <v>10701327415.83</v>
      </c>
      <c r="N128" s="25">
        <v>11163391290.639999</v>
      </c>
      <c r="P128" s="10">
        <v>5.2649999999999997E-3</v>
      </c>
      <c r="Q128" s="10">
        <v>8.2000000000000009E-4</v>
      </c>
      <c r="R128" s="10">
        <v>5.1999999999999995E-4</v>
      </c>
      <c r="S128" s="10">
        <v>6.6049999999999998E-3</v>
      </c>
      <c r="T128" s="10">
        <v>-3.8000000000000002E-5</v>
      </c>
      <c r="U128" s="10">
        <v>6.5669999999999999E-3</v>
      </c>
      <c r="V128" s="10">
        <v>4.6600000000000005E-4</v>
      </c>
      <c r="W128" s="10">
        <v>7.0330000000000002E-3</v>
      </c>
    </row>
    <row r="129" spans="1:23" x14ac:dyDescent="0.25">
      <c r="B129">
        <v>9</v>
      </c>
      <c r="D129">
        <v>252</v>
      </c>
      <c r="E129" s="25">
        <v>41042921.930000007</v>
      </c>
      <c r="F129" s="25">
        <v>10549703.939999999</v>
      </c>
      <c r="G129" s="25">
        <v>2665782.94</v>
      </c>
      <c r="H129" s="25">
        <v>-84254.1</v>
      </c>
      <c r="I129" s="25">
        <v>-278387703.11000001</v>
      </c>
      <c r="J129" s="25">
        <v>152586646.22999999</v>
      </c>
      <c r="K129" s="25">
        <v>7318209203.6499996</v>
      </c>
      <c r="L129" s="25">
        <v>7454006929.3500004</v>
      </c>
      <c r="M129" s="25">
        <v>11163391290.639999</v>
      </c>
      <c r="N129" s="25">
        <v>11601931927.98</v>
      </c>
      <c r="P129" s="10">
        <v>5.5900000000000004E-3</v>
      </c>
      <c r="Q129" s="10">
        <v>1.4369999999999999E-3</v>
      </c>
      <c r="R129" s="10">
        <v>3.6200000000000002E-4</v>
      </c>
      <c r="S129" s="10">
        <v>7.3890000000000006E-3</v>
      </c>
      <c r="T129" s="10">
        <v>-1.1000000000000001E-5</v>
      </c>
      <c r="U129" s="10">
        <v>7.3780000000000009E-3</v>
      </c>
      <c r="V129" s="10">
        <v>-7.4999999999999993E-5</v>
      </c>
      <c r="W129" s="10">
        <v>7.3019999999999995E-3</v>
      </c>
    </row>
    <row r="130" spans="1:23" x14ac:dyDescent="0.25">
      <c r="B130">
        <v>10</v>
      </c>
      <c r="D130">
        <v>238</v>
      </c>
      <c r="E130" s="25">
        <v>33847672.939999998</v>
      </c>
      <c r="F130" s="25">
        <v>2211354.92</v>
      </c>
      <c r="G130" s="25">
        <v>4396645.46</v>
      </c>
      <c r="H130" s="25">
        <v>-103860.91</v>
      </c>
      <c r="I130" s="25">
        <v>-539229936.34000003</v>
      </c>
      <c r="J130" s="25">
        <v>135328372.41999999</v>
      </c>
      <c r="K130" s="25">
        <v>7253856876.1000004</v>
      </c>
      <c r="L130" s="25">
        <v>7659888161.8000011</v>
      </c>
      <c r="M130" s="25">
        <v>11269000843.43</v>
      </c>
      <c r="N130" s="25">
        <v>11766592155.42</v>
      </c>
      <c r="P130" s="10">
        <v>4.6119999999999998E-3</v>
      </c>
      <c r="Q130" s="10">
        <v>3.01E-4</v>
      </c>
      <c r="R130" s="10">
        <v>5.9700000000000009E-4</v>
      </c>
      <c r="S130" s="10">
        <v>5.5100000000000001E-3</v>
      </c>
      <c r="T130" s="10">
        <v>-1.4E-5</v>
      </c>
      <c r="U130" s="10">
        <v>5.496E-3</v>
      </c>
      <c r="V130" s="10">
        <v>-1.1000000000000001E-5</v>
      </c>
      <c r="W130" s="10">
        <v>5.4840000000000002E-3</v>
      </c>
    </row>
    <row r="131" spans="1:23" x14ac:dyDescent="0.25">
      <c r="B131">
        <v>11</v>
      </c>
      <c r="D131">
        <v>251</v>
      </c>
      <c r="E131" s="25">
        <v>42912945.840000004</v>
      </c>
      <c r="F131" s="25">
        <v>6127169.8399999999</v>
      </c>
      <c r="G131" s="25">
        <v>4356646.72</v>
      </c>
      <c r="H131" s="25">
        <v>-84042.17</v>
      </c>
      <c r="I131" s="25">
        <v>-372786333.24000001</v>
      </c>
      <c r="J131" s="25">
        <v>161155686.22999999</v>
      </c>
      <c r="K131" s="25">
        <v>7659888161.8000011</v>
      </c>
      <c r="L131" s="25">
        <v>7878313155.9300003</v>
      </c>
      <c r="M131" s="25">
        <v>11766592155.42</v>
      </c>
      <c r="N131" s="25">
        <v>12248041236.43</v>
      </c>
      <c r="P131" s="10">
        <v>5.6100000000000004E-3</v>
      </c>
      <c r="Q131" s="10">
        <v>8.0100000000000006E-4</v>
      </c>
      <c r="R131" s="10">
        <v>5.6700000000000001E-4</v>
      </c>
      <c r="S131" s="10">
        <v>6.9779999999999998E-3</v>
      </c>
      <c r="T131" s="10">
        <v>-1.1000000000000001E-5</v>
      </c>
      <c r="U131" s="10">
        <v>6.9670000000000001E-3</v>
      </c>
      <c r="V131" s="10">
        <v>8.7000000000000001E-5</v>
      </c>
      <c r="W131" s="10">
        <v>7.0530000000000002E-3</v>
      </c>
    </row>
    <row r="132" spans="1:23" x14ac:dyDescent="0.25">
      <c r="B132">
        <v>12</v>
      </c>
      <c r="D132">
        <v>260</v>
      </c>
      <c r="E132" s="25">
        <v>44339783.510000005</v>
      </c>
      <c r="F132" s="25">
        <v>10758302.859999999</v>
      </c>
      <c r="G132" s="25">
        <v>4896683.51</v>
      </c>
      <c r="H132" s="25">
        <v>-121073.68000000001</v>
      </c>
      <c r="I132" s="25">
        <v>-612530026.59000003</v>
      </c>
      <c r="J132" s="25">
        <v>204496717.78</v>
      </c>
      <c r="K132" s="25">
        <v>7878589148.2299995</v>
      </c>
      <c r="L132" s="25">
        <v>8276359744.0700006</v>
      </c>
      <c r="M132" s="25">
        <v>12248002786.43</v>
      </c>
      <c r="N132" s="25">
        <v>13003728386.42</v>
      </c>
      <c r="P132" s="10">
        <v>5.568E-3</v>
      </c>
      <c r="Q132" s="10">
        <v>1.353E-3</v>
      </c>
      <c r="R132" s="10">
        <v>6.1300000000000005E-4</v>
      </c>
      <c r="S132" s="10">
        <v>7.5339999999999999E-3</v>
      </c>
      <c r="T132" s="10">
        <v>-1.5E-5</v>
      </c>
      <c r="U132" s="10">
        <v>7.5189999999999996E-3</v>
      </c>
      <c r="V132" s="10">
        <v>-2.6329999999999999E-3</v>
      </c>
      <c r="W132" s="10">
        <v>4.8859999999999997E-3</v>
      </c>
    </row>
    <row r="133" spans="1:23" x14ac:dyDescent="0.25">
      <c r="A133">
        <v>2020</v>
      </c>
      <c r="B133">
        <v>1</v>
      </c>
      <c r="D133">
        <v>271</v>
      </c>
      <c r="E133" s="25">
        <v>39870638.920000002</v>
      </c>
      <c r="F133" s="25">
        <v>3420899.06</v>
      </c>
      <c r="G133" s="25">
        <v>344464.5</v>
      </c>
      <c r="H133" s="25">
        <v>-242750.57</v>
      </c>
      <c r="I133" s="25">
        <v>-246310550.01000002</v>
      </c>
      <c r="J133" s="25">
        <v>163146741.38999999</v>
      </c>
      <c r="K133" s="25">
        <v>8741180591.3100014</v>
      </c>
      <c r="L133" s="25">
        <v>8826891526.3699989</v>
      </c>
      <c r="M133" s="25">
        <v>13468549233.66</v>
      </c>
      <c r="N133" s="25">
        <v>13593526768.389999</v>
      </c>
      <c r="P133" s="10">
        <v>4.5469999999999998E-3</v>
      </c>
      <c r="Q133" s="10">
        <v>3.8999999999999999E-4</v>
      </c>
      <c r="R133" s="10">
        <v>3.8999999999999999E-5</v>
      </c>
      <c r="S133" s="10">
        <v>4.9759999999999995E-3</v>
      </c>
      <c r="T133" s="10">
        <v>-2.8E-5</v>
      </c>
      <c r="U133" s="10">
        <v>4.9479999999999993E-3</v>
      </c>
      <c r="V133" s="10">
        <v>-9.9000000000000008E-5</v>
      </c>
      <c r="W133" s="10">
        <v>4.8500000000000001E-3</v>
      </c>
    </row>
    <row r="134" spans="1:23" x14ac:dyDescent="0.25">
      <c r="B134">
        <v>2</v>
      </c>
      <c r="D134">
        <v>272</v>
      </c>
      <c r="E134" s="25">
        <v>43614692.690000005</v>
      </c>
      <c r="F134" s="25">
        <v>6337559.9500000002</v>
      </c>
      <c r="G134" s="25">
        <v>8366004.1200000001</v>
      </c>
      <c r="H134" s="25">
        <v>-475735.52999999997</v>
      </c>
      <c r="I134" s="25">
        <v>-486825367.93000001</v>
      </c>
      <c r="J134" s="25">
        <v>470470962.44999999</v>
      </c>
      <c r="K134" s="25">
        <v>8826936808.9599991</v>
      </c>
      <c r="L134" s="25">
        <v>8845482284.9399986</v>
      </c>
      <c r="M134" s="25">
        <v>13593560102.389999</v>
      </c>
      <c r="N134" s="25">
        <v>13469470806.120001</v>
      </c>
      <c r="P134" s="10">
        <v>4.9830000000000004E-3</v>
      </c>
      <c r="Q134" s="10">
        <v>7.2400000000000003E-4</v>
      </c>
      <c r="R134" s="10">
        <v>9.5200000000000005E-4</v>
      </c>
      <c r="S134" s="10">
        <v>6.659E-3</v>
      </c>
      <c r="T134" s="10">
        <v>-5.4000000000000005E-5</v>
      </c>
      <c r="U134" s="10">
        <v>6.6049999999999998E-3</v>
      </c>
      <c r="V134" s="10">
        <v>-4.7199999999999998E-4</v>
      </c>
      <c r="W134" s="10">
        <v>6.1329999999999996E-3</v>
      </c>
    </row>
    <row r="135" spans="1:23" x14ac:dyDescent="0.25">
      <c r="B135">
        <v>3</v>
      </c>
      <c r="D135">
        <v>272</v>
      </c>
      <c r="E135" s="25">
        <v>43542670.869999997</v>
      </c>
      <c r="F135" s="25">
        <v>13761721.25</v>
      </c>
      <c r="G135" s="25">
        <v>425271.26</v>
      </c>
      <c r="H135" s="25">
        <v>-72762.84</v>
      </c>
      <c r="I135" s="25">
        <v>-238944426.28999999</v>
      </c>
      <c r="J135" s="25">
        <v>336476617.75</v>
      </c>
      <c r="K135" s="25">
        <v>8845475606.0699997</v>
      </c>
      <c r="L135" s="25">
        <v>8691941717.4200001</v>
      </c>
      <c r="M135" s="25">
        <v>13469474666.9</v>
      </c>
      <c r="N135" s="25">
        <v>13365908607.040001</v>
      </c>
      <c r="P135" s="10">
        <v>4.9680000000000002E-3</v>
      </c>
      <c r="Q135" s="10">
        <v>1.5790000000000001E-3</v>
      </c>
      <c r="R135" s="10">
        <v>4.8999999999999998E-5</v>
      </c>
      <c r="S135" s="10">
        <v>6.5960000000000012E-3</v>
      </c>
      <c r="T135" s="10">
        <v>-8.0000000000000013E-6</v>
      </c>
      <c r="U135" s="10">
        <v>6.588000000000001E-3</v>
      </c>
      <c r="V135" s="10">
        <v>-7.9760000000000005E-3</v>
      </c>
      <c r="W135" s="10">
        <v>-1.389E-3</v>
      </c>
    </row>
    <row r="136" spans="1:23" x14ac:dyDescent="0.25">
      <c r="B136">
        <v>4</v>
      </c>
      <c r="D136">
        <v>265</v>
      </c>
      <c r="E136" s="25">
        <v>43160759.780000001</v>
      </c>
      <c r="F136" s="25">
        <v>1554750.94</v>
      </c>
      <c r="G136" s="25">
        <v>2054095.5</v>
      </c>
      <c r="H136" s="25">
        <v>-316713.09000000003</v>
      </c>
      <c r="I136" s="25">
        <v>-298082795.78999996</v>
      </c>
      <c r="J136" s="25">
        <v>40557982.170000002</v>
      </c>
      <c r="K136" s="25">
        <v>8691941717.4300003</v>
      </c>
      <c r="L136" s="25">
        <v>8950639416.5200005</v>
      </c>
      <c r="M136" s="25">
        <v>13365908607.040001</v>
      </c>
      <c r="N136" s="25">
        <v>13695678559.59</v>
      </c>
      <c r="P136" s="10">
        <v>4.9020000000000001E-3</v>
      </c>
      <c r="Q136" s="10">
        <v>1.7700000000000002E-4</v>
      </c>
      <c r="R136" s="10">
        <v>2.32E-4</v>
      </c>
      <c r="S136" s="10">
        <v>5.3109999999999997E-3</v>
      </c>
      <c r="T136" s="10">
        <v>-3.6000000000000001E-5</v>
      </c>
      <c r="U136" s="10">
        <v>5.2750000000000002E-3</v>
      </c>
      <c r="V136" s="10">
        <v>-4.3000000000000002E-5</v>
      </c>
      <c r="W136" s="10">
        <v>5.2319999999999997E-3</v>
      </c>
    </row>
    <row r="137" spans="1:23" x14ac:dyDescent="0.25">
      <c r="B137">
        <v>5</v>
      </c>
      <c r="D137">
        <v>266</v>
      </c>
      <c r="E137" s="25">
        <v>45706962.809999995</v>
      </c>
      <c r="F137" s="25">
        <v>6857853.79</v>
      </c>
      <c r="G137" s="25">
        <v>1292218.22</v>
      </c>
      <c r="H137" s="25">
        <v>-72383.010000000009</v>
      </c>
      <c r="I137" s="25">
        <v>-67815886.030000016</v>
      </c>
      <c r="J137" s="25">
        <v>140696158.16</v>
      </c>
      <c r="K137" s="25">
        <v>8950639452.5200005</v>
      </c>
      <c r="L137" s="25">
        <v>8886737916.8500004</v>
      </c>
      <c r="M137" s="25">
        <v>13695678559.59</v>
      </c>
      <c r="N137" s="25">
        <v>13764119341.889999</v>
      </c>
      <c r="P137" s="10">
        <v>5.1840000000000002E-3</v>
      </c>
      <c r="Q137" s="10">
        <v>7.7799999999999994E-4</v>
      </c>
      <c r="R137" s="10">
        <v>1.46E-4</v>
      </c>
      <c r="S137" s="10">
        <v>6.1080000000000006E-3</v>
      </c>
      <c r="T137" s="10">
        <v>-8.0000000000000013E-6</v>
      </c>
      <c r="U137" s="10">
        <v>6.1000000000000004E-3</v>
      </c>
      <c r="V137" s="10">
        <v>2.4000000000000001E-4</v>
      </c>
      <c r="W137" s="10">
        <v>6.339E-3</v>
      </c>
    </row>
    <row r="138" spans="1:23" x14ac:dyDescent="0.25">
      <c r="B138">
        <v>6</v>
      </c>
      <c r="D138">
        <v>268</v>
      </c>
      <c r="E138" s="25">
        <v>44770684.159999996</v>
      </c>
      <c r="F138" s="25">
        <v>12856250.779999999</v>
      </c>
      <c r="G138" s="25">
        <v>1325587.95</v>
      </c>
      <c r="H138" s="25">
        <v>-102398.44</v>
      </c>
      <c r="I138" s="25">
        <v>-262005957.18000001</v>
      </c>
      <c r="J138" s="25">
        <v>71921297.590000004</v>
      </c>
      <c r="K138" s="25">
        <v>8886737916.8500004</v>
      </c>
      <c r="L138" s="25">
        <v>9072254300.8899994</v>
      </c>
      <c r="M138" s="25">
        <v>13764119341.889999</v>
      </c>
      <c r="N138" s="25">
        <v>13775247297.08</v>
      </c>
      <c r="P138" s="10">
        <v>5.0200000000000002E-3</v>
      </c>
      <c r="Q138" s="10">
        <v>1.4430000000000001E-3</v>
      </c>
      <c r="R138" s="10">
        <v>1.4800000000000002E-4</v>
      </c>
      <c r="S138" s="10">
        <v>6.6109999999999997E-3</v>
      </c>
      <c r="T138" s="10">
        <v>-1.1000000000000001E-5</v>
      </c>
      <c r="U138" s="10">
        <v>6.6E-3</v>
      </c>
      <c r="V138" s="10">
        <v>-1.949E-3</v>
      </c>
      <c r="W138" s="10">
        <v>4.6500000000000005E-3</v>
      </c>
    </row>
    <row r="139" spans="1:23" x14ac:dyDescent="0.25">
      <c r="B139">
        <v>7</v>
      </c>
      <c r="D139">
        <v>269</v>
      </c>
      <c r="E139" s="25">
        <v>45506019.529999994</v>
      </c>
      <c r="F139" s="25">
        <v>2009269.54</v>
      </c>
      <c r="G139" s="25">
        <v>446684.75</v>
      </c>
      <c r="H139" s="25">
        <v>-72059.25</v>
      </c>
      <c r="I139" s="25">
        <v>-98051982.309999987</v>
      </c>
      <c r="J139" s="25">
        <v>25502124.469999999</v>
      </c>
      <c r="K139" s="25">
        <v>9072254300.8899994</v>
      </c>
      <c r="L139" s="25">
        <v>9150682624.0200005</v>
      </c>
      <c r="M139" s="25">
        <v>13775247296.98</v>
      </c>
      <c r="N139" s="25">
        <v>13911080675.1</v>
      </c>
      <c r="P139" s="10">
        <v>5.019E-3</v>
      </c>
      <c r="Q139" s="10">
        <v>2.22E-4</v>
      </c>
      <c r="R139" s="10">
        <v>4.8999999999999998E-5</v>
      </c>
      <c r="S139" s="10">
        <v>5.2899999999999996E-3</v>
      </c>
      <c r="T139" s="10">
        <v>-8.0000000000000013E-6</v>
      </c>
      <c r="U139" s="10">
        <v>5.2819999999999994E-3</v>
      </c>
      <c r="V139" s="10">
        <v>4.2500000000000003E-4</v>
      </c>
      <c r="W139" s="10">
        <v>5.7070000000000003E-3</v>
      </c>
    </row>
    <row r="140" spans="1:23" x14ac:dyDescent="0.25">
      <c r="B140">
        <v>8</v>
      </c>
      <c r="D140">
        <v>271</v>
      </c>
      <c r="E140" s="25">
        <v>44966190.32</v>
      </c>
      <c r="F140" s="25">
        <v>8749914.75</v>
      </c>
      <c r="G140" s="25">
        <v>950708.23</v>
      </c>
      <c r="H140" s="25">
        <v>-390629.88999999996</v>
      </c>
      <c r="I140" s="25">
        <v>-165503697.37</v>
      </c>
      <c r="J140" s="25">
        <v>113834501.70999999</v>
      </c>
      <c r="K140" s="25">
        <v>9150700271.0200005</v>
      </c>
      <c r="L140" s="25">
        <v>9211591146.4400005</v>
      </c>
      <c r="M140" s="25">
        <v>13911080675.1</v>
      </c>
      <c r="N140" s="25">
        <v>13967131250.040001</v>
      </c>
      <c r="P140" s="10">
        <v>4.9180000000000005E-3</v>
      </c>
      <c r="Q140" s="10">
        <v>9.5699999999999995E-4</v>
      </c>
      <c r="R140" s="10">
        <v>1.0399999999999999E-4</v>
      </c>
      <c r="S140" s="10">
        <v>5.9789999999999999E-3</v>
      </c>
      <c r="T140" s="10">
        <v>-4.3000000000000002E-5</v>
      </c>
      <c r="U140" s="10">
        <v>5.9360000000000003E-3</v>
      </c>
      <c r="V140" s="10">
        <v>5.1000000000000006E-5</v>
      </c>
      <c r="W140" s="10">
        <v>5.9880000000000003E-3</v>
      </c>
    </row>
    <row r="141" spans="1:23" x14ac:dyDescent="0.25">
      <c r="B141">
        <v>9</v>
      </c>
      <c r="D141">
        <v>274</v>
      </c>
      <c r="E141" s="25">
        <v>52209598.259999998</v>
      </c>
      <c r="F141" s="25">
        <v>15390351.74</v>
      </c>
      <c r="G141" s="25">
        <v>1159638.6299999999</v>
      </c>
      <c r="H141" s="25">
        <v>-312670.93</v>
      </c>
      <c r="I141" s="25">
        <v>-278143722.97000003</v>
      </c>
      <c r="J141" s="25">
        <v>25567978.34</v>
      </c>
      <c r="K141" s="25">
        <v>9211591146.4400005</v>
      </c>
      <c r="L141" s="25">
        <v>9397450187.6400013</v>
      </c>
      <c r="M141" s="25">
        <v>13967131250.040001</v>
      </c>
      <c r="N141" s="25">
        <v>14168795279.530001</v>
      </c>
      <c r="P141" s="10">
        <v>5.6189999999999999E-3</v>
      </c>
      <c r="Q141" s="10">
        <v>1.665E-3</v>
      </c>
      <c r="R141" s="10">
        <v>1.25E-4</v>
      </c>
      <c r="S141" s="10">
        <v>7.4089999999999998E-3</v>
      </c>
      <c r="T141" s="10">
        <v>-3.4E-5</v>
      </c>
      <c r="U141" s="10">
        <v>7.3749999999999996E-3</v>
      </c>
      <c r="V141" s="10">
        <v>-8.853999999999999E-3</v>
      </c>
      <c r="W141" s="10">
        <v>-1.4779999999999999E-3</v>
      </c>
    </row>
    <row r="142" spans="1:23" x14ac:dyDescent="0.25">
      <c r="B142">
        <v>10</v>
      </c>
      <c r="D142">
        <v>276</v>
      </c>
      <c r="E142" s="25">
        <v>41643936.310000002</v>
      </c>
      <c r="F142" s="25">
        <v>1960511.11</v>
      </c>
      <c r="G142" s="25">
        <v>2182045.2999999998</v>
      </c>
      <c r="H142" s="25">
        <v>-102419.11</v>
      </c>
      <c r="I142" s="25">
        <v>-206805429.21000001</v>
      </c>
      <c r="J142" s="25">
        <v>153288786.49000001</v>
      </c>
      <c r="K142" s="25">
        <v>9397450187.6400013</v>
      </c>
      <c r="L142" s="25">
        <v>9477979514.8599987</v>
      </c>
      <c r="M142" s="25">
        <v>14168790759.959999</v>
      </c>
      <c r="N142" s="25">
        <v>14394086602.639999</v>
      </c>
      <c r="P142" s="10">
        <v>4.4529999999999995E-3</v>
      </c>
      <c r="Q142" s="10">
        <v>2.0899999999999998E-4</v>
      </c>
      <c r="R142" s="10">
        <v>2.32E-4</v>
      </c>
      <c r="S142" s="10">
        <v>4.893999999999999E-3</v>
      </c>
      <c r="T142" s="10">
        <v>-1.1000000000000001E-5</v>
      </c>
      <c r="U142" s="10">
        <v>4.8829999999999993E-3</v>
      </c>
      <c r="V142" s="10">
        <v>2.666E-3</v>
      </c>
      <c r="W142" s="10">
        <v>7.5500000000000003E-3</v>
      </c>
    </row>
    <row r="143" spans="1:23" x14ac:dyDescent="0.25">
      <c r="B143">
        <v>11</v>
      </c>
      <c r="D143">
        <v>277</v>
      </c>
      <c r="E143" s="25">
        <v>45657395.659999996</v>
      </c>
      <c r="F143" s="25">
        <v>8356290.79</v>
      </c>
      <c r="G143" s="25">
        <v>2059261.93</v>
      </c>
      <c r="H143" s="25">
        <v>-87087.7</v>
      </c>
      <c r="I143" s="25">
        <v>-304500191.74000001</v>
      </c>
      <c r="J143" s="25">
        <v>37943732.490000002</v>
      </c>
      <c r="K143" s="25">
        <v>9478477989.8599987</v>
      </c>
      <c r="L143" s="25">
        <v>9756153847.1000004</v>
      </c>
      <c r="M143" s="25">
        <v>14394116488.120001</v>
      </c>
      <c r="N143" s="25">
        <v>14846606974.66</v>
      </c>
      <c r="P143" s="10">
        <v>4.7580000000000001E-3</v>
      </c>
      <c r="Q143" s="10">
        <v>8.7100000000000003E-4</v>
      </c>
      <c r="R143" s="10">
        <v>2.14E-4</v>
      </c>
      <c r="S143" s="10">
        <v>5.8430000000000001E-3</v>
      </c>
      <c r="T143" s="10">
        <v>-9.0000000000000002E-6</v>
      </c>
      <c r="U143" s="10">
        <v>5.8339999999999998E-3</v>
      </c>
      <c r="V143" s="10">
        <v>2.8699999999999998E-4</v>
      </c>
      <c r="W143" s="10">
        <v>6.1209999999999997E-3</v>
      </c>
    </row>
    <row r="144" spans="1:23" x14ac:dyDescent="0.25">
      <c r="B144">
        <v>12</v>
      </c>
      <c r="D144">
        <v>293</v>
      </c>
      <c r="E144" s="25">
        <v>56470186.370000005</v>
      </c>
      <c r="F144" s="25">
        <v>18103219.07</v>
      </c>
      <c r="G144" s="25">
        <v>4244997.8</v>
      </c>
      <c r="H144" s="25">
        <v>-504079.04</v>
      </c>
      <c r="I144" s="25">
        <v>-284664564.37</v>
      </c>
      <c r="J144" s="25">
        <v>54495972.450000003</v>
      </c>
      <c r="K144" s="25">
        <v>9756155591.1399994</v>
      </c>
      <c r="L144" s="25">
        <v>10008213875.049999</v>
      </c>
      <c r="M144" s="25">
        <v>14846606974.66</v>
      </c>
      <c r="N144" s="25">
        <v>15683959201.07</v>
      </c>
      <c r="P144" s="10">
        <v>5.7930000000000004E-3</v>
      </c>
      <c r="Q144" s="10">
        <v>1.856E-3</v>
      </c>
      <c r="R144" s="10">
        <v>4.3400000000000003E-4</v>
      </c>
      <c r="S144" s="10">
        <v>8.0829999999999999E-3</v>
      </c>
      <c r="T144" s="10">
        <v>-5.1999999999999997E-5</v>
      </c>
      <c r="U144" s="10">
        <v>8.0309999999999999E-3</v>
      </c>
      <c r="V144" s="10">
        <v>3.8699999999999997E-4</v>
      </c>
      <c r="W144" s="10">
        <v>8.4189999999999994E-3</v>
      </c>
    </row>
    <row r="145" spans="1:23" x14ac:dyDescent="0.25">
      <c r="A145">
        <v>2021</v>
      </c>
      <c r="B145">
        <v>1</v>
      </c>
      <c r="D145">
        <v>333</v>
      </c>
      <c r="E145" s="25">
        <v>45187956.850000001</v>
      </c>
      <c r="F145" s="25">
        <v>2337879.7599999998</v>
      </c>
      <c r="G145" s="25">
        <v>1713396.88</v>
      </c>
      <c r="H145" s="25">
        <v>-366602.8</v>
      </c>
      <c r="I145" s="25">
        <v>-518767313.51000005</v>
      </c>
      <c r="J145" s="25">
        <v>156838902.56999999</v>
      </c>
      <c r="K145" s="25">
        <v>10206100572</v>
      </c>
      <c r="L145" s="25">
        <v>10576611126.51</v>
      </c>
      <c r="M145" s="25">
        <v>15896875457.26</v>
      </c>
      <c r="N145" s="25">
        <v>16193180388.450001</v>
      </c>
      <c r="P145" s="10">
        <v>4.3810000000000003E-3</v>
      </c>
      <c r="Q145" s="10">
        <v>2.2700000000000002E-4</v>
      </c>
      <c r="R145" s="10">
        <v>1.66E-4</v>
      </c>
      <c r="S145" s="10">
        <v>4.7740000000000005E-3</v>
      </c>
      <c r="T145" s="10">
        <v>-3.5000000000000004E-5</v>
      </c>
      <c r="U145" s="10">
        <v>4.7390000000000002E-3</v>
      </c>
      <c r="V145" s="10">
        <v>6.0400000000000004E-4</v>
      </c>
      <c r="W145" s="10">
        <v>5.3410000000000003E-3</v>
      </c>
    </row>
    <row r="146" spans="1:23" x14ac:dyDescent="0.25">
      <c r="B146">
        <v>2</v>
      </c>
      <c r="D146">
        <v>335</v>
      </c>
      <c r="E146" s="25">
        <v>51758405.310000002</v>
      </c>
      <c r="F146" s="25">
        <v>7696715.1200000001</v>
      </c>
      <c r="G146" s="25">
        <v>299367.75</v>
      </c>
      <c r="H146" s="25">
        <v>-135276.35999999999</v>
      </c>
      <c r="I146" s="25">
        <v>-51397237.25999999</v>
      </c>
      <c r="J146" s="25">
        <v>309266877.44999999</v>
      </c>
      <c r="K146" s="25">
        <v>10576611126.51</v>
      </c>
      <c r="L146" s="25">
        <v>10324204822.290001</v>
      </c>
      <c r="M146" s="25">
        <v>16193180388.450001</v>
      </c>
      <c r="N146" s="25">
        <v>16089006395</v>
      </c>
      <c r="P146" s="10">
        <v>4.9529999999999999E-3</v>
      </c>
      <c r="Q146" s="10">
        <v>7.3700000000000002E-4</v>
      </c>
      <c r="R146" s="10">
        <v>2.9E-5</v>
      </c>
      <c r="S146" s="10">
        <v>5.7190000000000001E-3</v>
      </c>
      <c r="T146" s="10">
        <v>-1.2999999999999999E-5</v>
      </c>
      <c r="U146" s="10">
        <v>5.7060000000000001E-3</v>
      </c>
      <c r="V146" s="10">
        <v>-2.13E-4</v>
      </c>
      <c r="W146" s="10">
        <v>5.4920000000000004E-3</v>
      </c>
    </row>
    <row r="147" spans="1:23" x14ac:dyDescent="0.25">
      <c r="B147">
        <v>3</v>
      </c>
      <c r="D147">
        <v>347</v>
      </c>
      <c r="E147" s="25">
        <v>49905831.619999997</v>
      </c>
      <c r="F147" s="25">
        <v>21735460.800000001</v>
      </c>
      <c r="G147" s="25">
        <v>5724599.4500000002</v>
      </c>
      <c r="H147" s="25">
        <v>-312217.07</v>
      </c>
      <c r="I147" s="25">
        <v>-510764209.31999993</v>
      </c>
      <c r="J147" s="25">
        <v>71092032.120000005</v>
      </c>
      <c r="K147" s="25">
        <v>10324204822.290001</v>
      </c>
      <c r="L147" s="25">
        <v>10778083897.689999</v>
      </c>
      <c r="M147" s="25">
        <v>16088966917.32</v>
      </c>
      <c r="N147" s="25">
        <v>17144210298.49</v>
      </c>
      <c r="P147" s="10">
        <v>4.7889999999999999E-3</v>
      </c>
      <c r="Q147" s="10">
        <v>2.0860000000000002E-3</v>
      </c>
      <c r="R147" s="10">
        <v>5.4799999999999998E-4</v>
      </c>
      <c r="S147" s="10">
        <v>7.4229999999999999E-3</v>
      </c>
      <c r="T147" s="10">
        <v>-3.0000000000000001E-5</v>
      </c>
      <c r="U147" s="10">
        <v>7.3930000000000003E-3</v>
      </c>
      <c r="V147" s="10">
        <v>-7.1999999999999994E-4</v>
      </c>
      <c r="W147" s="10">
        <v>6.6730000000000001E-3</v>
      </c>
    </row>
    <row r="148" spans="1:23" x14ac:dyDescent="0.25">
      <c r="B148">
        <v>4</v>
      </c>
      <c r="D148">
        <v>431</v>
      </c>
      <c r="E148" s="25">
        <v>56287226.569999993</v>
      </c>
      <c r="F148" s="25">
        <v>-1411690.4</v>
      </c>
      <c r="G148" s="25">
        <v>3613477.81</v>
      </c>
      <c r="H148" s="25">
        <v>-146908.21</v>
      </c>
      <c r="I148" s="25">
        <v>-276161243.17000002</v>
      </c>
      <c r="J148" s="25">
        <v>106353613.91</v>
      </c>
      <c r="K148" s="25">
        <v>11061877514.599998</v>
      </c>
      <c r="L148" s="25">
        <v>11229193674.119999</v>
      </c>
      <c r="M148" s="25">
        <v>17435165390.25</v>
      </c>
      <c r="N148" s="25">
        <v>18061577101.77</v>
      </c>
      <c r="P148" s="10">
        <v>5.0880000000000005E-3</v>
      </c>
      <c r="Q148" s="10">
        <v>-1.2800000000000002E-4</v>
      </c>
      <c r="R148" s="10">
        <v>3.2599999999999996E-4</v>
      </c>
      <c r="S148" s="10">
        <v>5.2860000000000008E-3</v>
      </c>
      <c r="T148" s="10">
        <v>-1.2999999999999999E-5</v>
      </c>
      <c r="U148" s="10">
        <v>5.2730000000000008E-3</v>
      </c>
      <c r="V148" s="10">
        <v>-9.7E-5</v>
      </c>
      <c r="W148" s="10">
        <v>5.1759999999999992E-3</v>
      </c>
    </row>
    <row r="149" spans="1:23" x14ac:dyDescent="0.25">
      <c r="B149">
        <v>5</v>
      </c>
      <c r="D149">
        <v>446</v>
      </c>
      <c r="E149" s="25">
        <v>54178628.670000002</v>
      </c>
      <c r="F149" s="25">
        <v>12053403.57</v>
      </c>
      <c r="G149" s="25">
        <v>6901403.1500000004</v>
      </c>
      <c r="H149" s="25">
        <v>-142127.72999999998</v>
      </c>
      <c r="I149" s="25">
        <v>-513973979.91000003</v>
      </c>
      <c r="J149" s="25">
        <v>208487748.75</v>
      </c>
      <c r="K149" s="25">
        <v>11239074037.48</v>
      </c>
      <c r="L149" s="25">
        <v>11553980103.260002</v>
      </c>
      <c r="M149" s="25">
        <v>18071477101.77</v>
      </c>
      <c r="N149" s="25">
        <v>18811099936.75</v>
      </c>
      <c r="P149" s="10">
        <v>4.7910000000000001E-3</v>
      </c>
      <c r="Q149" s="10">
        <v>1.0660000000000001E-3</v>
      </c>
      <c r="R149" s="10">
        <v>6.0800000000000003E-4</v>
      </c>
      <c r="S149" s="10">
        <v>6.4650000000000003E-3</v>
      </c>
      <c r="T149" s="10">
        <v>-1.2999999999999999E-5</v>
      </c>
      <c r="U149" s="10">
        <v>6.4520000000000003E-3</v>
      </c>
      <c r="V149" s="10">
        <v>-2.32E-4</v>
      </c>
      <c r="W149" s="10">
        <v>6.2199999999999998E-3</v>
      </c>
    </row>
    <row r="150" spans="1:23" x14ac:dyDescent="0.25">
      <c r="B150">
        <v>6</v>
      </c>
      <c r="D150">
        <v>456</v>
      </c>
      <c r="E150" s="25">
        <v>67946314.819999993</v>
      </c>
      <c r="F150" s="25">
        <v>10592007.369999999</v>
      </c>
      <c r="G150" s="25">
        <v>3388931.28</v>
      </c>
      <c r="H150" s="25">
        <v>-738058.70000000007</v>
      </c>
      <c r="I150" s="25">
        <v>-254717339.69999993</v>
      </c>
      <c r="J150" s="25">
        <v>607414017.77999997</v>
      </c>
      <c r="K150" s="25">
        <v>11553917394.48</v>
      </c>
      <c r="L150" s="25">
        <v>11229300137.16</v>
      </c>
      <c r="M150" s="25">
        <v>18811099936.75</v>
      </c>
      <c r="N150" s="25">
        <v>18847668568.189999</v>
      </c>
      <c r="P150" s="10">
        <v>6.1370000000000001E-3</v>
      </c>
      <c r="Q150" s="10">
        <v>9.5600000000000004E-4</v>
      </c>
      <c r="R150" s="10">
        <v>3.0499999999999999E-4</v>
      </c>
      <c r="S150" s="10">
        <v>7.3980000000000001E-3</v>
      </c>
      <c r="T150" s="10">
        <v>-6.6000000000000005E-5</v>
      </c>
      <c r="U150" s="10">
        <v>7.332E-3</v>
      </c>
      <c r="V150" s="10">
        <v>1.5709999999999999E-3</v>
      </c>
      <c r="W150" s="10">
        <v>8.9020000000000002E-3</v>
      </c>
    </row>
    <row r="151" spans="1:23" x14ac:dyDescent="0.25">
      <c r="B151">
        <v>7</v>
      </c>
      <c r="D151">
        <v>458</v>
      </c>
      <c r="E151" s="25">
        <v>60410347.190000005</v>
      </c>
      <c r="F151" s="25">
        <v>-544107.32999999996</v>
      </c>
      <c r="G151" s="25">
        <v>1345554.38</v>
      </c>
      <c r="H151" s="25">
        <v>-331758.40000000002</v>
      </c>
      <c r="I151" s="25">
        <v>-494261946.34999996</v>
      </c>
      <c r="J151" s="25">
        <v>337227564.73000002</v>
      </c>
      <c r="K151" s="25">
        <v>11239587785.220001</v>
      </c>
      <c r="L151" s="25">
        <v>11404996363.43</v>
      </c>
      <c r="M151" s="25">
        <v>18857964466.68</v>
      </c>
      <c r="N151" s="25">
        <v>19128758128.389999</v>
      </c>
      <c r="P151" s="10">
        <v>5.3420000000000004E-3</v>
      </c>
      <c r="Q151" s="10">
        <v>-4.7999999999999994E-5</v>
      </c>
      <c r="R151" s="10">
        <v>1.1900000000000001E-4</v>
      </c>
      <c r="S151" s="10">
        <v>5.4130000000000003E-3</v>
      </c>
      <c r="T151" s="10">
        <v>-2.9E-5</v>
      </c>
      <c r="U151" s="10">
        <v>5.3839999999999999E-3</v>
      </c>
      <c r="V151" s="10">
        <v>7.85E-4</v>
      </c>
      <c r="W151" s="10">
        <v>6.1679999999999999E-3</v>
      </c>
    </row>
    <row r="152" spans="1:23" x14ac:dyDescent="0.25">
      <c r="B152">
        <v>8</v>
      </c>
      <c r="D152">
        <v>466</v>
      </c>
      <c r="E152" s="25">
        <v>57207807.279999994</v>
      </c>
      <c r="F152" s="25">
        <v>7255175</v>
      </c>
      <c r="G152" s="25">
        <v>4737814.9800000004</v>
      </c>
      <c r="H152" s="25">
        <v>-247475.24</v>
      </c>
      <c r="I152" s="25">
        <v>-326811168.10000008</v>
      </c>
      <c r="J152" s="25">
        <v>261338098.38999999</v>
      </c>
      <c r="K152" s="25">
        <v>11384853197.450001</v>
      </c>
      <c r="L152" s="25">
        <v>11448883832.23</v>
      </c>
      <c r="M152" s="25">
        <v>19108610632.459999</v>
      </c>
      <c r="N152" s="25">
        <v>19679965250.91</v>
      </c>
      <c r="P152" s="10">
        <v>5.0049999999999999E-3</v>
      </c>
      <c r="Q152" s="10">
        <v>6.3500000000000004E-4</v>
      </c>
      <c r="R152" s="10">
        <v>4.1300000000000006E-4</v>
      </c>
      <c r="S152" s="10">
        <v>6.0530000000000002E-3</v>
      </c>
      <c r="T152" s="10">
        <v>-2.2000000000000003E-5</v>
      </c>
      <c r="U152" s="10">
        <v>6.0309999999999999E-3</v>
      </c>
      <c r="V152" s="10">
        <v>-7.580000000000001E-4</v>
      </c>
      <c r="W152" s="10">
        <v>5.2729999999999999E-3</v>
      </c>
    </row>
    <row r="153" spans="1:23" x14ac:dyDescent="0.25">
      <c r="B153">
        <v>9</v>
      </c>
      <c r="D153">
        <v>475</v>
      </c>
      <c r="E153" s="25">
        <v>60774338.349999994</v>
      </c>
      <c r="F153" s="25">
        <v>25743251.690000001</v>
      </c>
      <c r="G153" s="25">
        <v>7201858.71</v>
      </c>
      <c r="H153" s="25">
        <v>-785414.81</v>
      </c>
      <c r="I153" s="25">
        <v>-952441609.28999996</v>
      </c>
      <c r="J153" s="25">
        <v>403902692.25</v>
      </c>
      <c r="K153" s="25">
        <v>11453838299.970001</v>
      </c>
      <c r="L153" s="25">
        <v>12031115824.040001</v>
      </c>
      <c r="M153" s="25">
        <v>19684965250.91</v>
      </c>
      <c r="N153" s="25">
        <v>20594013680.23</v>
      </c>
      <c r="P153" s="10">
        <v>5.2599999999999999E-3</v>
      </c>
      <c r="Q153" s="10">
        <v>2.2270000000000002E-3</v>
      </c>
      <c r="R153" s="10">
        <v>6.2100000000000002E-4</v>
      </c>
      <c r="S153" s="10">
        <v>8.1080000000000006E-3</v>
      </c>
      <c r="T153" s="10">
        <v>-6.7999999999999999E-5</v>
      </c>
      <c r="U153" s="10">
        <v>8.0400000000000003E-3</v>
      </c>
      <c r="V153" s="10">
        <v>2.5799999999999998E-4</v>
      </c>
      <c r="W153" s="10">
        <v>8.2970000000000006E-3</v>
      </c>
    </row>
    <row r="154" spans="1:23" x14ac:dyDescent="0.25">
      <c r="B154">
        <v>10</v>
      </c>
      <c r="D154">
        <v>474</v>
      </c>
      <c r="E154" s="25">
        <v>65053289.269999996</v>
      </c>
      <c r="F154" s="25">
        <v>-1098558.8400000001</v>
      </c>
      <c r="G154" s="25">
        <v>4042238.69</v>
      </c>
      <c r="H154" s="25">
        <v>-622040.73</v>
      </c>
      <c r="I154" s="25">
        <v>-464877697.57000005</v>
      </c>
      <c r="J154" s="25">
        <v>622805484.75999999</v>
      </c>
      <c r="K154" s="25">
        <v>11988907024.139999</v>
      </c>
      <c r="L154" s="25">
        <v>11831973398.590002</v>
      </c>
      <c r="M154" s="25">
        <v>20487405190.59</v>
      </c>
      <c r="N154" s="25">
        <v>20718570810.669998</v>
      </c>
      <c r="P154" s="10">
        <v>5.490000000000001E-3</v>
      </c>
      <c r="Q154" s="10">
        <v>-9.2999999999999997E-5</v>
      </c>
      <c r="R154" s="10">
        <v>3.4000000000000002E-4</v>
      </c>
      <c r="S154" s="10">
        <v>5.7370000000000008E-3</v>
      </c>
      <c r="T154" s="10">
        <v>-5.1999999999999997E-5</v>
      </c>
      <c r="U154" s="10">
        <v>5.6850000000000008E-3</v>
      </c>
      <c r="V154" s="10">
        <v>1.7600000000000002E-4</v>
      </c>
      <c r="W154" s="10">
        <v>5.8609999999999999E-3</v>
      </c>
    </row>
    <row r="155" spans="1:23" x14ac:dyDescent="0.25">
      <c r="B155">
        <v>11</v>
      </c>
      <c r="D155">
        <v>487</v>
      </c>
      <c r="E155" s="25">
        <v>68113798.739999995</v>
      </c>
      <c r="F155" s="25">
        <v>-443229.74</v>
      </c>
      <c r="G155" s="25">
        <v>3526998.64</v>
      </c>
      <c r="H155" s="25">
        <v>-994321.85</v>
      </c>
      <c r="I155" s="25">
        <v>-883542978.79999995</v>
      </c>
      <c r="J155" s="25">
        <v>381150418.38999999</v>
      </c>
      <c r="K155" s="25">
        <v>11836987778.590002</v>
      </c>
      <c r="L155" s="25">
        <v>12336596630.119999</v>
      </c>
      <c r="M155" s="25">
        <v>20723570810.669998</v>
      </c>
      <c r="N155" s="25">
        <v>21472105933.759998</v>
      </c>
      <c r="P155" s="10">
        <v>5.6310000000000006E-3</v>
      </c>
      <c r="Q155" s="10">
        <v>-3.7000000000000005E-5</v>
      </c>
      <c r="R155" s="10">
        <v>2.9E-4</v>
      </c>
      <c r="S155" s="10">
        <v>5.8840000000000012E-3</v>
      </c>
      <c r="T155" s="10">
        <v>-8.2000000000000015E-5</v>
      </c>
      <c r="U155" s="10">
        <v>5.8020000000000016E-3</v>
      </c>
      <c r="V155" s="10">
        <v>-1.9300000000000003E-4</v>
      </c>
      <c r="W155" s="10">
        <v>5.6100000000000004E-3</v>
      </c>
    </row>
    <row r="156" spans="1:23" x14ac:dyDescent="0.25">
      <c r="B156">
        <v>12</v>
      </c>
      <c r="D156">
        <v>505</v>
      </c>
      <c r="E156" s="25">
        <v>117641541.81999999</v>
      </c>
      <c r="F156" s="25">
        <v>-27921042.66</v>
      </c>
      <c r="G156" s="25">
        <v>4307111.21</v>
      </c>
      <c r="H156" s="25">
        <v>-1181144.03</v>
      </c>
      <c r="I156" s="25">
        <v>-1182758614.51</v>
      </c>
      <c r="J156" s="25">
        <v>1402264971.28</v>
      </c>
      <c r="K156" s="25">
        <v>12336596630.119999</v>
      </c>
      <c r="L156" s="25">
        <v>12073850406.42</v>
      </c>
      <c r="M156" s="25">
        <v>21472127322.639999</v>
      </c>
      <c r="N156" s="25">
        <v>21583711717.369999</v>
      </c>
      <c r="P156" s="10">
        <v>9.7750000000000007E-3</v>
      </c>
      <c r="Q156" s="10">
        <v>-2.3219999999999998E-3</v>
      </c>
      <c r="R156" s="10">
        <v>3.5499999999999996E-4</v>
      </c>
      <c r="S156" s="10">
        <v>7.8080000000000016E-3</v>
      </c>
      <c r="T156" s="10">
        <v>-9.7E-5</v>
      </c>
      <c r="U156" s="10">
        <v>7.7110000000000017E-3</v>
      </c>
      <c r="V156" s="10">
        <v>-1.2650000000000001E-3</v>
      </c>
      <c r="W156" s="10">
        <v>6.4470000000000005E-3</v>
      </c>
    </row>
    <row r="157" spans="1:23" x14ac:dyDescent="0.25">
      <c r="A157">
        <v>2022</v>
      </c>
      <c r="B157">
        <v>1</v>
      </c>
      <c r="D157">
        <v>490</v>
      </c>
      <c r="E157" s="25">
        <v>58509611.949999996</v>
      </c>
      <c r="F157" s="25">
        <v>-6185295.0700000003</v>
      </c>
      <c r="G157" s="25">
        <v>5312296.41</v>
      </c>
      <c r="H157" s="25">
        <v>-587351.19999999995</v>
      </c>
      <c r="I157" s="25">
        <v>-696984477.4000001</v>
      </c>
      <c r="J157" s="25">
        <v>293701977.27999997</v>
      </c>
      <c r="K157" s="25">
        <v>12073850406.42</v>
      </c>
      <c r="L157" s="25">
        <v>12465685905.279999</v>
      </c>
      <c r="M157" s="25">
        <v>21583711717.369999</v>
      </c>
      <c r="N157" s="25">
        <v>22050010526.799999</v>
      </c>
      <c r="P157" s="10">
        <v>4.8380000000000003E-3</v>
      </c>
      <c r="Q157" s="10">
        <v>-5.1099999999999995E-4</v>
      </c>
      <c r="R157" s="10">
        <v>4.3800000000000002E-4</v>
      </c>
      <c r="S157" s="10">
        <v>4.7650000000000001E-3</v>
      </c>
      <c r="T157" s="10">
        <v>-4.7999999999999994E-5</v>
      </c>
      <c r="U157" s="10">
        <v>4.7169999999999998E-3</v>
      </c>
      <c r="V157" s="10">
        <v>-4.3400000000000003E-4</v>
      </c>
      <c r="W157" s="10">
        <v>4.2820000000000002E-3</v>
      </c>
    </row>
    <row r="158" spans="1:23" x14ac:dyDescent="0.25">
      <c r="B158">
        <v>2</v>
      </c>
      <c r="D158">
        <v>483</v>
      </c>
      <c r="E158" s="25">
        <v>80099310.180000007</v>
      </c>
      <c r="F158" s="25">
        <v>-10662720.48</v>
      </c>
      <c r="G158" s="25">
        <v>2637803.16</v>
      </c>
      <c r="H158" s="25">
        <v>-258682.02</v>
      </c>
      <c r="I158" s="25">
        <v>-418580457.24000001</v>
      </c>
      <c r="J158" s="25">
        <v>390428566.06999999</v>
      </c>
      <c r="K158" s="25">
        <v>12465725905.279999</v>
      </c>
      <c r="L158" s="25">
        <v>12470599726.58</v>
      </c>
      <c r="M158" s="25">
        <v>22049794026.799999</v>
      </c>
      <c r="N158" s="25">
        <v>22053413125.290001</v>
      </c>
      <c r="P158" s="10">
        <v>6.4610000000000006E-3</v>
      </c>
      <c r="Q158" s="10">
        <v>-8.61E-4</v>
      </c>
      <c r="R158" s="10">
        <v>2.12E-4</v>
      </c>
      <c r="S158" s="10">
        <v>5.8120000000000012E-3</v>
      </c>
      <c r="T158" s="10">
        <v>-2.0999999999999999E-5</v>
      </c>
      <c r="U158" s="10">
        <v>5.791000000000001E-3</v>
      </c>
      <c r="V158" s="10">
        <v>-1.013E-3</v>
      </c>
      <c r="W158" s="10">
        <v>4.7780000000000001E-3</v>
      </c>
    </row>
    <row r="159" spans="1:23" x14ac:dyDescent="0.25">
      <c r="B159">
        <v>3</v>
      </c>
      <c r="D159">
        <v>479</v>
      </c>
      <c r="E159" s="25">
        <v>78939146.439999998</v>
      </c>
      <c r="F159" s="25">
        <v>1336835.6100000001</v>
      </c>
      <c r="G159" s="25">
        <v>8638084.8599999994</v>
      </c>
      <c r="H159" s="25">
        <v>-887842.64</v>
      </c>
      <c r="I159" s="25">
        <v>-611252531.30999994</v>
      </c>
      <c r="J159" s="25">
        <v>526262863.22000003</v>
      </c>
      <c r="K159" s="25">
        <v>12470675978.699999</v>
      </c>
      <c r="L159" s="25">
        <v>12554806858.01</v>
      </c>
      <c r="M159" s="25">
        <v>22053455160.580002</v>
      </c>
      <c r="N159" s="25">
        <v>22712457103.349998</v>
      </c>
      <c r="P159" s="10">
        <v>6.3970000000000008E-3</v>
      </c>
      <c r="Q159" s="10">
        <v>1.0800000000000001E-4</v>
      </c>
      <c r="R159" s="10">
        <v>6.9700000000000003E-4</v>
      </c>
      <c r="S159" s="10">
        <v>7.2020000000000001E-3</v>
      </c>
      <c r="T159" s="10">
        <v>-7.2000000000000002E-5</v>
      </c>
      <c r="U159" s="10">
        <v>7.1300000000000001E-3</v>
      </c>
      <c r="V159" s="10">
        <v>-1.7700000000000002E-4</v>
      </c>
      <c r="W159" s="10">
        <v>6.9530000000000008E-3</v>
      </c>
    </row>
    <row r="160" spans="1:23" x14ac:dyDescent="0.25">
      <c r="B160">
        <v>4</v>
      </c>
      <c r="D160">
        <v>402</v>
      </c>
      <c r="E160" s="25">
        <v>57530496.550000004</v>
      </c>
      <c r="F160" s="25">
        <v>-10639695.130000001</v>
      </c>
      <c r="G160" s="25">
        <v>5335395.1399999997</v>
      </c>
      <c r="H160" s="25">
        <v>-346338.64</v>
      </c>
      <c r="I160" s="25">
        <v>-492792444.81999999</v>
      </c>
      <c r="J160" s="25">
        <v>781830969.64999998</v>
      </c>
      <c r="K160" s="25">
        <v>10288947930.900002</v>
      </c>
      <c r="L160" s="25">
        <v>9991500028.0800018</v>
      </c>
      <c r="M160" s="25">
        <v>17780752370.169998</v>
      </c>
      <c r="N160" s="25">
        <v>17485317323.099998</v>
      </c>
      <c r="P160" s="10">
        <v>5.7430000000000007E-3</v>
      </c>
      <c r="Q160" s="10">
        <v>-1.062E-3</v>
      </c>
      <c r="R160" s="10">
        <v>5.31E-4</v>
      </c>
      <c r="S160" s="10">
        <v>5.2120000000000014E-3</v>
      </c>
      <c r="T160" s="10">
        <v>-3.4E-5</v>
      </c>
      <c r="U160" s="10">
        <v>5.1780000000000012E-3</v>
      </c>
      <c r="V160" s="10">
        <v>2.22E-4</v>
      </c>
      <c r="W160" s="10">
        <v>5.3990000000000002E-3</v>
      </c>
    </row>
    <row r="161" spans="1:23" x14ac:dyDescent="0.25">
      <c r="B161">
        <v>5</v>
      </c>
      <c r="D161">
        <v>400</v>
      </c>
      <c r="E161" s="25">
        <v>53054292.009999998</v>
      </c>
      <c r="F161" s="25">
        <v>4170919.09</v>
      </c>
      <c r="G161" s="25">
        <v>5620814.7000000002</v>
      </c>
      <c r="H161" s="25">
        <v>-152215.12999999998</v>
      </c>
      <c r="I161" s="25">
        <v>-537359584.56999993</v>
      </c>
      <c r="J161" s="25">
        <v>229299255.15000001</v>
      </c>
      <c r="K161" s="25">
        <v>9991512947.9800014</v>
      </c>
      <c r="L161" s="25">
        <v>10302883605.869999</v>
      </c>
      <c r="M161" s="25">
        <v>17485317323.099998</v>
      </c>
      <c r="N161" s="25">
        <v>18081556085.279999</v>
      </c>
      <c r="P161" s="10">
        <v>5.1739999999999998E-3</v>
      </c>
      <c r="Q161" s="10">
        <v>4.0700000000000003E-4</v>
      </c>
      <c r="R161" s="10">
        <v>5.4600000000000004E-4</v>
      </c>
      <c r="S161" s="10">
        <v>6.1270000000000005E-3</v>
      </c>
      <c r="T161" s="10">
        <v>-1.5E-5</v>
      </c>
      <c r="U161" s="10">
        <v>6.1120000000000002E-3</v>
      </c>
      <c r="V161" s="10">
        <v>-8.3999999999999995E-5</v>
      </c>
      <c r="W161" s="10">
        <v>6.0280000000000004E-3</v>
      </c>
    </row>
    <row r="162" spans="1:23" x14ac:dyDescent="0.25">
      <c r="B162">
        <v>6</v>
      </c>
      <c r="D162">
        <v>408</v>
      </c>
      <c r="E162" s="25">
        <v>62585761.230000004</v>
      </c>
      <c r="F162" s="25">
        <v>14215148.35</v>
      </c>
      <c r="G162" s="25">
        <v>7417585.5599999996</v>
      </c>
      <c r="H162" s="25">
        <v>-12007.36</v>
      </c>
      <c r="I162" s="25">
        <v>-579625595.28999996</v>
      </c>
      <c r="J162" s="25">
        <v>316111562.01999998</v>
      </c>
      <c r="K162" s="25">
        <v>10302868605.869999</v>
      </c>
      <c r="L162" s="25">
        <v>10571759591.470001</v>
      </c>
      <c r="M162" s="25">
        <v>18081556085.279999</v>
      </c>
      <c r="N162" s="25">
        <v>18647598957.639999</v>
      </c>
      <c r="P162" s="10">
        <v>6.0109999999999999E-3</v>
      </c>
      <c r="Q162" s="10">
        <v>1.3650000000000001E-3</v>
      </c>
      <c r="R162" s="10">
        <v>7.0999999999999991E-4</v>
      </c>
      <c r="S162" s="10">
        <v>8.0859999999999994E-3</v>
      </c>
      <c r="T162" s="10">
        <v>-1.0000000000000002E-6</v>
      </c>
      <c r="U162" s="10">
        <v>8.0850000000000002E-3</v>
      </c>
      <c r="V162" s="10">
        <v>-8.4599999999999996E-4</v>
      </c>
      <c r="W162" s="10">
        <v>7.2389999999999998E-3</v>
      </c>
    </row>
    <row r="163" spans="1:23" x14ac:dyDescent="0.25">
      <c r="B163">
        <v>7</v>
      </c>
      <c r="D163">
        <v>414</v>
      </c>
      <c r="E163" s="25">
        <v>50338983.640000008</v>
      </c>
      <c r="F163" s="25">
        <v>-8219405.1799999997</v>
      </c>
      <c r="G163" s="25">
        <v>7053862.4299999997</v>
      </c>
      <c r="H163" s="25">
        <v>-584001.64</v>
      </c>
      <c r="I163" s="25">
        <v>-567606763.72000003</v>
      </c>
      <c r="J163" s="25">
        <v>237289693.65000001</v>
      </c>
      <c r="K163" s="25">
        <v>10571759591.470001</v>
      </c>
      <c r="L163" s="25">
        <v>10893271790.380001</v>
      </c>
      <c r="M163" s="25">
        <v>18647598957.639999</v>
      </c>
      <c r="N163" s="25">
        <v>19242618950.970001</v>
      </c>
      <c r="P163" s="10">
        <v>4.7480000000000005E-3</v>
      </c>
      <c r="Q163" s="10">
        <v>-7.7499999999999997E-4</v>
      </c>
      <c r="R163" s="10">
        <v>6.6299999999999996E-4</v>
      </c>
      <c r="S163" s="10">
        <v>4.6360000000000012E-3</v>
      </c>
      <c r="T163" s="10">
        <v>-5.4999999999999995E-5</v>
      </c>
      <c r="U163" s="10">
        <v>4.5810000000000009E-3</v>
      </c>
      <c r="V163" s="10">
        <v>-5.4999999999999995E-5</v>
      </c>
      <c r="W163" s="10">
        <v>4.5260000000000005E-3</v>
      </c>
    </row>
    <row r="164" spans="1:23" x14ac:dyDescent="0.25">
      <c r="B164">
        <v>8</v>
      </c>
      <c r="D164">
        <v>412</v>
      </c>
      <c r="E164" s="25">
        <v>67476934.639999986</v>
      </c>
      <c r="F164" s="25">
        <v>2359457</v>
      </c>
      <c r="G164" s="25">
        <v>1548197.94</v>
      </c>
      <c r="H164" s="25">
        <v>-716798.33000000007</v>
      </c>
      <c r="I164" s="25">
        <v>-382975635.47000003</v>
      </c>
      <c r="J164" s="25">
        <v>366437670.94999999</v>
      </c>
      <c r="K164" s="25">
        <v>10893304398.380001</v>
      </c>
      <c r="L164" s="25">
        <v>10906396194.130001</v>
      </c>
      <c r="M164" s="25">
        <v>19242618950.970001</v>
      </c>
      <c r="N164" s="25">
        <v>19346278804.279999</v>
      </c>
      <c r="P164" s="10">
        <v>6.228E-3</v>
      </c>
      <c r="Q164" s="10">
        <v>2.1800000000000001E-4</v>
      </c>
      <c r="R164" s="10">
        <v>1.4200000000000001E-4</v>
      </c>
      <c r="S164" s="10">
        <v>6.5880000000000001E-3</v>
      </c>
      <c r="T164" s="10">
        <v>-6.6000000000000005E-5</v>
      </c>
      <c r="U164" s="10">
        <v>6.522E-3</v>
      </c>
      <c r="V164" s="10">
        <v>-5.3400000000000008E-4</v>
      </c>
      <c r="W164" s="10">
        <v>5.9880000000000003E-3</v>
      </c>
    </row>
    <row r="165" spans="1:23" x14ac:dyDescent="0.25">
      <c r="B165">
        <v>9</v>
      </c>
      <c r="D165">
        <v>416</v>
      </c>
      <c r="E165" s="25">
        <v>73745809.920000002</v>
      </c>
      <c r="F165" s="25">
        <v>21796466.52</v>
      </c>
      <c r="G165" s="25">
        <v>2661791.14</v>
      </c>
      <c r="H165" s="25">
        <v>-676561.7</v>
      </c>
      <c r="I165" s="25">
        <v>-485197084.88999999</v>
      </c>
      <c r="J165" s="25">
        <v>151689187.03999999</v>
      </c>
      <c r="K165" s="25">
        <v>10906396194.130001</v>
      </c>
      <c r="L165" s="25">
        <v>11265305628.27</v>
      </c>
      <c r="M165" s="25">
        <v>19346278804.279999</v>
      </c>
      <c r="N165" s="25">
        <v>19842072317.66</v>
      </c>
      <c r="P165" s="10">
        <v>6.7169999999999999E-3</v>
      </c>
      <c r="Q165" s="10">
        <v>1.9850000000000002E-3</v>
      </c>
      <c r="R165" s="10">
        <v>2.42E-4</v>
      </c>
      <c r="S165" s="10">
        <v>8.9439999999999988E-3</v>
      </c>
      <c r="T165" s="10">
        <v>-6.1000000000000005E-5</v>
      </c>
      <c r="U165" s="10">
        <v>8.8829999999999985E-3</v>
      </c>
      <c r="V165" s="10">
        <v>3.2699999999999998E-4</v>
      </c>
      <c r="W165" s="10">
        <v>9.2090000000000002E-3</v>
      </c>
    </row>
    <row r="166" spans="1:23" x14ac:dyDescent="0.25">
      <c r="B166">
        <v>10</v>
      </c>
      <c r="D166">
        <v>419</v>
      </c>
      <c r="E166" s="25">
        <v>61210176.659999996</v>
      </c>
      <c r="F166" s="25">
        <v>-14478455.359999999</v>
      </c>
      <c r="G166" s="25">
        <v>3868084.97</v>
      </c>
      <c r="H166" s="25">
        <v>-340094.89999999997</v>
      </c>
      <c r="I166" s="25">
        <v>-278001204.75999999</v>
      </c>
      <c r="J166" s="25">
        <v>313120118.95999998</v>
      </c>
      <c r="K166" s="25">
        <v>11240213296.259998</v>
      </c>
      <c r="L166" s="25">
        <v>11193023035.710001</v>
      </c>
      <c r="M166" s="25">
        <v>19816979985.650002</v>
      </c>
      <c r="N166" s="25">
        <v>19884341894.580002</v>
      </c>
      <c r="P166" s="10">
        <v>5.5010000000000007E-3</v>
      </c>
      <c r="Q166" s="10">
        <v>-1.3009999999999999E-3</v>
      </c>
      <c r="R166" s="10">
        <v>3.4700000000000003E-4</v>
      </c>
      <c r="S166" s="10">
        <v>4.5470000000000007E-3</v>
      </c>
      <c r="T166" s="10">
        <v>-3.0000000000000001E-5</v>
      </c>
      <c r="U166" s="10">
        <v>4.517000000000001E-3</v>
      </c>
      <c r="V166" s="10">
        <v>2.1600000000000002E-4</v>
      </c>
      <c r="W166" s="10">
        <v>4.7320000000000001E-3</v>
      </c>
    </row>
    <row r="167" spans="1:23" x14ac:dyDescent="0.25">
      <c r="B167">
        <v>11</v>
      </c>
      <c r="D167">
        <v>422</v>
      </c>
      <c r="E167" s="25">
        <v>76902975.219999999</v>
      </c>
      <c r="F167" s="25">
        <v>4917066.63</v>
      </c>
      <c r="G167" s="25">
        <v>3480275.96</v>
      </c>
      <c r="H167" s="25">
        <v>-236790.99</v>
      </c>
      <c r="I167" s="25">
        <v>-481235245.95999998</v>
      </c>
      <c r="J167" s="25">
        <v>184789440.36000001</v>
      </c>
      <c r="K167" s="25">
        <v>11193023035.710001</v>
      </c>
      <c r="L167" s="25">
        <v>11494016573.84</v>
      </c>
      <c r="M167" s="25">
        <v>19884341894.580002</v>
      </c>
      <c r="N167" s="25">
        <v>20213666284.139999</v>
      </c>
      <c r="P167" s="10">
        <v>6.783E-3</v>
      </c>
      <c r="Q167" s="10">
        <v>4.3400000000000003E-4</v>
      </c>
      <c r="R167" s="10">
        <v>3.0600000000000001E-4</v>
      </c>
      <c r="S167" s="10">
        <v>7.5230000000000002E-3</v>
      </c>
      <c r="T167" s="10">
        <v>-2.0999999999999999E-5</v>
      </c>
      <c r="U167" s="10">
        <v>7.502E-3</v>
      </c>
      <c r="V167" s="10">
        <v>-3.2000000000000005E-5</v>
      </c>
      <c r="W167" s="10">
        <v>7.4689999999999999E-3</v>
      </c>
    </row>
    <row r="168" spans="1:23" x14ac:dyDescent="0.25">
      <c r="B168">
        <v>12</v>
      </c>
      <c r="D168">
        <v>420</v>
      </c>
      <c r="E168" s="25">
        <v>94850619.50999999</v>
      </c>
      <c r="F168" s="25">
        <v>28089243.030000001</v>
      </c>
      <c r="G168" s="25">
        <v>2485174.92</v>
      </c>
      <c r="H168" s="25">
        <v>-604739.72</v>
      </c>
      <c r="I168" s="25">
        <v>-786746252.75999999</v>
      </c>
      <c r="J168" s="25">
        <v>64423150.43</v>
      </c>
      <c r="K168" s="25">
        <v>11494045618.139999</v>
      </c>
      <c r="L168" s="25">
        <v>12188475336.639999</v>
      </c>
      <c r="M168" s="25">
        <v>20213666336.48</v>
      </c>
      <c r="N168" s="25">
        <v>20871400594.060001</v>
      </c>
      <c r="P168" s="10">
        <v>8.2059999999999998E-3</v>
      </c>
      <c r="Q168" s="10">
        <v>2.4360000000000002E-3</v>
      </c>
      <c r="R168" s="10">
        <v>2.14E-4</v>
      </c>
      <c r="S168" s="10">
        <v>1.0856000000000001E-2</v>
      </c>
      <c r="T168" s="10">
        <v>-5.1999999999999997E-5</v>
      </c>
      <c r="U168" s="10">
        <v>1.0804000000000001E-2</v>
      </c>
      <c r="V168" s="10">
        <v>-4.8339999999999998E-3</v>
      </c>
      <c r="W168" s="10">
        <v>5.9699999999999996E-3</v>
      </c>
    </row>
    <row r="169" spans="1:23" x14ac:dyDescent="0.25">
      <c r="A169">
        <v>2023</v>
      </c>
      <c r="B169">
        <v>1</v>
      </c>
      <c r="D169">
        <v>405</v>
      </c>
      <c r="E169" s="25">
        <v>71213475.219999999</v>
      </c>
      <c r="F169" s="25">
        <v>-17488370</v>
      </c>
      <c r="G169" s="25">
        <v>2293462.06</v>
      </c>
      <c r="H169" s="25">
        <v>-198543.91</v>
      </c>
      <c r="I169" s="25">
        <v>-247370631.75</v>
      </c>
      <c r="J169" s="25">
        <v>36195332.68</v>
      </c>
      <c r="K169" s="25">
        <v>11521390492.26</v>
      </c>
      <c r="L169" s="25">
        <v>11691865515.970001</v>
      </c>
      <c r="M169" s="25">
        <v>20198622284.900002</v>
      </c>
      <c r="N169" s="25">
        <v>20477414109.959999</v>
      </c>
      <c r="P169" s="10">
        <v>6.149E-3</v>
      </c>
      <c r="Q169" s="10">
        <v>-1.5120000000000001E-3</v>
      </c>
      <c r="R169" s="10">
        <v>1.9800000000000002E-4</v>
      </c>
      <c r="S169" s="10">
        <v>4.8349999999999999E-3</v>
      </c>
      <c r="T169" s="10">
        <v>-1.7E-5</v>
      </c>
      <c r="U169" s="10">
        <v>4.8180000000000002E-3</v>
      </c>
      <c r="V169" s="10">
        <v>-2E-3</v>
      </c>
      <c r="W169" s="10">
        <v>2.8180000000000002E-3</v>
      </c>
    </row>
    <row r="170" spans="1:23" x14ac:dyDescent="0.25">
      <c r="B170">
        <v>2</v>
      </c>
      <c r="D170">
        <v>406</v>
      </c>
      <c r="E170" s="25">
        <v>89256138.659999996</v>
      </c>
      <c r="F170" s="25">
        <v>2250907.88</v>
      </c>
      <c r="G170" s="25">
        <v>870875.83</v>
      </c>
      <c r="H170" s="25">
        <v>-81839.94</v>
      </c>
      <c r="I170" s="25">
        <v>-230835336.36000001</v>
      </c>
      <c r="J170" s="25">
        <v>82529869.519999996</v>
      </c>
      <c r="K170" s="25">
        <v>11691865515.970001</v>
      </c>
      <c r="L170" s="25">
        <v>11833733592.319998</v>
      </c>
      <c r="M170" s="25">
        <v>20477414109.959999</v>
      </c>
      <c r="N170" s="25">
        <v>20612675187.549999</v>
      </c>
      <c r="P170" s="10">
        <v>7.62E-3</v>
      </c>
      <c r="Q170" s="10">
        <v>1.9199999999999998E-4</v>
      </c>
      <c r="R170" s="10">
        <v>7.400000000000001E-5</v>
      </c>
      <c r="S170" s="10">
        <v>7.8860000000000006E-3</v>
      </c>
      <c r="T170" s="10">
        <v>-6.9999999999999999E-6</v>
      </c>
      <c r="U170" s="10">
        <v>7.8790000000000006E-3</v>
      </c>
      <c r="V170" s="10">
        <v>-7.3899999999999997E-4</v>
      </c>
      <c r="W170" s="10">
        <v>7.1399999999999996E-3</v>
      </c>
    </row>
    <row r="171" spans="1:23" x14ac:dyDescent="0.25">
      <c r="B171">
        <v>3</v>
      </c>
      <c r="D171">
        <v>410</v>
      </c>
      <c r="E171" s="25">
        <v>92927418.620000005</v>
      </c>
      <c r="F171" s="25">
        <v>29284014.84</v>
      </c>
      <c r="G171" s="25">
        <v>4249004.57</v>
      </c>
      <c r="H171" s="25">
        <v>-658537.02</v>
      </c>
      <c r="I171" s="25">
        <v>-215902277.83000004</v>
      </c>
      <c r="J171" s="25">
        <v>120111144.97</v>
      </c>
      <c r="K171" s="25">
        <v>11833733592.319998</v>
      </c>
      <c r="L171" s="25">
        <v>11844667554.99</v>
      </c>
      <c r="M171" s="25">
        <v>20612687882.82</v>
      </c>
      <c r="N171" s="25">
        <v>20804013398.330002</v>
      </c>
      <c r="P171" s="10">
        <v>7.8259999999999996E-3</v>
      </c>
      <c r="Q171" s="10">
        <v>2.4780000000000002E-3</v>
      </c>
      <c r="R171" s="10">
        <v>3.5700000000000006E-4</v>
      </c>
      <c r="S171" s="10">
        <v>1.0661E-2</v>
      </c>
      <c r="T171" s="10">
        <v>-5.4999999999999995E-5</v>
      </c>
      <c r="U171" s="10">
        <v>1.0606000000000001E-2</v>
      </c>
      <c r="V171" s="10">
        <v>-9.6200000000000001E-3</v>
      </c>
      <c r="W171" s="10">
        <v>9.8700000000000003E-4</v>
      </c>
    </row>
    <row r="173" spans="1:23" x14ac:dyDescent="0.25">
      <c r="A173" t="s">
        <v>148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20</v>
      </c>
    </row>
    <row r="3" spans="1:3" x14ac:dyDescent="0.25">
      <c r="C3" s="4" t="s">
        <v>21</v>
      </c>
    </row>
    <row r="4" spans="1:3" x14ac:dyDescent="0.25">
      <c r="B4" s="4" t="s">
        <v>22</v>
      </c>
      <c r="C4" s="4" t="s">
        <v>23</v>
      </c>
    </row>
    <row r="5" spans="1:3" x14ac:dyDescent="0.25">
      <c r="A5" t="s">
        <v>24</v>
      </c>
      <c r="B5" s="4" t="s">
        <v>25</v>
      </c>
      <c r="C5" s="4" t="s">
        <v>26</v>
      </c>
    </row>
    <row r="7" spans="1:3" x14ac:dyDescent="0.25">
      <c r="A7" t="s">
        <v>27</v>
      </c>
      <c r="B7" s="4" t="s">
        <v>28</v>
      </c>
      <c r="C7" s="4" t="s">
        <v>28</v>
      </c>
    </row>
    <row r="8" spans="1:3" x14ac:dyDescent="0.25">
      <c r="A8" t="s">
        <v>29</v>
      </c>
      <c r="B8" s="4" t="s">
        <v>28</v>
      </c>
      <c r="C8" s="4" t="s">
        <v>28</v>
      </c>
    </row>
    <row r="9" spans="1:3" x14ac:dyDescent="0.25">
      <c r="A9" t="s">
        <v>30</v>
      </c>
      <c r="B9" s="4" t="s">
        <v>28</v>
      </c>
      <c r="C9" s="18" t="s">
        <v>31</v>
      </c>
    </row>
    <row r="10" spans="1:3" x14ac:dyDescent="0.25">
      <c r="B10"/>
    </row>
    <row r="11" spans="1:3" x14ac:dyDescent="0.25">
      <c r="A11" t="s">
        <v>32</v>
      </c>
      <c r="B11" s="4" t="s">
        <v>28</v>
      </c>
      <c r="C11" s="4" t="s">
        <v>28</v>
      </c>
    </row>
    <row r="12" spans="1:3" x14ac:dyDescent="0.25">
      <c r="A12" t="s">
        <v>33</v>
      </c>
      <c r="B12" s="4" t="s">
        <v>28</v>
      </c>
      <c r="C12" s="4" t="s">
        <v>28</v>
      </c>
    </row>
    <row r="13" spans="1:3" x14ac:dyDescent="0.25">
      <c r="A13" t="s">
        <v>34</v>
      </c>
      <c r="B13" s="4" t="s">
        <v>28</v>
      </c>
      <c r="C13" s="4" t="s">
        <v>28</v>
      </c>
    </row>
    <row r="14" spans="1:3" x14ac:dyDescent="0.25">
      <c r="A14" t="s">
        <v>35</v>
      </c>
      <c r="B14" s="4" t="s">
        <v>28</v>
      </c>
      <c r="C14" s="4" t="s">
        <v>36</v>
      </c>
    </row>
    <row r="15" spans="1:3" x14ac:dyDescent="0.25">
      <c r="A15" t="s">
        <v>37</v>
      </c>
      <c r="B15" s="4" t="s">
        <v>28</v>
      </c>
      <c r="C15" s="4" t="s">
        <v>38</v>
      </c>
    </row>
    <row r="16" spans="1:3" x14ac:dyDescent="0.25">
      <c r="B16"/>
      <c r="C16"/>
    </row>
    <row r="17" spans="1:3" x14ac:dyDescent="0.25">
      <c r="A17" t="s">
        <v>39</v>
      </c>
      <c r="B17" s="4" t="s">
        <v>28</v>
      </c>
      <c r="C17" s="4" t="s">
        <v>28</v>
      </c>
    </row>
    <row r="19" spans="1:3" x14ac:dyDescent="0.25">
      <c r="A19" t="s">
        <v>40</v>
      </c>
    </row>
    <row r="20" spans="1:3" x14ac:dyDescent="0.25">
      <c r="A20" t="s">
        <v>41</v>
      </c>
    </row>
    <row r="23" spans="1:3" x14ac:dyDescent="0.25">
      <c r="A23" s="19" t="s">
        <v>42</v>
      </c>
    </row>
    <row r="25" spans="1:3" x14ac:dyDescent="0.25">
      <c r="A25" t="s">
        <v>43</v>
      </c>
    </row>
    <row r="26" spans="1:3" x14ac:dyDescent="0.25">
      <c r="A26" t="s">
        <v>44</v>
      </c>
    </row>
    <row r="27" spans="1:3" x14ac:dyDescent="0.25">
      <c r="A27" t="s">
        <v>45</v>
      </c>
    </row>
    <row r="29" spans="1:3" x14ac:dyDescent="0.25">
      <c r="A29" s="35" t="s">
        <v>46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81"/>
  <sheetViews>
    <sheetView workbookViewId="0"/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47</v>
      </c>
    </row>
    <row r="3" spans="1:2" x14ac:dyDescent="0.25">
      <c r="A3" s="35" t="s">
        <v>46</v>
      </c>
    </row>
    <row r="5" spans="1:2" x14ac:dyDescent="0.25">
      <c r="A5" t="s">
        <v>48</v>
      </c>
    </row>
    <row r="6" spans="1:2" x14ac:dyDescent="0.25">
      <c r="A6" t="s">
        <v>49</v>
      </c>
      <c r="B6" s="11">
        <v>45016</v>
      </c>
    </row>
    <row r="8" spans="1:2" x14ac:dyDescent="0.25">
      <c r="A8" s="33">
        <v>40543</v>
      </c>
      <c r="B8" s="34">
        <v>0.11408773757409474</v>
      </c>
    </row>
    <row r="9" spans="1:2" x14ac:dyDescent="0.25">
      <c r="A9" s="33">
        <v>40574</v>
      </c>
      <c r="B9" s="34">
        <v>0.10591029429618293</v>
      </c>
    </row>
    <row r="10" spans="1:2" x14ac:dyDescent="0.25">
      <c r="A10" s="33">
        <v>40602</v>
      </c>
      <c r="B10" s="34">
        <v>9.5057682109697783E-2</v>
      </c>
    </row>
    <row r="11" spans="1:2" x14ac:dyDescent="0.25">
      <c r="A11" s="33">
        <v>40633</v>
      </c>
      <c r="B11" s="34">
        <v>7.102976892802082E-2</v>
      </c>
    </row>
    <row r="12" spans="1:2" x14ac:dyDescent="0.25">
      <c r="A12" s="33">
        <v>40663</v>
      </c>
      <c r="B12" s="34">
        <v>5.250976691373177E-2</v>
      </c>
    </row>
    <row r="13" spans="1:2" x14ac:dyDescent="0.25">
      <c r="A13" s="33">
        <v>40694</v>
      </c>
      <c r="B13" s="34">
        <v>3.7129183030228718E-2</v>
      </c>
    </row>
    <row r="14" spans="1:2" x14ac:dyDescent="0.25">
      <c r="A14" s="33">
        <v>40724</v>
      </c>
      <c r="B14" s="34">
        <v>3.9517991158974475E-2</v>
      </c>
    </row>
    <row r="15" spans="1:2" x14ac:dyDescent="0.25">
      <c r="A15" s="33">
        <v>40755</v>
      </c>
      <c r="B15" s="34">
        <v>5.2962935391945853E-2</v>
      </c>
    </row>
    <row r="16" spans="1:2" x14ac:dyDescent="0.25">
      <c r="A16" s="33">
        <v>40786</v>
      </c>
      <c r="B16" s="34">
        <v>8.6095018181498117E-2</v>
      </c>
    </row>
    <row r="17" spans="1:2" x14ac:dyDescent="0.25">
      <c r="A17" s="33">
        <v>40816</v>
      </c>
      <c r="B17" s="34">
        <v>7.8430140135128834E-2</v>
      </c>
    </row>
    <row r="18" spans="1:2" x14ac:dyDescent="0.25">
      <c r="A18" s="33">
        <v>40847</v>
      </c>
      <c r="B18" s="34">
        <v>7.6300407273829363E-2</v>
      </c>
    </row>
    <row r="19" spans="1:2" x14ac:dyDescent="0.25">
      <c r="A19" s="33">
        <v>40877</v>
      </c>
      <c r="B19" s="34">
        <v>7.0718480270156148E-2</v>
      </c>
    </row>
    <row r="20" spans="1:2" x14ac:dyDescent="0.25">
      <c r="A20" s="33">
        <v>40908</v>
      </c>
      <c r="B20" s="34">
        <v>5.542712916477166E-2</v>
      </c>
    </row>
    <row r="21" spans="1:2" x14ac:dyDescent="0.25">
      <c r="A21" s="33">
        <v>40939</v>
      </c>
      <c r="B21" s="34">
        <v>5.02191375187242E-2</v>
      </c>
    </row>
    <row r="22" spans="1:2" x14ac:dyDescent="0.25">
      <c r="A22" s="33">
        <v>40968</v>
      </c>
      <c r="B22" s="34">
        <v>5.6434060609349634E-2</v>
      </c>
    </row>
    <row r="23" spans="1:2" x14ac:dyDescent="0.25">
      <c r="A23" s="33">
        <v>40999</v>
      </c>
      <c r="B23" s="34">
        <v>5.6525645429680083E-2</v>
      </c>
    </row>
    <row r="24" spans="1:2" x14ac:dyDescent="0.25">
      <c r="A24" s="33">
        <v>41029</v>
      </c>
      <c r="B24" s="34">
        <v>5.4731403111678789E-2</v>
      </c>
    </row>
    <row r="25" spans="1:2" x14ac:dyDescent="0.25">
      <c r="A25" s="33">
        <v>41060</v>
      </c>
      <c r="B25" s="34">
        <v>7.1499781189682698E-2</v>
      </c>
    </row>
    <row r="26" spans="1:2" x14ac:dyDescent="0.25">
      <c r="A26" s="33">
        <v>41090</v>
      </c>
      <c r="B26" s="34">
        <v>6.6990517756716272E-2</v>
      </c>
    </row>
    <row r="27" spans="1:2" x14ac:dyDescent="0.25">
      <c r="A27" s="33">
        <v>41121</v>
      </c>
      <c r="B27" s="34">
        <v>7.2725112219409915E-2</v>
      </c>
    </row>
    <row r="28" spans="1:2" x14ac:dyDescent="0.25">
      <c r="A28" s="33">
        <v>41152</v>
      </c>
      <c r="B28" s="34">
        <v>8.4998035903477431E-2</v>
      </c>
    </row>
    <row r="29" spans="1:2" x14ac:dyDescent="0.25">
      <c r="A29" s="33">
        <v>41182</v>
      </c>
      <c r="B29" s="34">
        <v>8.0785229764142263E-2</v>
      </c>
    </row>
    <row r="30" spans="1:2" x14ac:dyDescent="0.25">
      <c r="A30" s="33">
        <v>41213</v>
      </c>
      <c r="B30" s="34">
        <v>7.806482709543161E-2</v>
      </c>
    </row>
    <row r="31" spans="1:2" x14ac:dyDescent="0.25">
      <c r="A31" s="33">
        <v>41243</v>
      </c>
      <c r="B31" s="34">
        <v>8.1610602278197497E-2</v>
      </c>
    </row>
    <row r="32" spans="1:2" x14ac:dyDescent="0.25">
      <c r="A32" s="33">
        <v>41274</v>
      </c>
      <c r="B32" s="34">
        <v>8.3013309753989573E-2</v>
      </c>
    </row>
    <row r="33" spans="1:2" x14ac:dyDescent="0.25">
      <c r="A33" s="33">
        <v>41305</v>
      </c>
      <c r="B33" s="34">
        <v>8.0568693843819927E-2</v>
      </c>
    </row>
    <row r="34" spans="1:2" x14ac:dyDescent="0.25">
      <c r="A34" s="33">
        <v>41333</v>
      </c>
      <c r="B34" s="34">
        <v>8.4150290910268932E-2</v>
      </c>
    </row>
    <row r="35" spans="1:2" x14ac:dyDescent="0.25">
      <c r="A35" s="33">
        <v>41364</v>
      </c>
      <c r="B35" s="34">
        <v>9.2591158728920986E-2</v>
      </c>
    </row>
    <row r="36" spans="1:2" x14ac:dyDescent="0.25">
      <c r="A36" s="33">
        <v>41394</v>
      </c>
      <c r="B36" s="34">
        <v>9.5929092409560157E-2</v>
      </c>
    </row>
    <row r="37" spans="1:2" x14ac:dyDescent="0.25">
      <c r="A37" s="33">
        <v>41425</v>
      </c>
      <c r="B37" s="34">
        <v>8.617109387007682E-2</v>
      </c>
    </row>
    <row r="38" spans="1:2" x14ac:dyDescent="0.25">
      <c r="A38" s="33">
        <v>41455</v>
      </c>
      <c r="B38" s="34">
        <v>8.7710933821564252E-2</v>
      </c>
    </row>
    <row r="39" spans="1:2" x14ac:dyDescent="0.25">
      <c r="A39" s="33">
        <v>41486</v>
      </c>
      <c r="B39" s="34">
        <v>8.7642856052531526E-2</v>
      </c>
    </row>
    <row r="40" spans="1:2" x14ac:dyDescent="0.25">
      <c r="A40" s="33">
        <v>41517</v>
      </c>
      <c r="B40" s="34">
        <v>8.1079479173560287E-2</v>
      </c>
    </row>
    <row r="41" spans="1:2" x14ac:dyDescent="0.25">
      <c r="A41" s="33">
        <v>41547</v>
      </c>
      <c r="B41" s="34">
        <v>8.9474870298870357E-2</v>
      </c>
    </row>
    <row r="42" spans="1:2" x14ac:dyDescent="0.25">
      <c r="A42" s="33">
        <v>41578</v>
      </c>
      <c r="B42" s="34">
        <v>9.0634534638335484E-2</v>
      </c>
    </row>
    <row r="43" spans="1:2" x14ac:dyDescent="0.25">
      <c r="A43" s="33">
        <v>41608</v>
      </c>
      <c r="B43" s="34">
        <v>8.8935590421552968E-2</v>
      </c>
    </row>
    <row r="44" spans="1:2" x14ac:dyDescent="0.25">
      <c r="A44" s="33">
        <v>41639</v>
      </c>
      <c r="B44" s="34">
        <v>9.862198006302525E-2</v>
      </c>
    </row>
    <row r="45" spans="1:2" x14ac:dyDescent="0.25">
      <c r="A45" s="33">
        <v>41670</v>
      </c>
      <c r="B45" s="34">
        <v>0.10490679612621334</v>
      </c>
    </row>
    <row r="46" spans="1:2" x14ac:dyDescent="0.25">
      <c r="A46" s="33">
        <v>41698</v>
      </c>
      <c r="B46" s="34">
        <v>0.10186827179996283</v>
      </c>
    </row>
    <row r="47" spans="1:2" x14ac:dyDescent="0.25">
      <c r="A47" s="33">
        <v>41729</v>
      </c>
      <c r="B47" s="34">
        <v>9.7322223212024772E-2</v>
      </c>
    </row>
    <row r="48" spans="1:2" x14ac:dyDescent="0.25">
      <c r="A48" s="33">
        <v>41759</v>
      </c>
      <c r="B48" s="34">
        <v>9.9062076199840643E-2</v>
      </c>
    </row>
    <row r="49" spans="1:2" x14ac:dyDescent="0.25">
      <c r="A49" s="33">
        <v>41790</v>
      </c>
      <c r="B49" s="34">
        <v>9.8275927507964322E-2</v>
      </c>
    </row>
    <row r="50" spans="1:2" x14ac:dyDescent="0.25">
      <c r="A50" s="33">
        <v>41820</v>
      </c>
      <c r="B50" s="34">
        <v>9.5546298824368714E-2</v>
      </c>
    </row>
    <row r="51" spans="1:2" x14ac:dyDescent="0.25">
      <c r="A51" s="33">
        <v>41851</v>
      </c>
      <c r="B51" s="34">
        <v>0.11560319959359155</v>
      </c>
    </row>
    <row r="52" spans="1:2" x14ac:dyDescent="0.25">
      <c r="A52" s="33">
        <v>41882</v>
      </c>
      <c r="B52" s="34">
        <v>0.11573067784577451</v>
      </c>
    </row>
    <row r="53" spans="1:2" x14ac:dyDescent="0.25">
      <c r="A53" s="33">
        <v>41912</v>
      </c>
      <c r="B53" s="34">
        <v>0.11196237865517689</v>
      </c>
    </row>
    <row r="54" spans="1:2" x14ac:dyDescent="0.25">
      <c r="A54" s="33">
        <v>41943</v>
      </c>
      <c r="B54" s="34">
        <v>0.1206649021954953</v>
      </c>
    </row>
    <row r="55" spans="1:2" x14ac:dyDescent="0.25">
      <c r="A55" s="33">
        <v>41973</v>
      </c>
      <c r="B55" s="34">
        <v>0.12295793037489555</v>
      </c>
    </row>
    <row r="56" spans="1:2" x14ac:dyDescent="0.25">
      <c r="A56" s="33">
        <v>42004</v>
      </c>
      <c r="B56" s="34">
        <v>0.10980837772459706</v>
      </c>
    </row>
    <row r="57" spans="1:2" x14ac:dyDescent="0.25">
      <c r="A57" s="33">
        <v>42035</v>
      </c>
      <c r="B57" s="34">
        <v>0.10762862773856918</v>
      </c>
    </row>
    <row r="58" spans="1:2" x14ac:dyDescent="0.25">
      <c r="A58" s="33">
        <v>42063</v>
      </c>
      <c r="B58" s="34">
        <v>0.10758683171853201</v>
      </c>
    </row>
    <row r="59" spans="1:2" x14ac:dyDescent="0.25">
      <c r="A59" s="33">
        <v>42094</v>
      </c>
      <c r="B59" s="34">
        <v>0.10017781961845262</v>
      </c>
    </row>
    <row r="60" spans="1:2" x14ac:dyDescent="0.25">
      <c r="A60" s="33">
        <v>42124</v>
      </c>
      <c r="B60" s="34">
        <v>9.6324186564821002E-2</v>
      </c>
    </row>
    <row r="61" spans="1:2" x14ac:dyDescent="0.25">
      <c r="A61" s="33">
        <v>42155</v>
      </c>
      <c r="B61" s="34">
        <v>9.9023950161212682E-2</v>
      </c>
    </row>
    <row r="62" spans="1:2" x14ac:dyDescent="0.25">
      <c r="A62" s="33">
        <v>42185</v>
      </c>
      <c r="B62" s="34">
        <v>0.1008597021170643</v>
      </c>
    </row>
    <row r="63" spans="1:2" x14ac:dyDescent="0.25">
      <c r="A63" s="33">
        <v>42216</v>
      </c>
      <c r="B63" s="34">
        <v>8.2386822092563872E-2</v>
      </c>
    </row>
    <row r="64" spans="1:2" x14ac:dyDescent="0.25">
      <c r="A64" s="33">
        <v>42247</v>
      </c>
      <c r="B64" s="34">
        <v>7.9651058985330092E-2</v>
      </c>
    </row>
    <row r="65" spans="1:2" x14ac:dyDescent="0.25">
      <c r="A65" s="33">
        <v>42277</v>
      </c>
      <c r="B65" s="34">
        <v>8.4537362450105347E-2</v>
      </c>
    </row>
    <row r="66" spans="1:2" x14ac:dyDescent="0.25">
      <c r="A66" s="33">
        <v>42308</v>
      </c>
      <c r="B66" s="34">
        <v>7.5501073526209606E-2</v>
      </c>
    </row>
    <row r="67" spans="1:2" x14ac:dyDescent="0.25">
      <c r="A67" s="33">
        <v>42338</v>
      </c>
      <c r="B67" s="34">
        <v>7.2533800336249676E-2</v>
      </c>
    </row>
    <row r="68" spans="1:2" x14ac:dyDescent="0.25">
      <c r="A68" s="33">
        <v>42369</v>
      </c>
      <c r="B68" s="34">
        <v>6.1676406044394616E-2</v>
      </c>
    </row>
    <row r="69" spans="1:2" x14ac:dyDescent="0.25">
      <c r="A69" s="33">
        <v>42400</v>
      </c>
      <c r="B69" s="34">
        <v>6.7910629253359778E-2</v>
      </c>
    </row>
    <row r="70" spans="1:2" x14ac:dyDescent="0.25">
      <c r="A70" s="33">
        <v>42429</v>
      </c>
      <c r="B70" s="34">
        <v>6.6658185141883042E-2</v>
      </c>
    </row>
    <row r="71" spans="1:2" x14ac:dyDescent="0.25">
      <c r="A71" s="33">
        <v>42460</v>
      </c>
      <c r="B71" s="34">
        <v>7.6605820839436678E-2</v>
      </c>
    </row>
    <row r="72" spans="1:2" x14ac:dyDescent="0.25">
      <c r="A72" s="33">
        <v>42490</v>
      </c>
      <c r="B72" s="34">
        <v>8.1092930210326042E-2</v>
      </c>
    </row>
    <row r="73" spans="1:2" x14ac:dyDescent="0.25">
      <c r="A73" s="33">
        <v>42521</v>
      </c>
      <c r="B73" s="34">
        <v>7.9483632871186094E-2</v>
      </c>
    </row>
    <row r="74" spans="1:2" x14ac:dyDescent="0.25">
      <c r="A74" s="33">
        <v>42551</v>
      </c>
      <c r="B74" s="34">
        <v>8.4336186005637748E-2</v>
      </c>
    </row>
    <row r="75" spans="1:2" x14ac:dyDescent="0.25">
      <c r="A75" s="33">
        <v>42582</v>
      </c>
      <c r="B75" s="34">
        <v>8.3296768577355573E-2</v>
      </c>
    </row>
    <row r="76" spans="1:2" x14ac:dyDescent="0.25">
      <c r="A76" s="33">
        <v>42613</v>
      </c>
      <c r="B76" s="34">
        <v>8.981075111662884E-2</v>
      </c>
    </row>
    <row r="77" spans="1:2" x14ac:dyDescent="0.25">
      <c r="A77" s="33">
        <v>42643</v>
      </c>
      <c r="B77" s="34">
        <v>9.1610601931118918E-2</v>
      </c>
    </row>
    <row r="78" spans="1:2" x14ac:dyDescent="0.25">
      <c r="A78" s="33">
        <v>42674</v>
      </c>
      <c r="B78" s="34">
        <v>9.4069963456837824E-2</v>
      </c>
    </row>
    <row r="79" spans="1:2" x14ac:dyDescent="0.25">
      <c r="A79" s="33">
        <v>42704</v>
      </c>
      <c r="B79" s="34">
        <v>9.2195315201988315E-2</v>
      </c>
    </row>
    <row r="80" spans="1:2" x14ac:dyDescent="0.25">
      <c r="A80" s="33">
        <v>42735</v>
      </c>
      <c r="B80" s="34">
        <v>0.10262302698171011</v>
      </c>
    </row>
    <row r="81" spans="1:2" x14ac:dyDescent="0.25">
      <c r="A81" s="33">
        <v>42766</v>
      </c>
      <c r="B81" s="34">
        <v>9.6130651571495473E-2</v>
      </c>
    </row>
    <row r="82" spans="1:2" x14ac:dyDescent="0.25">
      <c r="A82" s="33">
        <v>42794</v>
      </c>
      <c r="B82" s="34">
        <v>9.9743327807173321E-2</v>
      </c>
    </row>
    <row r="83" spans="1:2" x14ac:dyDescent="0.25">
      <c r="A83" s="33">
        <v>42825</v>
      </c>
      <c r="B83" s="34">
        <v>9.7601272623979884E-2</v>
      </c>
    </row>
    <row r="84" spans="1:2" x14ac:dyDescent="0.25">
      <c r="A84" s="33">
        <v>42855</v>
      </c>
      <c r="B84" s="34">
        <v>9.8505426386430894E-2</v>
      </c>
    </row>
    <row r="85" spans="1:2" x14ac:dyDescent="0.25">
      <c r="A85" s="33">
        <v>42886</v>
      </c>
      <c r="B85" s="34">
        <v>0.10046930323627357</v>
      </c>
    </row>
    <row r="86" spans="1:2" x14ac:dyDescent="0.25">
      <c r="A86" s="33">
        <v>42916</v>
      </c>
      <c r="B86" s="34">
        <v>9.9987510415876946E-2</v>
      </c>
    </row>
    <row r="87" spans="1:2" x14ac:dyDescent="0.25">
      <c r="A87" s="33">
        <v>42947</v>
      </c>
      <c r="B87" s="34">
        <v>0.10095116581644814</v>
      </c>
    </row>
    <row r="88" spans="1:2" x14ac:dyDescent="0.25">
      <c r="A88" s="33">
        <v>42978</v>
      </c>
      <c r="B88" s="34">
        <v>9.6407879651832618E-2</v>
      </c>
    </row>
    <row r="89" spans="1:2" x14ac:dyDescent="0.25">
      <c r="A89" s="33">
        <v>43008</v>
      </c>
      <c r="B89" s="34">
        <v>9.5795503474511934E-2</v>
      </c>
    </row>
    <row r="90" spans="1:2" x14ac:dyDescent="0.25">
      <c r="A90" s="33">
        <v>43039</v>
      </c>
      <c r="B90" s="34">
        <v>9.4159859736937079E-2</v>
      </c>
    </row>
    <row r="91" spans="1:2" x14ac:dyDescent="0.25">
      <c r="A91" s="33">
        <v>43069</v>
      </c>
      <c r="B91" s="34">
        <v>0.10087299174674325</v>
      </c>
    </row>
    <row r="92" spans="1:2" x14ac:dyDescent="0.25">
      <c r="A92" s="33">
        <v>43100</v>
      </c>
      <c r="B92" s="34">
        <v>0.10457495648102166</v>
      </c>
    </row>
    <row r="93" spans="1:2" x14ac:dyDescent="0.25">
      <c r="A93" s="33">
        <v>43131</v>
      </c>
      <c r="B93" s="34">
        <v>0.10442359856735051</v>
      </c>
    </row>
    <row r="94" spans="1:2" x14ac:dyDescent="0.25">
      <c r="A94" s="33">
        <v>43159</v>
      </c>
      <c r="B94" s="34">
        <v>0.10248535472582931</v>
      </c>
    </row>
    <row r="95" spans="1:2" x14ac:dyDescent="0.25">
      <c r="A95" s="33">
        <v>43190</v>
      </c>
      <c r="B95" s="34">
        <v>0.10261880342746554</v>
      </c>
    </row>
    <row r="96" spans="1:2" x14ac:dyDescent="0.25">
      <c r="A96" s="33">
        <v>43220</v>
      </c>
      <c r="B96" s="34">
        <v>0.10050740757991639</v>
      </c>
    </row>
    <row r="97" spans="1:2" x14ac:dyDescent="0.25">
      <c r="A97" s="33">
        <v>43251</v>
      </c>
      <c r="B97" s="34">
        <v>0.10180142902006328</v>
      </c>
    </row>
    <row r="98" spans="1:2" x14ac:dyDescent="0.25">
      <c r="A98" s="33">
        <v>43281</v>
      </c>
      <c r="B98" s="34">
        <v>0.10107208891666231</v>
      </c>
    </row>
    <row r="99" spans="1:2" x14ac:dyDescent="0.25">
      <c r="A99" s="33">
        <v>43312</v>
      </c>
      <c r="B99" s="34">
        <v>9.9872304511146703E-2</v>
      </c>
    </row>
    <row r="100" spans="1:2" x14ac:dyDescent="0.25">
      <c r="A100" s="33">
        <v>43343</v>
      </c>
      <c r="B100" s="34">
        <v>0.10342722154778472</v>
      </c>
    </row>
    <row r="101" spans="1:2" x14ac:dyDescent="0.25">
      <c r="A101" s="33">
        <v>43373</v>
      </c>
      <c r="B101" s="34">
        <v>0.10788938111900093</v>
      </c>
    </row>
    <row r="102" spans="1:2" x14ac:dyDescent="0.25">
      <c r="A102" s="33">
        <v>43404</v>
      </c>
      <c r="B102" s="34">
        <v>0.10651144071138918</v>
      </c>
    </row>
    <row r="103" spans="1:2" x14ac:dyDescent="0.25">
      <c r="A103" s="33">
        <v>43434</v>
      </c>
      <c r="B103" s="34">
        <v>0.10366519216636805</v>
      </c>
    </row>
    <row r="104" spans="1:2" x14ac:dyDescent="0.25">
      <c r="A104" s="33">
        <v>43465</v>
      </c>
      <c r="B104" s="34">
        <v>0.10256064726749381</v>
      </c>
    </row>
    <row r="105" spans="1:2" x14ac:dyDescent="0.25">
      <c r="A105" s="33">
        <v>43496</v>
      </c>
      <c r="B105" s="34">
        <v>0.10067405463740164</v>
      </c>
    </row>
    <row r="106" spans="1:2" x14ac:dyDescent="0.25">
      <c r="A106" s="33">
        <v>43524</v>
      </c>
      <c r="B106" s="34">
        <v>0.10078331829936782</v>
      </c>
    </row>
    <row r="107" spans="1:2" x14ac:dyDescent="0.25">
      <c r="A107" s="33">
        <v>43555</v>
      </c>
      <c r="B107" s="34">
        <v>9.4261769232198978E-2</v>
      </c>
    </row>
    <row r="108" spans="1:2" x14ac:dyDescent="0.25">
      <c r="A108" s="33">
        <v>43585</v>
      </c>
      <c r="B108" s="34">
        <v>9.3127803439194468E-2</v>
      </c>
    </row>
    <row r="109" spans="1:2" x14ac:dyDescent="0.25">
      <c r="A109" s="33">
        <v>43616</v>
      </c>
      <c r="B109" s="34">
        <v>8.9686563773021089E-2</v>
      </c>
    </row>
    <row r="110" spans="1:2" x14ac:dyDescent="0.25">
      <c r="A110" s="33">
        <v>43646</v>
      </c>
      <c r="B110" s="34">
        <v>8.8481765486306152E-2</v>
      </c>
    </row>
    <row r="111" spans="1:2" x14ac:dyDescent="0.25">
      <c r="A111" s="33">
        <v>43677</v>
      </c>
      <c r="B111" s="34">
        <v>8.7261964826369498E-2</v>
      </c>
    </row>
    <row r="112" spans="1:2" x14ac:dyDescent="0.25">
      <c r="A112" s="33">
        <v>43708</v>
      </c>
      <c r="B112" s="34">
        <v>8.5042387792793495E-2</v>
      </c>
    </row>
    <row r="113" spans="1:2" x14ac:dyDescent="0.25">
      <c r="A113" s="33">
        <v>43738</v>
      </c>
      <c r="B113" s="34">
        <v>8.0523143313204981E-2</v>
      </c>
    </row>
    <row r="114" spans="1:2" x14ac:dyDescent="0.25">
      <c r="A114" s="33">
        <v>43769</v>
      </c>
      <c r="B114" s="34">
        <v>7.9773572008975169E-2</v>
      </c>
    </row>
    <row r="115" spans="1:2" x14ac:dyDescent="0.25">
      <c r="A115" s="33">
        <v>43799</v>
      </c>
      <c r="B115" s="34">
        <v>7.9397356981265377E-2</v>
      </c>
    </row>
    <row r="116" spans="1:2" x14ac:dyDescent="0.25">
      <c r="A116" s="33">
        <v>43830</v>
      </c>
      <c r="B116" s="34">
        <v>7.3774816793026776E-2</v>
      </c>
    </row>
    <row r="117" spans="1:2" x14ac:dyDescent="0.25">
      <c r="A117" s="33">
        <v>43861</v>
      </c>
      <c r="B117" s="34">
        <v>7.3373178432178277E-2</v>
      </c>
    </row>
    <row r="118" spans="1:2" x14ac:dyDescent="0.25">
      <c r="A118" s="33">
        <v>43890</v>
      </c>
      <c r="B118" s="34">
        <v>7.1962549989601943E-2</v>
      </c>
    </row>
    <row r="119" spans="1:2" x14ac:dyDescent="0.25">
      <c r="A119" s="33">
        <v>43921</v>
      </c>
      <c r="B119" s="34">
        <v>6.828148040986548E-2</v>
      </c>
    </row>
    <row r="120" spans="1:2" x14ac:dyDescent="0.25">
      <c r="A120" s="33">
        <v>43951</v>
      </c>
      <c r="B120" s="34">
        <v>6.8062604671168092E-2</v>
      </c>
    </row>
    <row r="121" spans="1:2" x14ac:dyDescent="0.25">
      <c r="A121" s="33">
        <v>43982</v>
      </c>
      <c r="B121" s="34">
        <v>6.7735813569383074E-2</v>
      </c>
    </row>
    <row r="122" spans="1:2" x14ac:dyDescent="0.25">
      <c r="A122" s="33">
        <v>44012</v>
      </c>
      <c r="B122" s="34">
        <v>6.4870790182270488E-2</v>
      </c>
    </row>
    <row r="123" spans="1:2" x14ac:dyDescent="0.25">
      <c r="A123" s="33">
        <v>44043</v>
      </c>
      <c r="B123" s="34">
        <v>6.5157809927076871E-2</v>
      </c>
    </row>
    <row r="124" spans="1:2" x14ac:dyDescent="0.25">
      <c r="A124" s="33">
        <v>44074</v>
      </c>
      <c r="B124" s="34">
        <v>6.405460914244121E-2</v>
      </c>
    </row>
    <row r="125" spans="1:2" x14ac:dyDescent="0.25">
      <c r="A125" s="33">
        <v>44104</v>
      </c>
      <c r="B125" s="34">
        <v>5.4779933356757571E-2</v>
      </c>
    </row>
    <row r="126" spans="1:2" x14ac:dyDescent="0.25">
      <c r="A126" s="33">
        <v>44135</v>
      </c>
      <c r="B126" s="34">
        <v>5.7002821715779861E-2</v>
      </c>
    </row>
    <row r="127" spans="1:2" x14ac:dyDescent="0.25">
      <c r="A127" s="33">
        <v>44165</v>
      </c>
      <c r="B127" s="34">
        <v>5.6024594522336102E-2</v>
      </c>
    </row>
    <row r="128" spans="1:2" x14ac:dyDescent="0.25">
      <c r="A128" s="33">
        <v>44196</v>
      </c>
      <c r="B128" s="34">
        <v>5.9701534036161741E-2</v>
      </c>
    </row>
    <row r="129" spans="1:2" x14ac:dyDescent="0.25">
      <c r="A129" s="33">
        <v>44227</v>
      </c>
      <c r="B129" s="34">
        <v>6.021406066492041E-2</v>
      </c>
    </row>
    <row r="130" spans="1:2" x14ac:dyDescent="0.25">
      <c r="A130" s="33">
        <v>44255</v>
      </c>
      <c r="B130" s="34">
        <v>5.9539659096512487E-2</v>
      </c>
    </row>
    <row r="131" spans="1:2" x14ac:dyDescent="0.25">
      <c r="A131" s="33">
        <v>44286</v>
      </c>
      <c r="B131" s="34">
        <v>6.8093549181476698E-2</v>
      </c>
    </row>
    <row r="132" spans="1:2" x14ac:dyDescent="0.25">
      <c r="A132" s="33">
        <v>44316</v>
      </c>
      <c r="B132" s="34">
        <v>6.8031922188053651E-2</v>
      </c>
    </row>
    <row r="133" spans="1:2" x14ac:dyDescent="0.25">
      <c r="A133" s="33">
        <v>44347</v>
      </c>
      <c r="B133" s="34">
        <v>6.7902443061728546E-2</v>
      </c>
    </row>
    <row r="134" spans="1:2" x14ac:dyDescent="0.25">
      <c r="A134" s="33">
        <v>44377</v>
      </c>
      <c r="B134" s="34">
        <v>7.2418958744373318E-2</v>
      </c>
    </row>
    <row r="135" spans="1:2" x14ac:dyDescent="0.25">
      <c r="A135" s="33">
        <v>44408</v>
      </c>
      <c r="B135" s="34">
        <v>7.2910538439036943E-2</v>
      </c>
    </row>
    <row r="136" spans="1:2" x14ac:dyDescent="0.25">
      <c r="A136" s="33">
        <v>44439</v>
      </c>
      <c r="B136" s="34">
        <v>7.2144775591892252E-2</v>
      </c>
    </row>
    <row r="137" spans="1:2" x14ac:dyDescent="0.25">
      <c r="A137" s="33">
        <v>44469</v>
      </c>
      <c r="B137" s="34">
        <v>8.2641577190841753E-2</v>
      </c>
    </row>
    <row r="138" spans="1:2" x14ac:dyDescent="0.25">
      <c r="A138" s="33">
        <v>44500</v>
      </c>
      <c r="B138" s="34">
        <v>8.076984633308637E-2</v>
      </c>
    </row>
    <row r="139" spans="1:2" x14ac:dyDescent="0.25">
      <c r="A139" s="33">
        <v>44530</v>
      </c>
      <c r="B139" s="34">
        <v>8.022093284109455E-2</v>
      </c>
    </row>
    <row r="140" spans="1:2" x14ac:dyDescent="0.25">
      <c r="A140" s="33">
        <v>44561</v>
      </c>
      <c r="B140" s="34">
        <v>7.8108521552173737E-2</v>
      </c>
    </row>
    <row r="141" spans="1:2" x14ac:dyDescent="0.25">
      <c r="A141" s="33">
        <v>44592</v>
      </c>
      <c r="B141" s="34">
        <v>7.6976087284836625E-2</v>
      </c>
    </row>
    <row r="142" spans="1:2" x14ac:dyDescent="0.25">
      <c r="A142" s="33">
        <v>44620</v>
      </c>
      <c r="B142" s="34">
        <v>7.6218824080643621E-2</v>
      </c>
    </row>
    <row r="143" spans="1:2" x14ac:dyDescent="0.25">
      <c r="A143" s="33">
        <v>44651</v>
      </c>
      <c r="B143" s="34">
        <v>7.6520306000185112E-2</v>
      </c>
    </row>
    <row r="144" spans="1:2" x14ac:dyDescent="0.25">
      <c r="A144" s="33">
        <v>44681</v>
      </c>
      <c r="B144" s="34">
        <v>7.6766631184063794E-2</v>
      </c>
    </row>
    <row r="145" spans="1:2" x14ac:dyDescent="0.25">
      <c r="A145" s="33">
        <v>44712</v>
      </c>
      <c r="B145" s="34">
        <v>7.6559029119648514E-2</v>
      </c>
    </row>
    <row r="146" spans="1:2" x14ac:dyDescent="0.25">
      <c r="A146" s="33">
        <v>44742</v>
      </c>
      <c r="B146" s="34">
        <v>7.4787704152195378E-2</v>
      </c>
    </row>
    <row r="147" spans="1:2" x14ac:dyDescent="0.25">
      <c r="A147" s="33">
        <v>44773</v>
      </c>
      <c r="B147" s="34">
        <v>7.3033721308159549E-2</v>
      </c>
    </row>
    <row r="148" spans="1:2" x14ac:dyDescent="0.25">
      <c r="A148" s="33">
        <v>44804</v>
      </c>
      <c r="B148" s="34">
        <v>7.3801186477407965E-2</v>
      </c>
    </row>
    <row r="149" spans="1:2" x14ac:dyDescent="0.25">
      <c r="A149" s="33">
        <v>44834</v>
      </c>
      <c r="B149" s="34">
        <v>7.4771368785496506E-2</v>
      </c>
    </row>
    <row r="150" spans="1:2" x14ac:dyDescent="0.25">
      <c r="A150" s="33">
        <v>44865</v>
      </c>
      <c r="B150" s="34">
        <v>7.3565022306849137E-2</v>
      </c>
    </row>
    <row r="151" spans="1:2" x14ac:dyDescent="0.25">
      <c r="A151" s="33">
        <v>44895</v>
      </c>
      <c r="B151" s="34">
        <v>7.5551781096552029E-2</v>
      </c>
    </row>
    <row r="152" spans="1:2" x14ac:dyDescent="0.25">
      <c r="A152" s="33">
        <v>44926</v>
      </c>
      <c r="B152" s="34">
        <v>7.5042029267013977E-2</v>
      </c>
    </row>
    <row r="153" spans="1:2" x14ac:dyDescent="0.25">
      <c r="A153" s="33">
        <v>44957</v>
      </c>
      <c r="B153" s="34">
        <v>7.3471671592713506E-2</v>
      </c>
    </row>
    <row r="154" spans="1:2" x14ac:dyDescent="0.25">
      <c r="A154" s="33">
        <v>44985</v>
      </c>
      <c r="B154" s="34">
        <v>7.598765838252497E-2</v>
      </c>
    </row>
    <row r="155" spans="1:2" x14ac:dyDescent="0.25">
      <c r="A155" s="33">
        <v>45016</v>
      </c>
      <c r="B155" s="34">
        <v>6.9610517055229471E-2</v>
      </c>
    </row>
    <row r="156" spans="1:2" x14ac:dyDescent="0.25">
      <c r="B156" s="34"/>
    </row>
    <row r="157" spans="1:2" x14ac:dyDescent="0.25">
      <c r="B157" s="34"/>
    </row>
    <row r="158" spans="1:2" x14ac:dyDescent="0.25">
      <c r="B158" s="34"/>
    </row>
    <row r="159" spans="1:2" x14ac:dyDescent="0.25">
      <c r="B159" s="34"/>
    </row>
    <row r="160" spans="1:2" x14ac:dyDescent="0.25">
      <c r="B160" s="34"/>
    </row>
    <row r="161" spans="2:2" x14ac:dyDescent="0.25">
      <c r="B161" s="34"/>
    </row>
    <row r="162" spans="2:2" x14ac:dyDescent="0.25">
      <c r="B162" s="34"/>
    </row>
    <row r="163" spans="2:2" x14ac:dyDescent="0.25">
      <c r="B163" s="34"/>
    </row>
    <row r="164" spans="2:2" x14ac:dyDescent="0.25">
      <c r="B164" s="34"/>
    </row>
    <row r="165" spans="2:2" x14ac:dyDescent="0.25">
      <c r="B165" s="34"/>
    </row>
    <row r="166" spans="2:2" x14ac:dyDescent="0.25">
      <c r="B166" s="34"/>
    </row>
    <row r="167" spans="2:2" x14ac:dyDescent="0.25">
      <c r="B167" s="34"/>
    </row>
    <row r="168" spans="2:2" x14ac:dyDescent="0.25">
      <c r="B168" s="34"/>
    </row>
    <row r="169" spans="2:2" x14ac:dyDescent="0.25">
      <c r="B169" s="34"/>
    </row>
    <row r="170" spans="2:2" x14ac:dyDescent="0.25">
      <c r="B170" s="34"/>
    </row>
    <row r="171" spans="2:2" x14ac:dyDescent="0.25">
      <c r="B171" s="34"/>
    </row>
    <row r="172" spans="2:2" x14ac:dyDescent="0.25">
      <c r="B172" s="34"/>
    </row>
    <row r="173" spans="2:2" x14ac:dyDescent="0.25">
      <c r="B173" s="34"/>
    </row>
    <row r="174" spans="2:2" x14ac:dyDescent="0.25">
      <c r="B174" s="34"/>
    </row>
    <row r="175" spans="2:2" x14ac:dyDescent="0.25">
      <c r="B175" s="34"/>
    </row>
    <row r="176" spans="2:2" x14ac:dyDescent="0.25">
      <c r="B176" s="34"/>
    </row>
    <row r="177" spans="2:2" x14ac:dyDescent="0.25">
      <c r="B177" s="34"/>
    </row>
    <row r="178" spans="2:2" x14ac:dyDescent="0.25">
      <c r="B178" s="34"/>
    </row>
    <row r="179" spans="2:2" x14ac:dyDescent="0.25">
      <c r="B179" s="34"/>
    </row>
    <row r="180" spans="2:2" x14ac:dyDescent="0.25">
      <c r="B180" s="34"/>
    </row>
    <row r="181" spans="2:2" x14ac:dyDescent="0.25">
      <c r="B181" s="34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zoomScaleNormal="100" workbookViewId="0">
      <selection activeCell="C25" sqref="C25"/>
    </sheetView>
  </sheetViews>
  <sheetFormatPr defaultRowHeight="15" x14ac:dyDescent="0.25"/>
  <cols>
    <col min="1" max="1" width="33.2851562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">
        <v>156</v>
      </c>
    </row>
    <row r="4" spans="1:12" x14ac:dyDescent="0.25">
      <c r="A4" t="s">
        <v>163</v>
      </c>
    </row>
    <row r="5" spans="1:12" x14ac:dyDescent="0.25">
      <c r="B5" s="41" t="s">
        <v>51</v>
      </c>
      <c r="C5" s="41"/>
      <c r="D5" s="2"/>
      <c r="E5" s="42" t="s">
        <v>52</v>
      </c>
      <c r="F5" s="42"/>
      <c r="G5" s="4"/>
      <c r="H5" s="42" t="s">
        <v>53</v>
      </c>
      <c r="I5" s="42"/>
      <c r="K5" s="42" t="s">
        <v>54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">
        <v>159</v>
      </c>
      <c r="B8" s="9">
        <v>2.3476028018599271E-2</v>
      </c>
      <c r="C8" s="9">
        <v>1.0974968924953199E-2</v>
      </c>
      <c r="E8" s="9">
        <v>1.0823817283393877E-2</v>
      </c>
      <c r="F8" s="9">
        <v>1.2242592871784641E-2</v>
      </c>
      <c r="H8" s="9">
        <v>8.5241027359999055E-3</v>
      </c>
      <c r="I8" s="9">
        <v>9.5940761599999647E-3</v>
      </c>
      <c r="K8" s="9">
        <v>1.6793092260000142E-2</v>
      </c>
      <c r="L8" s="9">
        <v>4.1548441799999836E-2</v>
      </c>
    </row>
    <row r="9" spans="1:12" x14ac:dyDescent="0.25">
      <c r="A9" s="12" t="s">
        <v>152</v>
      </c>
      <c r="B9" s="13">
        <v>2.2987105920113438E-2</v>
      </c>
      <c r="C9" s="13">
        <v>1.8281415738048867E-2</v>
      </c>
      <c r="D9" s="12"/>
      <c r="E9" s="13">
        <v>1.0232702729919163E-2</v>
      </c>
      <c r="F9" s="13">
        <v>-4.0677487373983801E-2</v>
      </c>
      <c r="G9" s="12"/>
      <c r="H9" s="13">
        <v>8.1218896829999832E-3</v>
      </c>
      <c r="I9" s="13">
        <v>-3.8128168023999987E-2</v>
      </c>
      <c r="J9" s="12"/>
      <c r="K9" s="13">
        <v>1.5782263099999971E-2</v>
      </c>
      <c r="L9" s="13">
        <v>-6.0865324539998156E-3</v>
      </c>
    </row>
    <row r="10" spans="1:12" x14ac:dyDescent="0.25">
      <c r="A10" t="s">
        <v>150</v>
      </c>
      <c r="B10" s="9">
        <v>2.0114770630895729E-2</v>
      </c>
      <c r="C10" s="9">
        <v>1.9850216023484801E-2</v>
      </c>
      <c r="E10" s="9">
        <v>1.0023301491917769E-2</v>
      </c>
      <c r="F10" s="9">
        <v>-1.9425393142553093E-2</v>
      </c>
      <c r="H10" s="9">
        <v>8.0213489539997518E-3</v>
      </c>
      <c r="I10" s="9">
        <v>-2.8773877672000014E-2</v>
      </c>
      <c r="K10" s="9">
        <v>1.2753825809000086E-2</v>
      </c>
      <c r="L10" s="9">
        <v>-7.8924226036000134E-2</v>
      </c>
    </row>
    <row r="11" spans="1:12" x14ac:dyDescent="0.25">
      <c r="A11" s="12" t="s">
        <v>149</v>
      </c>
      <c r="B11" s="13">
        <v>1.9498183459562224E-2</v>
      </c>
      <c r="C11" s="13">
        <v>1.8781503962085555E-2</v>
      </c>
      <c r="D11" s="12"/>
      <c r="E11" s="13">
        <v>9.4475967290119645E-3</v>
      </c>
      <c r="F11" s="13">
        <v>-4.4084411192992889E-2</v>
      </c>
      <c r="G11" s="12"/>
      <c r="H11" s="13">
        <v>7.518765624999757E-3</v>
      </c>
      <c r="I11" s="13">
        <v>-5.561951212400007E-2</v>
      </c>
      <c r="J11" s="12"/>
      <c r="K11" s="13">
        <v>1.3762655219999642E-2</v>
      </c>
      <c r="L11" s="13">
        <v>-4.4208657172000065E-2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160</v>
      </c>
      <c r="B13" s="2">
        <v>2.3476028018599271E-2</v>
      </c>
      <c r="C13" s="2">
        <v>1.0974968924953199E-2</v>
      </c>
      <c r="E13" s="2">
        <v>4.1147021602571554E-2</v>
      </c>
      <c r="F13" s="2">
        <v>-8.977359428492715E-2</v>
      </c>
      <c r="H13" s="2">
        <v>3.2576414068687276E-2</v>
      </c>
      <c r="I13" s="2">
        <v>-0.10930018802429875</v>
      </c>
      <c r="K13" s="2">
        <v>6.0408971790264721E-2</v>
      </c>
      <c r="L13" s="2">
        <v>-8.8647265314542922E-2</v>
      </c>
    </row>
    <row r="14" spans="1:12" x14ac:dyDescent="0.25">
      <c r="A14" s="12" t="s">
        <v>153</v>
      </c>
      <c r="B14" s="13">
        <v>7.8212869388689432E-2</v>
      </c>
      <c r="C14" s="13">
        <v>7.8108521552173737E-2</v>
      </c>
      <c r="D14" s="12"/>
      <c r="E14" s="13">
        <v>3.8699921921707459E-2</v>
      </c>
      <c r="F14" s="13">
        <v>1.9045196042979828E-2</v>
      </c>
      <c r="G14" s="12"/>
      <c r="H14" s="13">
        <v>3.0210397898125851E-2</v>
      </c>
      <c r="I14" s="13">
        <v>-9.137028745718534E-3</v>
      </c>
      <c r="J14" s="12"/>
      <c r="K14" s="13">
        <v>5.6618134378334073E-2</v>
      </c>
      <c r="L14" s="13">
        <v>5.0045919627296431E-2</v>
      </c>
    </row>
    <row r="15" spans="1:12" x14ac:dyDescent="0.25">
      <c r="A15" t="s">
        <v>57</v>
      </c>
      <c r="B15" s="2">
        <v>7.5975802702408224E-2</v>
      </c>
      <c r="C15" s="2">
        <v>5.9701534036161741E-2</v>
      </c>
      <c r="E15" s="2">
        <v>4.0269654091162455E-2</v>
      </c>
      <c r="F15" s="2">
        <v>6.3339927397914497E-2</v>
      </c>
      <c r="H15" s="2">
        <v>3.1825805967838239E-2</v>
      </c>
      <c r="I15" s="2">
        <v>7.619522654915234E-2</v>
      </c>
      <c r="K15" s="2">
        <v>5.9177982453710198E-2</v>
      </c>
      <c r="L15" s="2">
        <v>5.0617993677136708E-2</v>
      </c>
    </row>
    <row r="16" spans="1:12" x14ac:dyDescent="0.25">
      <c r="A16" s="12" t="s">
        <v>58</v>
      </c>
      <c r="B16" s="13">
        <v>8.3026208092822351E-2</v>
      </c>
      <c r="C16" s="13">
        <v>7.3774816793026776E-2</v>
      </c>
      <c r="D16" s="12"/>
      <c r="E16" s="13">
        <v>4.2427290216162206E-2</v>
      </c>
      <c r="F16" s="13">
        <v>8.3902421571023345E-2</v>
      </c>
      <c r="G16" s="12"/>
      <c r="H16" s="13">
        <v>3.5604748746250525E-2</v>
      </c>
      <c r="I16" s="13">
        <v>8.2669248591352051E-2</v>
      </c>
      <c r="J16" s="12"/>
      <c r="K16" s="13">
        <v>5.2685439065200512E-2</v>
      </c>
      <c r="L16" s="13">
        <v>0.13877304248759526</v>
      </c>
    </row>
    <row r="17" spans="1:12" x14ac:dyDescent="0.25">
      <c r="A17" t="s">
        <v>59</v>
      </c>
      <c r="B17" s="2">
        <v>0.10340049534945894</v>
      </c>
      <c r="C17" s="2">
        <v>0.10256064726749381</v>
      </c>
      <c r="E17" s="2">
        <v>4.4447567144616063E-2</v>
      </c>
      <c r="F17" s="2">
        <v>2.6499830708706318E-2</v>
      </c>
      <c r="H17" s="2">
        <v>3.487722295067841E-2</v>
      </c>
      <c r="I17" s="2">
        <v>1.0141567179658528E-2</v>
      </c>
      <c r="K17" s="2">
        <v>6.4216212918711379E-2</v>
      </c>
      <c r="L17" s="2">
        <v>-1.7685981376557192E-2</v>
      </c>
    </row>
    <row r="18" spans="1:12" x14ac:dyDescent="0.25">
      <c r="A18" s="12" t="s">
        <v>60</v>
      </c>
      <c r="B18" s="13">
        <v>0.10483670959423841</v>
      </c>
      <c r="C18" s="13">
        <v>0.10457495648102166</v>
      </c>
      <c r="D18" s="12"/>
      <c r="E18" s="13">
        <v>4.4563068408243867E-2</v>
      </c>
      <c r="F18" s="13">
        <v>5.6551631742574271E-2</v>
      </c>
      <c r="G18" s="12"/>
      <c r="H18" s="13">
        <v>3.3339866238722538E-2</v>
      </c>
      <c r="I18" s="13">
        <v>3.5148098963507124E-2</v>
      </c>
      <c r="J18" s="12"/>
      <c r="K18" s="13">
        <v>6.3538430549152647E-2</v>
      </c>
      <c r="L18" s="13">
        <v>7.0266360562229346E-2</v>
      </c>
    </row>
    <row r="19" spans="1:12" x14ac:dyDescent="0.25">
      <c r="A19" t="s">
        <v>61</v>
      </c>
      <c r="B19" s="2">
        <v>9.6584900437896026E-2</v>
      </c>
      <c r="C19" s="2">
        <v>0.10262302698171011</v>
      </c>
      <c r="E19" s="2">
        <v>4.6023153818062212E-2</v>
      </c>
      <c r="F19" s="2">
        <v>2.8875653887561192E-2</v>
      </c>
      <c r="H19" s="2">
        <v>3.3991075824955974E-2</v>
      </c>
      <c r="I19" s="2">
        <v>3.503172619501016E-2</v>
      </c>
      <c r="K19" s="2">
        <v>6.9024696530633589E-2</v>
      </c>
      <c r="L19" s="2">
        <v>0.16520258242879104</v>
      </c>
    </row>
    <row r="20" spans="1:12" x14ac:dyDescent="0.25">
      <c r="A20" s="12" t="s">
        <v>62</v>
      </c>
      <c r="B20" s="13">
        <v>8.1894037646174755E-2</v>
      </c>
      <c r="C20" s="13">
        <v>6.1676406044394616E-2</v>
      </c>
      <c r="D20" s="12"/>
      <c r="E20" s="13">
        <v>4.9011684815081891E-2</v>
      </c>
      <c r="F20" s="13">
        <v>2.6980833204485632E-2</v>
      </c>
      <c r="G20" s="12"/>
      <c r="H20" s="13">
        <v>3.8046065563742903E-2</v>
      </c>
      <c r="I20" s="13">
        <v>9.4307577767038797E-3</v>
      </c>
      <c r="J20" s="12"/>
      <c r="K20" s="13">
        <v>6.9476925136530587E-2</v>
      </c>
      <c r="L20" s="13">
        <v>-4.5158935000114253E-2</v>
      </c>
    </row>
    <row r="21" spans="1:12" x14ac:dyDescent="0.25">
      <c r="A21" t="s">
        <v>63</v>
      </c>
      <c r="B21" s="2">
        <v>0.10228202743884829</v>
      </c>
      <c r="C21" s="2">
        <v>0.10980837772459706</v>
      </c>
      <c r="E21" s="2">
        <v>5.2150460808390031E-2</v>
      </c>
      <c r="F21" s="2">
        <v>7.3914282549492283E-2</v>
      </c>
      <c r="H21" s="2">
        <v>4.3584362782128183E-2</v>
      </c>
      <c r="I21" s="2">
        <v>4.2095875807805161E-2</v>
      </c>
      <c r="K21" s="2">
        <v>6.8293876638343853E-2</v>
      </c>
      <c r="L21" s="2">
        <v>1.8533808270402297E-2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161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v>8.8888288981600283E-2</v>
      </c>
      <c r="C25" s="2">
        <v>6.9610517055229471E-2</v>
      </c>
      <c r="E25" s="2">
        <v>4.1147021602571554E-2</v>
      </c>
      <c r="F25" s="2">
        <v>-8.977359428492715E-2</v>
      </c>
      <c r="H25" s="2">
        <v>3.2576414068687276E-2</v>
      </c>
      <c r="I25" s="2">
        <v>-0.10930018802429875</v>
      </c>
      <c r="K25" s="2">
        <v>6.0408971790264721E-2</v>
      </c>
      <c r="L25" s="2">
        <v>-8.8647265314542922E-2</v>
      </c>
    </row>
    <row r="26" spans="1:12" x14ac:dyDescent="0.25">
      <c r="A26" s="12" t="s">
        <v>65</v>
      </c>
      <c r="B26" s="13">
        <v>8.0830644865535817E-2</v>
      </c>
      <c r="C26" s="13">
        <v>7.1401855758332911E-2</v>
      </c>
      <c r="D26" s="12"/>
      <c r="E26" s="13">
        <v>4.0038373149332118E-2</v>
      </c>
      <c r="F26" s="13">
        <v>-4.5831242578657783E-3</v>
      </c>
      <c r="G26" s="12"/>
      <c r="H26" s="13">
        <v>3.153706680738888E-2</v>
      </c>
      <c r="I26" s="13">
        <v>-1.7018509046911934E-2</v>
      </c>
      <c r="J26" s="12"/>
      <c r="K26" s="13">
        <v>5.8733851640053736E-2</v>
      </c>
      <c r="L26" s="13">
        <v>1.7973436268106102E-3</v>
      </c>
    </row>
    <row r="27" spans="1:12" x14ac:dyDescent="0.25">
      <c r="A27" t="s">
        <v>66</v>
      </c>
      <c r="B27" s="2">
        <v>8.4651480142850399E-2</v>
      </c>
      <c r="C27" s="2">
        <v>7.5307863565114985E-2</v>
      </c>
      <c r="E27" s="2">
        <v>4.1396469426388638E-2</v>
      </c>
      <c r="F27" s="2">
        <v>1.8762178157258225E-2</v>
      </c>
      <c r="H27" s="2">
        <v>3.3017016013757283E-2</v>
      </c>
      <c r="I27" s="2">
        <v>7.6339996216339134E-3</v>
      </c>
      <c r="K27" s="2">
        <v>5.8614350399905257E-2</v>
      </c>
      <c r="L27" s="2">
        <v>2.3777143492195174E-2</v>
      </c>
    </row>
    <row r="28" spans="1:12" x14ac:dyDescent="0.25">
      <c r="A28" s="12" t="s">
        <v>162</v>
      </c>
      <c r="B28" s="13">
        <v>9.0124449403090168E-2</v>
      </c>
      <c r="C28" s="13">
        <v>8.5022611518539293E-2</v>
      </c>
      <c r="D28" s="12"/>
      <c r="E28" s="13">
        <v>4.5245300484310524E-2</v>
      </c>
      <c r="F28" s="13">
        <v>3.0731675032715344E-2</v>
      </c>
      <c r="G28" s="12"/>
      <c r="H28" s="13">
        <v>3.6114167932013608E-2</v>
      </c>
      <c r="I28" s="13">
        <v>1.6073474995463854E-2</v>
      </c>
      <c r="J28" s="12"/>
      <c r="K28" s="13">
        <v>6.3681172719880941E-2</v>
      </c>
      <c r="L28" s="13">
        <v>3.9087556509920018E-2</v>
      </c>
    </row>
    <row r="29" spans="1:12" x14ac:dyDescent="0.25">
      <c r="A29" t="s">
        <v>68</v>
      </c>
      <c r="B29" s="2">
        <v>8.063212938754738E-2</v>
      </c>
      <c r="C29" s="2">
        <v>8.5108554299891281E-2</v>
      </c>
      <c r="E29" s="2">
        <v>4.8065591410955566E-2</v>
      </c>
      <c r="F29" s="2">
        <v>4.0210380767254028E-2</v>
      </c>
      <c r="H29" s="2">
        <v>4.0008570419634903E-2</v>
      </c>
      <c r="I29" s="2">
        <v>3.9759030653128802E-2</v>
      </c>
      <c r="K29" s="2">
        <v>6.8060289366427718E-2</v>
      </c>
      <c r="L29" s="2">
        <v>5.5873689739859289E-2</v>
      </c>
    </row>
    <row r="30" spans="1:12" x14ac:dyDescent="0.25">
      <c r="A30" s="12" t="s">
        <v>69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v>7.8121513489173011E-3</v>
      </c>
      <c r="C32" s="2">
        <v>1.8966888308520429E-2</v>
      </c>
      <c r="E32" s="2">
        <v>1.9148430107453172E-3</v>
      </c>
      <c r="F32" s="2">
        <v>3.2999237667022285E-2</v>
      </c>
      <c r="H32" s="2">
        <v>2.4337761192364327E-3</v>
      </c>
      <c r="I32" s="2">
        <v>3.8404547516710241E-2</v>
      </c>
      <c r="K32" s="2">
        <v>3.0221902517234929E-3</v>
      </c>
      <c r="L32" s="2">
        <v>7.0828827292181248E-2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74</v>
      </c>
    </row>
    <row r="39" spans="1:1" x14ac:dyDescent="0.25">
      <c r="A39" t="s">
        <v>75</v>
      </c>
    </row>
    <row r="40" spans="1:1" x14ac:dyDescent="0.25">
      <c r="A40" t="s">
        <v>76</v>
      </c>
    </row>
    <row r="42" spans="1:1" x14ac:dyDescent="0.25">
      <c r="A42" t="s">
        <v>151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>
      <selection activeCell="A8" sqref="A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2023</v>
      </c>
    </row>
    <row r="4" spans="1:12" x14ac:dyDescent="0.25">
      <c r="A4" t="str">
        <f>'Index Performance'!A4</f>
        <v>Generated on 6/19/2023</v>
      </c>
    </row>
    <row r="5" spans="1:12" x14ac:dyDescent="0.25">
      <c r="B5" s="41" t="s">
        <v>77</v>
      </c>
      <c r="C5" s="41"/>
      <c r="D5" s="2"/>
      <c r="E5" s="41" t="s">
        <v>78</v>
      </c>
      <c r="F5" s="41"/>
      <c r="G5" s="4"/>
      <c r="H5" s="42" t="s">
        <v>79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2023</v>
      </c>
      <c r="B8" s="9">
        <f>'Index Performance'!B8</f>
        <v>2.3476028018599271E-2</v>
      </c>
      <c r="C8" s="9">
        <f>'Index Performance'!C8</f>
        <v>1.0974968924953199E-2</v>
      </c>
      <c r="E8" s="2">
        <v>2.4428573989015989E-2</v>
      </c>
      <c r="F8" s="2">
        <v>8.750640754705552E-3</v>
      </c>
      <c r="H8" s="2">
        <v>2.0303783939975339E-2</v>
      </c>
      <c r="I8" s="2">
        <v>1.8660511208434594E-2</v>
      </c>
      <c r="J8" s="5"/>
      <c r="K8" s="2"/>
      <c r="L8" s="2"/>
    </row>
    <row r="9" spans="1:12" x14ac:dyDescent="0.25">
      <c r="A9" s="12" t="str">
        <f>'Index Performance'!A9</f>
        <v>4Q 2022</v>
      </c>
      <c r="B9" s="13">
        <f>'Index Performance'!B9</f>
        <v>2.2987105920113438E-2</v>
      </c>
      <c r="C9" s="13">
        <f>'Index Performance'!C9</f>
        <v>1.8281415738048867E-2</v>
      </c>
      <c r="D9" s="12"/>
      <c r="E9" s="13">
        <v>2.4589066961571593E-2</v>
      </c>
      <c r="F9" s="13">
        <v>1.8389216625809279E-2</v>
      </c>
      <c r="G9" s="12"/>
      <c r="H9" s="13">
        <v>1.8376194727693251E-2</v>
      </c>
      <c r="I9" s="13">
        <v>1.7746680376639512E-2</v>
      </c>
      <c r="J9" s="5"/>
      <c r="K9" s="2"/>
      <c r="L9" s="2"/>
    </row>
    <row r="10" spans="1:12" x14ac:dyDescent="0.25">
      <c r="A10" t="str">
        <f>'Index Performance'!A10</f>
        <v>3Q 2022</v>
      </c>
      <c r="B10" s="9">
        <f>'Index Performance'!B10</f>
        <v>2.0114770630895729E-2</v>
      </c>
      <c r="C10" s="9">
        <f>'Index Performance'!C10</f>
        <v>1.9850216023484801E-2</v>
      </c>
      <c r="E10" s="2">
        <v>2.1936215019878968E-2</v>
      </c>
      <c r="F10" s="2">
        <v>2.1496645788777524E-2</v>
      </c>
      <c r="H10" s="2">
        <v>1.4157045545582836E-2</v>
      </c>
      <c r="I10" s="2">
        <v>1.4475671909558674E-2</v>
      </c>
      <c r="J10" s="5"/>
      <c r="K10" s="2"/>
      <c r="L10" s="2"/>
    </row>
    <row r="11" spans="1:12" x14ac:dyDescent="0.25">
      <c r="A11" s="12" t="str">
        <f>'Index Performance'!A11</f>
        <v>2Q 2022</v>
      </c>
      <c r="B11" s="13">
        <f>'Index Performance'!B11</f>
        <v>1.9498183459562224E-2</v>
      </c>
      <c r="C11" s="13">
        <f>'Index Performance'!C11</f>
        <v>1.8781503962085555E-2</v>
      </c>
      <c r="D11" s="12"/>
      <c r="E11" s="13">
        <v>2.0876892464554597E-2</v>
      </c>
      <c r="F11" s="13">
        <v>2.0059766744207952E-2</v>
      </c>
      <c r="G11" s="12"/>
      <c r="H11" s="13">
        <v>1.3527671011815068E-2</v>
      </c>
      <c r="I11" s="13">
        <v>1.3250043548994395E-2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'Index Performance'!B13</f>
        <v>2.3476028018599271E-2</v>
      </c>
      <c r="C13" s="2">
        <f>'Index Performance'!C13</f>
        <v>1.0974968924953199E-2</v>
      </c>
      <c r="E13" s="2">
        <v>2.4428573989015989E-2</v>
      </c>
      <c r="F13" s="2">
        <v>8.750640754705552E-3</v>
      </c>
      <c r="H13" s="2">
        <v>2.0303783939975339E-2</v>
      </c>
      <c r="I13" s="2">
        <v>1.8660511208434594E-2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7.8212869388689432E-2</v>
      </c>
      <c r="C14" s="13">
        <f>'Index Performance'!C14</f>
        <v>7.8108521552173737E-2</v>
      </c>
      <c r="D14" s="12"/>
      <c r="E14" s="13">
        <v>8.1659935466669165E-2</v>
      </c>
      <c r="F14" s="13">
        <v>8.2422319694529067E-2</v>
      </c>
      <c r="G14" s="12"/>
      <c r="H14" s="13">
        <v>6.5653678401269122E-2</v>
      </c>
      <c r="I14" s="13">
        <v>6.1681314230765949E-2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7.5975802702408224E-2</v>
      </c>
      <c r="C15" s="2">
        <f>'Index Performance'!C15</f>
        <v>5.9701534036161741E-2</v>
      </c>
      <c r="E15" s="2">
        <v>8.0005184732721446E-2</v>
      </c>
      <c r="F15" s="2">
        <v>5.86459377826829E-2</v>
      </c>
      <c r="H15" s="2">
        <v>6.3509326141491629E-2</v>
      </c>
      <c r="I15" s="2">
        <v>6.3271956748662594E-2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8.3481658163266914E-2</v>
      </c>
      <c r="F16" s="13">
        <v>7.13454444892343E-2</v>
      </c>
      <c r="G16" s="12"/>
      <c r="H16" s="13">
        <v>8.2016400024591318E-2</v>
      </c>
      <c r="I16" s="13">
        <v>8.5546730178622132E-2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0.10340049534945894</v>
      </c>
      <c r="C17" s="2">
        <f>'Index Performance'!C17</f>
        <v>0.10256064726749381</v>
      </c>
      <c r="E17" s="2">
        <v>0.10504332036369801</v>
      </c>
      <c r="F17" s="2">
        <v>0.10436088502343721</v>
      </c>
      <c r="H17" s="2">
        <v>9.505423566149096E-2</v>
      </c>
      <c r="I17" s="2">
        <v>9.3587060753288709E-2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0.10447033531307603</v>
      </c>
      <c r="F18" s="13">
        <v>0.10074752556810629</v>
      </c>
      <c r="G18" s="12"/>
      <c r="H18" s="13">
        <v>0.10688677070800634</v>
      </c>
      <c r="I18" s="13">
        <v>0.12830659002207789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9.6584900437896026E-2</v>
      </c>
      <c r="C19" s="2">
        <f>'Index Performance'!C19</f>
        <v>0.10262302698171011</v>
      </c>
      <c r="E19" s="2">
        <v>9.7374819907354082E-2</v>
      </c>
      <c r="F19" s="2">
        <v>0.10399343139244843</v>
      </c>
      <c r="H19" s="2" t="s">
        <v>80</v>
      </c>
      <c r="I19" s="2" t="s">
        <v>80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7.9621656550088682E-2</v>
      </c>
      <c r="F20" s="13">
        <v>5.8199186691818339E-2</v>
      </c>
      <c r="G20" s="12"/>
      <c r="H20" s="13" t="s">
        <v>80</v>
      </c>
      <c r="I20" s="13" t="s">
        <v>80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0.10228202743884829</v>
      </c>
      <c r="C21" s="2">
        <f>'Index Performance'!C21</f>
        <v>0.10980837772459706</v>
      </c>
      <c r="E21" s="2">
        <v>9.9754845842952022E-2</v>
      </c>
      <c r="F21" s="2">
        <v>0.10748290269750327</v>
      </c>
      <c r="H21" s="2" t="s">
        <v>80</v>
      </c>
      <c r="I21" s="2" t="s">
        <v>80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8.8888288981600283E-2</v>
      </c>
      <c r="C25" s="2">
        <f>'Index Performance'!C25</f>
        <v>6.9610517055229471E-2</v>
      </c>
      <c r="E25" s="2">
        <v>9.5036421813141869E-2</v>
      </c>
      <c r="F25" s="2">
        <v>7.043469988002049E-2</v>
      </c>
      <c r="H25" s="2">
        <v>6.8017966083498305E-2</v>
      </c>
      <c r="I25" s="2">
        <v>6.5681516133239137E-2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8.0830644865535817E-2</v>
      </c>
      <c r="C26" s="13">
        <f>'Index Performance'!C26</f>
        <v>7.1401855758332911E-2</v>
      </c>
      <c r="D26" s="12"/>
      <c r="E26" s="13">
        <v>8.543084734567219E-2</v>
      </c>
      <c r="F26" s="13">
        <v>7.3707542753870259E-2</v>
      </c>
      <c r="G26" s="12"/>
      <c r="H26" s="13">
        <v>6.4840059736912758E-2</v>
      </c>
      <c r="I26" s="13">
        <v>6.2441687298803839E-2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8.4651480142850399E-2</v>
      </c>
      <c r="C27" s="2">
        <f>'Index Performance'!C27</f>
        <v>7.5307863565114985E-2</v>
      </c>
      <c r="E27" s="2">
        <v>8.7869707063987779E-2</v>
      </c>
      <c r="F27" s="2">
        <v>7.6028506347834757E-2</v>
      </c>
      <c r="H27" s="2">
        <v>7.3210085860003549E-2</v>
      </c>
      <c r="I27" s="2">
        <v>7.225444713052509E-2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9.0124449403090168E-2</v>
      </c>
      <c r="C28" s="13">
        <f>'Index Performance'!C28</f>
        <v>8.5022611518539293E-2</v>
      </c>
      <c r="D28" s="12"/>
      <c r="E28" s="13">
        <v>9.12556795192212E-2</v>
      </c>
      <c r="F28" s="13">
        <v>8.4524566611335228E-2</v>
      </c>
      <c r="G28" s="12"/>
      <c r="H28" s="13" t="s">
        <v>80</v>
      </c>
      <c r="I28" s="13" t="s">
        <v>80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8.063212938754738E-2</v>
      </c>
      <c r="C29" s="2">
        <f>'Index Performance'!C29</f>
        <v>8.5108554299891281E-2</v>
      </c>
      <c r="E29" s="2">
        <v>8.1181882070777256E-2</v>
      </c>
      <c r="F29" s="2">
        <v>8.4509118021101282E-2</v>
      </c>
      <c r="H29" s="2">
        <v>7.994757641343786E-2</v>
      </c>
      <c r="I29" s="2">
        <v>8.2247470228641983E-2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42491</v>
      </c>
      <c r="I30" s="14">
        <v>42491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8.0630668081508438E-3</v>
      </c>
      <c r="F32" s="2">
        <v>1.9398295591858794E-2</v>
      </c>
      <c r="H32" s="2">
        <v>6.893843351557764E-3</v>
      </c>
      <c r="I32" s="2">
        <v>1.3015676731825963E-2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2023</v>
      </c>
    </row>
    <row r="4" spans="1:12" x14ac:dyDescent="0.25">
      <c r="A4" t="str">
        <f>'Index Performance'!A4</f>
        <v>Generated on 6/19/2023</v>
      </c>
    </row>
    <row r="5" spans="1:12" x14ac:dyDescent="0.25">
      <c r="B5" s="41" t="s">
        <v>77</v>
      </c>
      <c r="C5" s="41"/>
      <c r="D5" s="2"/>
      <c r="E5" s="42" t="s">
        <v>82</v>
      </c>
      <c r="F5" s="42"/>
      <c r="G5" s="4"/>
      <c r="H5" s="42" t="s">
        <v>83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2023</v>
      </c>
      <c r="B8" s="9">
        <f>'Index Performance'!B8</f>
        <v>2.3476028018599271E-2</v>
      </c>
      <c r="C8" s="9">
        <f>'Index Performance'!C8</f>
        <v>1.0974968924953199E-2</v>
      </c>
      <c r="E8" s="2">
        <v>2.5480907364402894E-2</v>
      </c>
      <c r="F8" s="2">
        <v>1.4443197924343565E-2</v>
      </c>
      <c r="H8" s="2">
        <v>1.6635977368647747E-2</v>
      </c>
      <c r="I8" s="2">
        <v>-5.6036171796991496E-4</v>
      </c>
      <c r="J8" s="5"/>
      <c r="K8" s="2"/>
      <c r="L8" s="2"/>
    </row>
    <row r="9" spans="1:12" x14ac:dyDescent="0.25">
      <c r="A9" s="12" t="str">
        <f>'Index Performance'!A9</f>
        <v>4Q 2022</v>
      </c>
      <c r="B9" s="13">
        <f>'Index Performance'!B9</f>
        <v>2.2987105920113438E-2</v>
      </c>
      <c r="C9" s="13">
        <f>'Index Performance'!C9</f>
        <v>1.8281415738048867E-2</v>
      </c>
      <c r="D9" s="12"/>
      <c r="E9" s="13">
        <v>2.4823282985481976E-2</v>
      </c>
      <c r="F9" s="13">
        <v>2.0274842891870648E-2</v>
      </c>
      <c r="G9" s="12"/>
      <c r="H9" s="13">
        <v>1.7003990940090086E-2</v>
      </c>
      <c r="I9" s="13">
        <v>1.1724538326631784E-2</v>
      </c>
      <c r="J9" s="5"/>
      <c r="K9" s="2"/>
      <c r="L9" s="2"/>
    </row>
    <row r="10" spans="1:12" x14ac:dyDescent="0.25">
      <c r="A10" t="str">
        <f>'Index Performance'!A10</f>
        <v>3Q 2022</v>
      </c>
      <c r="B10" s="9">
        <f>'Index Performance'!B10</f>
        <v>2.0114770630895729E-2</v>
      </c>
      <c r="C10" s="9">
        <f>'Index Performance'!C10</f>
        <v>1.9850216023484801E-2</v>
      </c>
      <c r="E10" s="2">
        <v>2.0890421535611159E-2</v>
      </c>
      <c r="F10" s="2">
        <v>2.1459736139950669E-2</v>
      </c>
      <c r="H10" s="2">
        <v>1.7665985864831368E-2</v>
      </c>
      <c r="I10" s="2">
        <v>1.4880892055981532E-2</v>
      </c>
      <c r="J10" s="5"/>
      <c r="K10" s="2"/>
      <c r="L10" s="2"/>
    </row>
    <row r="11" spans="1:12" x14ac:dyDescent="0.25">
      <c r="A11" s="12" t="str">
        <f>'Index Performance'!A11</f>
        <v>2Q 2022</v>
      </c>
      <c r="B11" s="13">
        <f>'Index Performance'!B11</f>
        <v>1.9498183459562224E-2</v>
      </c>
      <c r="C11" s="13">
        <f>'Index Performance'!C11</f>
        <v>1.8781503962085555E-2</v>
      </c>
      <c r="D11" s="12"/>
      <c r="E11" s="13">
        <v>1.9557143911903774E-2</v>
      </c>
      <c r="F11" s="13">
        <v>1.8878708576263614E-2</v>
      </c>
      <c r="G11" s="12"/>
      <c r="H11" s="13">
        <v>1.9227339122782849E-2</v>
      </c>
      <c r="I11" s="13">
        <v>1.8438119823914523E-2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'Index Performance'!B13</f>
        <v>2.3476028018599271E-2</v>
      </c>
      <c r="C13" s="2">
        <f>'Index Performance'!C13</f>
        <v>1.0974968924953199E-2</v>
      </c>
      <c r="E13" s="2">
        <v>2.5480907364402894E-2</v>
      </c>
      <c r="F13" s="2">
        <v>1.4443197924343565E-2</v>
      </c>
      <c r="H13" s="2">
        <v>1.6635977368647747E-2</v>
      </c>
      <c r="I13" s="2">
        <v>-5.6036171796991496E-4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7.8212869388689432E-2</v>
      </c>
      <c r="C14" s="13">
        <f>'Index Performance'!C14</f>
        <v>7.8108521552173737E-2</v>
      </c>
      <c r="D14" s="12"/>
      <c r="E14" s="13">
        <v>7.6654959019089475E-2</v>
      </c>
      <c r="F14" s="13">
        <v>7.7509970428081054E-2</v>
      </c>
      <c r="G14" s="12"/>
      <c r="H14" s="13">
        <v>7.8048769619894376E-2</v>
      </c>
      <c r="I14" s="13">
        <v>7.4558118328669876E-2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7.5975802702408224E-2</v>
      </c>
      <c r="C15" s="2">
        <f>'Index Performance'!C15</f>
        <v>5.9701534036161741E-2</v>
      </c>
      <c r="E15" s="2">
        <v>7.3556585286598475E-2</v>
      </c>
      <c r="F15" s="2">
        <v>6.0869706749474339E-2</v>
      </c>
      <c r="H15" s="2">
        <v>7.7145367132002152E-2</v>
      </c>
      <c r="I15" s="2">
        <v>4.7631939035349236E-2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8.5265046851012327E-2</v>
      </c>
      <c r="F16" s="13">
        <v>7.2507363794283242E-2</v>
      </c>
      <c r="G16" s="12"/>
      <c r="H16" s="13">
        <v>7.2980727654461397E-2</v>
      </c>
      <c r="I16" s="13">
        <v>7.0418311298371838E-2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0.10340049534945894</v>
      </c>
      <c r="C17" s="2">
        <f>'Index Performance'!C17</f>
        <v>0.10256064726749381</v>
      </c>
      <c r="E17" s="2">
        <v>0.10427446709631361</v>
      </c>
      <c r="F17" s="2">
        <v>0.10849351806988961</v>
      </c>
      <c r="H17" s="2">
        <v>9.8118455611551081E-2</v>
      </c>
      <c r="I17" s="2">
        <v>8.7037727043339119E-2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0.11043717084800497</v>
      </c>
      <c r="F18" s="13">
        <v>0.11592623704839244</v>
      </c>
      <c r="G18" s="12"/>
      <c r="H18" s="13">
        <v>9.3296087394388216E-2</v>
      </c>
      <c r="I18" s="13">
        <v>8.4208721933638264E-2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9.6584900437896026E-2</v>
      </c>
      <c r="C19" s="2">
        <f>'Index Performance'!C19</f>
        <v>0.10262302698171011</v>
      </c>
      <c r="E19" s="2">
        <v>9.9068419155321941E-2</v>
      </c>
      <c r="F19" s="2">
        <v>0.10188918967149996</v>
      </c>
      <c r="H19" s="2">
        <v>9.3272674931629274E-2</v>
      </c>
      <c r="I19" s="2">
        <v>0.10396713289066284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8.3939206676751699E-2</v>
      </c>
      <c r="F20" s="13">
        <v>7.0484179569393568E-2</v>
      </c>
      <c r="G20" s="12"/>
      <c r="H20" s="13">
        <v>7.8265391459291012E-2</v>
      </c>
      <c r="I20" s="13">
        <v>4.9543856132973962E-2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0.10228202743884829</v>
      </c>
      <c r="C21" s="2">
        <f>'Index Performance'!C21</f>
        <v>0.10980837772459706</v>
      </c>
      <c r="E21" s="2">
        <v>0.10611774527471796</v>
      </c>
      <c r="F21" s="2">
        <v>9.996675550217371E-2</v>
      </c>
      <c r="H21" s="2">
        <v>9.3930099557383961E-2</v>
      </c>
      <c r="I21" s="2">
        <v>0.12273785734551557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8.8888288981600283E-2</v>
      </c>
      <c r="C25" s="2">
        <f>'Index Performance'!C25</f>
        <v>6.9610517055229471E-2</v>
      </c>
      <c r="E25" s="2">
        <v>9.387390901688919E-2</v>
      </c>
      <c r="F25" s="2">
        <v>7.7180919455982711E-2</v>
      </c>
      <c r="H25" s="2">
        <v>7.2418890369510436E-2</v>
      </c>
      <c r="I25" s="2">
        <v>4.5125815980466832E-2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8.0830644865535817E-2</v>
      </c>
      <c r="C26" s="13">
        <f>'Index Performance'!C26</f>
        <v>7.1401855758332911E-2</v>
      </c>
      <c r="D26" s="12"/>
      <c r="E26" s="13">
        <v>8.1531211836211703E-2</v>
      </c>
      <c r="F26" s="13">
        <v>7.5192552410348501E-2</v>
      </c>
      <c r="G26" s="12"/>
      <c r="H26" s="13">
        <v>7.516136510223026E-2</v>
      </c>
      <c r="I26" s="13">
        <v>5.5819530275808216E-2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8.4651480142850399E-2</v>
      </c>
      <c r="C27" s="2">
        <f>'Index Performance'!C27</f>
        <v>7.5307863565114985E-2</v>
      </c>
      <c r="E27" s="2">
        <v>8.5119945342159387E-2</v>
      </c>
      <c r="F27" s="2">
        <v>7.7084030447357454E-2</v>
      </c>
      <c r="H27" s="2">
        <v>7.9415003185477007E-2</v>
      </c>
      <c r="I27" s="2">
        <v>6.4873296569001759E-2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9.0124449403090168E-2</v>
      </c>
      <c r="C28" s="13">
        <f>'Index Performance'!C28</f>
        <v>8.5022611518539293E-2</v>
      </c>
      <c r="D28" s="12"/>
      <c r="E28" s="13">
        <v>9.2050131340373431E-2</v>
      </c>
      <c r="F28" s="13">
        <v>8.9317929602773738E-2</v>
      </c>
      <c r="G28" s="12"/>
      <c r="H28" s="13">
        <v>8.4056768933947312E-2</v>
      </c>
      <c r="I28" s="13">
        <v>7.4498926749994032E-2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8.063212938754738E-2</v>
      </c>
      <c r="C29" s="2">
        <f>'Index Performance'!C29</f>
        <v>8.5108554299891281E-2</v>
      </c>
      <c r="E29" s="2">
        <v>7.6629066793395761E-2</v>
      </c>
      <c r="F29" s="2">
        <v>7.8982312088670348E-2</v>
      </c>
      <c r="H29" s="2">
        <v>8.2655293071926872E-2</v>
      </c>
      <c r="I29" s="2">
        <v>8.8573344376798868E-2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1.1514853941625184E-2</v>
      </c>
      <c r="F32" s="2">
        <v>2.2124090769993918E-2</v>
      </c>
      <c r="H32" s="2">
        <v>7.1234886799624933E-3</v>
      </c>
      <c r="I32" s="2">
        <v>3.058942966164872E-2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A8" sqref="A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2023</v>
      </c>
    </row>
    <row r="4" spans="1:12" x14ac:dyDescent="0.25">
      <c r="A4" t="str">
        <f>'Index Performance'!A4</f>
        <v>Generated on 6/19/2023</v>
      </c>
    </row>
    <row r="5" spans="1:12" x14ac:dyDescent="0.25">
      <c r="B5" s="41" t="s">
        <v>78</v>
      </c>
      <c r="C5" s="41"/>
      <c r="D5" s="2"/>
      <c r="E5" s="41" t="s">
        <v>84</v>
      </c>
      <c r="F5" s="41"/>
      <c r="G5" s="4"/>
      <c r="H5" s="41" t="s">
        <v>85</v>
      </c>
      <c r="I5" s="41"/>
      <c r="K5" s="42" t="s">
        <v>86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2023</v>
      </c>
      <c r="B8" s="2">
        <f>'G-L 2 Broad Categories'!E8</f>
        <v>2.4428573989015989E-2</v>
      </c>
      <c r="C8" s="2">
        <f>'G-L 2 Broad Categories'!F8</f>
        <v>8.750640754705552E-3</v>
      </c>
      <c r="E8" s="2">
        <v>2.4373353665371633E-2</v>
      </c>
      <c r="F8" s="2">
        <v>1.930933921248057E-2</v>
      </c>
      <c r="H8" s="2">
        <v>2.4789096587835235E-2</v>
      </c>
      <c r="I8" s="2">
        <v>1.1492135730037933E-3</v>
      </c>
      <c r="J8" s="5"/>
      <c r="K8" s="2">
        <v>2.2891467115055741E-2</v>
      </c>
      <c r="L8" s="2">
        <v>-6.0867457356241772E-3</v>
      </c>
    </row>
    <row r="9" spans="1:12" x14ac:dyDescent="0.25">
      <c r="A9" s="12" t="str">
        <f>'Index Performance'!A9</f>
        <v>4Q 2022</v>
      </c>
      <c r="B9" s="13">
        <f>'G-L 2 Broad Categories'!E9</f>
        <v>2.4589066961571593E-2</v>
      </c>
      <c r="C9" s="13">
        <f>'G-L 2 Broad Categories'!F9</f>
        <v>1.8389216625809279E-2</v>
      </c>
      <c r="D9" s="12"/>
      <c r="E9" s="13">
        <v>2.3862569510558318E-2</v>
      </c>
      <c r="F9" s="13">
        <v>1.9848077302270006E-2</v>
      </c>
      <c r="G9" s="12"/>
      <c r="H9" s="13">
        <v>2.5654983513791141E-2</v>
      </c>
      <c r="I9" s="13">
        <v>1.5851050236487474E-2</v>
      </c>
      <c r="J9" s="15"/>
      <c r="K9" s="13">
        <v>2.2744791164415412E-2</v>
      </c>
      <c r="L9" s="13">
        <v>2.2903321635435292E-2</v>
      </c>
    </row>
    <row r="10" spans="1:12" x14ac:dyDescent="0.25">
      <c r="A10" t="str">
        <f>'Index Performance'!A10</f>
        <v>3Q 2022</v>
      </c>
      <c r="B10" s="2">
        <f>'G-L 2 Broad Categories'!E10</f>
        <v>2.1936215019878968E-2</v>
      </c>
      <c r="C10" s="2">
        <f>'G-L 2 Broad Categories'!F10</f>
        <v>2.1496645788777524E-2</v>
      </c>
      <c r="E10" s="2">
        <v>2.1135635285302268E-2</v>
      </c>
      <c r="F10" s="2">
        <v>2.0122737277676439E-2</v>
      </c>
      <c r="H10" s="2">
        <v>2.3320900958607949E-2</v>
      </c>
      <c r="I10" s="2">
        <v>2.4635217218994532E-2</v>
      </c>
      <c r="J10" s="5"/>
      <c r="K10" s="2">
        <v>1.9901574011311984E-2</v>
      </c>
      <c r="L10" s="2">
        <v>1.4481095334378136E-2</v>
      </c>
    </row>
    <row r="11" spans="1:12" x14ac:dyDescent="0.25">
      <c r="A11" s="12" t="str">
        <f>'Index Performance'!A11</f>
        <v>2Q 2022</v>
      </c>
      <c r="B11" s="13">
        <f>'G-L 2 Broad Categories'!E11</f>
        <v>2.0876892464554597E-2</v>
      </c>
      <c r="C11" s="13">
        <f>'G-L 2 Broad Categories'!F11</f>
        <v>2.0059766744207952E-2</v>
      </c>
      <c r="D11" s="12"/>
      <c r="E11" s="13">
        <v>2.0753321173659467E-2</v>
      </c>
      <c r="F11" s="13">
        <v>2.0201923161633495E-2</v>
      </c>
      <c r="G11" s="12"/>
      <c r="H11" s="13">
        <v>2.1271640204166609E-2</v>
      </c>
      <c r="I11" s="13">
        <v>2.0643051203433682E-2</v>
      </c>
      <c r="J11" s="15"/>
      <c r="K11" s="13">
        <v>1.9111259513000078E-2</v>
      </c>
      <c r="L11" s="13">
        <v>1.6583266305808975E-2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2023</v>
      </c>
      <c r="B13" s="2">
        <f>'G-L 2 Broad Categories'!E13</f>
        <v>2.4428573989015989E-2</v>
      </c>
      <c r="C13" s="2">
        <f>'G-L 2 Broad Categories'!F13</f>
        <v>8.750640754705552E-3</v>
      </c>
      <c r="E13" s="2">
        <v>2.4373353665371633E-2</v>
      </c>
      <c r="F13" s="2">
        <v>1.930933921248057E-2</v>
      </c>
      <c r="H13" s="2">
        <v>2.4789096587835235E-2</v>
      </c>
      <c r="I13" s="2">
        <v>1.1492135730037933E-3</v>
      </c>
      <c r="J13" s="5"/>
      <c r="K13" s="2">
        <v>2.2891467115055741E-2</v>
      </c>
      <c r="L13" s="2">
        <v>-6.0867457356241772E-3</v>
      </c>
    </row>
    <row r="14" spans="1:12" x14ac:dyDescent="0.25">
      <c r="A14" s="12" t="str">
        <f>'Index Performance'!A14</f>
        <v>CY 2022</v>
      </c>
      <c r="B14" s="13">
        <f>'G-L 2 Broad Categories'!E14</f>
        <v>8.1659935466669165E-2</v>
      </c>
      <c r="C14" s="13">
        <f>'G-L 2 Broad Categories'!F14</f>
        <v>8.2422319694529067E-2</v>
      </c>
      <c r="D14" s="12"/>
      <c r="E14" s="13">
        <v>7.7720634481687645E-2</v>
      </c>
      <c r="F14" s="13">
        <v>7.7567645845780353E-2</v>
      </c>
      <c r="G14" s="12"/>
      <c r="H14" s="13">
        <v>8.349629275874948E-2</v>
      </c>
      <c r="I14" s="13">
        <v>8.6248035713807791E-2</v>
      </c>
      <c r="J14" s="15"/>
      <c r="K14" s="16">
        <v>8.5432178200273379E-2</v>
      </c>
      <c r="L14" s="16">
        <v>7.8071132108246566E-2</v>
      </c>
    </row>
    <row r="15" spans="1:12" x14ac:dyDescent="0.25">
      <c r="A15" t="str">
        <f>'Index Performance'!A15</f>
        <v>CY 2021</v>
      </c>
      <c r="B15" s="2">
        <f>'G-L 2 Broad Categories'!E15</f>
        <v>8.0005184732721446E-2</v>
      </c>
      <c r="C15" s="2">
        <f>'G-L 2 Broad Categories'!F15</f>
        <v>5.86459377826829E-2</v>
      </c>
      <c r="E15" s="2">
        <v>7.3018044399680182E-2</v>
      </c>
      <c r="F15" s="2">
        <v>3.1543004291458177E-2</v>
      </c>
      <c r="H15" s="2">
        <v>8.3549398692970955E-2</v>
      </c>
      <c r="I15" s="2">
        <v>6.4854219676360403E-2</v>
      </c>
      <c r="J15" s="5"/>
      <c r="K15" s="2">
        <v>8.6932466777966733E-2</v>
      </c>
      <c r="L15" s="2">
        <v>0.14366866220103836</v>
      </c>
    </row>
    <row r="16" spans="1:12" x14ac:dyDescent="0.25">
      <c r="A16" s="12" t="str">
        <f>'Index Performance'!A16</f>
        <v>CY 2020</v>
      </c>
      <c r="B16" s="13">
        <f>'G-L 2 Broad Categories'!E16</f>
        <v>8.3481658163266914E-2</v>
      </c>
      <c r="C16" s="13">
        <f>'G-L 2 Broad Categories'!F16</f>
        <v>7.13454444892343E-2</v>
      </c>
      <c r="D16" s="12"/>
      <c r="E16" s="13">
        <v>7.9109913447159119E-2</v>
      </c>
      <c r="F16" s="13">
        <v>4.5579205525319022E-2</v>
      </c>
      <c r="G16" s="12"/>
      <c r="H16" s="13">
        <v>8.6699475775485535E-2</v>
      </c>
      <c r="I16" s="13">
        <v>8.5739029826030322E-2</v>
      </c>
      <c r="J16" s="15"/>
      <c r="K16" s="13">
        <v>8.3436169035499441E-2</v>
      </c>
      <c r="L16" s="13">
        <v>9.4669926434255647E-2</v>
      </c>
    </row>
    <row r="17" spans="1:12" x14ac:dyDescent="0.25">
      <c r="A17" t="str">
        <f>'Index Performance'!A17</f>
        <v>CY 2019</v>
      </c>
      <c r="B17" s="2">
        <f>'G-L 2 Broad Categories'!E17</f>
        <v>0.10504332036369801</v>
      </c>
      <c r="C17" s="2">
        <f>'G-L 2 Broad Categories'!F17</f>
        <v>0.10436088502343721</v>
      </c>
      <c r="E17" s="2">
        <v>0.10769208463413671</v>
      </c>
      <c r="F17" s="2">
        <v>0.11261551704462835</v>
      </c>
      <c r="H17" s="2">
        <v>0.10906656659633307</v>
      </c>
      <c r="I17" s="2">
        <v>0.11085887537510963</v>
      </c>
      <c r="J17" s="5"/>
      <c r="K17" s="2">
        <v>8.9035819853438447E-2</v>
      </c>
      <c r="L17" s="2">
        <v>6.5634544561981478E-2</v>
      </c>
    </row>
    <row r="18" spans="1:12" x14ac:dyDescent="0.25">
      <c r="A18" s="12" t="str">
        <f>'Index Performance'!A18</f>
        <v>CY 2018</v>
      </c>
      <c r="B18" s="13">
        <f>'G-L 2 Broad Categories'!E18</f>
        <v>0.10447033531307603</v>
      </c>
      <c r="C18" s="13">
        <f>'G-L 2 Broad Categories'!F18</f>
        <v>0.10074752556810629</v>
      </c>
      <c r="D18" s="12"/>
      <c r="E18" s="13">
        <v>9.3012326869594819E-2</v>
      </c>
      <c r="F18" s="13">
        <v>9.1191918574746733E-2</v>
      </c>
      <c r="G18" s="12"/>
      <c r="H18" s="13">
        <v>0.11707507259962902</v>
      </c>
      <c r="I18" s="13">
        <v>0.11650449806667251</v>
      </c>
      <c r="J18" s="15"/>
      <c r="K18" s="13">
        <v>0.11805506581376113</v>
      </c>
      <c r="L18" s="13">
        <v>0.10124096514598224</v>
      </c>
    </row>
    <row r="19" spans="1:12" x14ac:dyDescent="0.25">
      <c r="A19" t="str">
        <f>'Index Performance'!A19</f>
        <v>CY 2017</v>
      </c>
      <c r="B19" s="2">
        <f>'G-L 2 Broad Categories'!E19</f>
        <v>9.7374819907354082E-2</v>
      </c>
      <c r="C19" s="2">
        <f>'G-L 2 Broad Categories'!F19</f>
        <v>0.10399343139244843</v>
      </c>
      <c r="E19" s="2">
        <v>9.5322083492983989E-2</v>
      </c>
      <c r="F19" s="2">
        <v>0.10653765328086817</v>
      </c>
      <c r="H19" s="2">
        <v>0.11621008222039464</v>
      </c>
      <c r="I19" s="2">
        <v>0.11620676541931596</v>
      </c>
      <c r="J19" s="5"/>
      <c r="K19" s="2">
        <v>9.01094425480371E-2</v>
      </c>
      <c r="L19" s="2">
        <v>8.1849440428794384E-2</v>
      </c>
    </row>
    <row r="20" spans="1:12" x14ac:dyDescent="0.25">
      <c r="A20" s="12" t="str">
        <f>'Index Performance'!A20</f>
        <v>CY 2016</v>
      </c>
      <c r="B20" s="13">
        <f>'G-L 2 Broad Categories'!E20</f>
        <v>7.9621656550088682E-2</v>
      </c>
      <c r="C20" s="13">
        <f>'G-L 2 Broad Categories'!F20</f>
        <v>5.8199186691818339E-2</v>
      </c>
      <c r="D20" s="12"/>
      <c r="E20" s="13">
        <v>7.2869250639263861E-2</v>
      </c>
      <c r="F20" s="13">
        <v>4.7665541981338766E-2</v>
      </c>
      <c r="G20" s="12"/>
      <c r="H20" s="13">
        <v>0.11457824903185787</v>
      </c>
      <c r="I20" s="13">
        <v>0.10839747238575925</v>
      </c>
      <c r="J20" s="15"/>
      <c r="K20" s="13">
        <v>9.697171347130884E-2</v>
      </c>
      <c r="L20" s="13">
        <v>8.560688537006822E-2</v>
      </c>
    </row>
    <row r="21" spans="1:12" x14ac:dyDescent="0.25">
      <c r="A21" t="str">
        <f>'Index Performance'!A21</f>
        <v>CY 2015</v>
      </c>
      <c r="B21" s="2">
        <f>'G-L 2 Broad Categories'!E21</f>
        <v>9.9754845842952022E-2</v>
      </c>
      <c r="C21" s="2">
        <f>'G-L 2 Broad Categories'!F21</f>
        <v>0.10748290269750327</v>
      </c>
      <c r="E21" s="2">
        <v>9.2020325970680217E-2</v>
      </c>
      <c r="F21" s="2">
        <v>9.1193434033243204E-2</v>
      </c>
      <c r="H21" s="2" t="s">
        <v>80</v>
      </c>
      <c r="I21" s="2" t="s">
        <v>80</v>
      </c>
      <c r="J21" s="5"/>
      <c r="K21" s="2">
        <v>0.12244400991462734</v>
      </c>
      <c r="L21" s="2">
        <v>0.14649076986791654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03/31/2023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'G-L 2 Broad Categories'!E25</f>
        <v>9.5036421813141869E-2</v>
      </c>
      <c r="C25" s="2">
        <f>'G-L 2 Broad Categories'!F25</f>
        <v>7.043469988002049E-2</v>
      </c>
      <c r="E25" s="2">
        <v>9.3211453726143478E-2</v>
      </c>
      <c r="F25" s="2">
        <v>8.1882386279482855E-2</v>
      </c>
      <c r="H25" s="2">
        <v>9.8471787378509479E-2</v>
      </c>
      <c r="I25" s="2">
        <v>6.3584516513188971E-2</v>
      </c>
      <c r="J25" s="5"/>
      <c r="K25" s="2">
        <v>8.7368365335455334E-2</v>
      </c>
      <c r="L25" s="2">
        <v>4.8503745240127794E-2</v>
      </c>
    </row>
    <row r="26" spans="1:12" x14ac:dyDescent="0.25">
      <c r="A26" s="12" t="s">
        <v>65</v>
      </c>
      <c r="B26" s="13">
        <f>'G-L 2 Broad Categories'!E26</f>
        <v>8.543084734567219E-2</v>
      </c>
      <c r="C26" s="13">
        <f>'G-L 2 Broad Categories'!F26</f>
        <v>7.3707542753870259E-2</v>
      </c>
      <c r="D26" s="12"/>
      <c r="E26" s="13">
        <v>8.0579800959962089E-2</v>
      </c>
      <c r="F26" s="13">
        <v>6.5501651348498724E-2</v>
      </c>
      <c r="G26" s="12"/>
      <c r="H26" s="13">
        <v>8.8806315725388885E-2</v>
      </c>
      <c r="I26" s="13">
        <v>7.6141243298976313E-2</v>
      </c>
      <c r="J26" s="15"/>
      <c r="K26" s="13">
        <v>8.6802354840203488E-2</v>
      </c>
      <c r="L26" s="13">
        <v>8.9969111281276382E-2</v>
      </c>
    </row>
    <row r="27" spans="1:12" x14ac:dyDescent="0.25">
      <c r="A27" t="s">
        <v>66</v>
      </c>
      <c r="B27" s="2">
        <f>'G-L 2 Broad Categories'!E27</f>
        <v>8.7869707063987779E-2</v>
      </c>
      <c r="C27" s="2">
        <f>'G-L 2 Broad Categories'!F27</f>
        <v>7.6028506347834757E-2</v>
      </c>
      <c r="E27" s="2">
        <v>8.5238884529673875E-2</v>
      </c>
      <c r="F27" s="2">
        <v>6.8000650326453194E-2</v>
      </c>
      <c r="H27" s="2">
        <v>9.0489925770978807E-2</v>
      </c>
      <c r="I27" s="2">
        <v>8.0187055241354832E-2</v>
      </c>
      <c r="J27" s="5"/>
      <c r="K27" s="2">
        <v>8.6296272675763008E-2</v>
      </c>
      <c r="L27" s="2">
        <v>8.5805706623957922E-2</v>
      </c>
    </row>
    <row r="28" spans="1:12" x14ac:dyDescent="0.25">
      <c r="A28" s="12" t="s">
        <v>67</v>
      </c>
      <c r="B28" s="13">
        <f>'G-L 2 Broad Categories'!E28</f>
        <v>9.12556795192212E-2</v>
      </c>
      <c r="C28" s="13">
        <f>'G-L 2 Broad Categories'!F28</f>
        <v>8.4524566611335228E-2</v>
      </c>
      <c r="D28" s="12"/>
      <c r="E28" s="13">
        <v>8.839389060732139E-2</v>
      </c>
      <c r="F28" s="13">
        <v>7.8485471058279632E-2</v>
      </c>
      <c r="G28" s="12"/>
      <c r="H28" s="13" t="s">
        <v>80</v>
      </c>
      <c r="I28" s="13" t="s">
        <v>80</v>
      </c>
      <c r="J28" s="15"/>
      <c r="K28" s="13">
        <v>9.2818857638185426E-2</v>
      </c>
      <c r="L28" s="13">
        <v>9.076259850337931E-2</v>
      </c>
    </row>
    <row r="29" spans="1:12" x14ac:dyDescent="0.25">
      <c r="A29" t="s">
        <v>68</v>
      </c>
      <c r="B29" s="2">
        <f>'G-L 2 Broad Categories'!E29</f>
        <v>8.1181882070777256E-2</v>
      </c>
      <c r="C29" s="2">
        <f>'G-L 2 Broad Categories'!F29</f>
        <v>8.4509118021101282E-2</v>
      </c>
      <c r="E29" s="2">
        <v>7.7733351045162769E-2</v>
      </c>
      <c r="F29" s="2">
        <v>7.963828705063003E-2</v>
      </c>
      <c r="H29" s="2">
        <v>0.10392982766850212</v>
      </c>
      <c r="I29" s="2">
        <v>9.6893928880665392E-2</v>
      </c>
      <c r="K29" s="2">
        <v>8.3135822947405735E-2</v>
      </c>
      <c r="L29" s="2">
        <v>8.9363817247116284E-2</v>
      </c>
    </row>
    <row r="30" spans="1:12" x14ac:dyDescent="0.25">
      <c r="A30" s="12" t="s">
        <v>69</v>
      </c>
      <c r="B30" s="14">
        <f>'G-L 2 Broad Categories'!E30</f>
        <v>40179</v>
      </c>
      <c r="C30" s="14">
        <f>'G-L 2 Broad Categories'!F30</f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'G-L 2 Broad Categories'!E32</f>
        <v>8.0630668081508438E-3</v>
      </c>
      <c r="C32" s="2">
        <f>'G-L 2 Broad Categories'!F32</f>
        <v>1.9398295591858794E-2</v>
      </c>
      <c r="E32" s="2">
        <v>8.5664162549666748E-3</v>
      </c>
      <c r="F32" s="2">
        <v>1.8839403375028593E-2</v>
      </c>
      <c r="H32" s="2">
        <v>1.5688608164001885E-2</v>
      </c>
      <c r="I32" s="2">
        <v>1.6624599160509835E-2</v>
      </c>
      <c r="J32" s="5"/>
      <c r="K32" s="2">
        <v>1.6341351619927478E-2</v>
      </c>
      <c r="L32" s="2">
        <v>3.4050277435661955E-2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A8" sqref="A8"/>
    </sheetView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50</v>
      </c>
      <c r="B1" s="7"/>
      <c r="C1" s="7"/>
      <c r="D1" s="7"/>
      <c r="E1" s="40" t="s">
        <v>46</v>
      </c>
    </row>
    <row r="2" spans="1:21" ht="15.75" thickTop="1" x14ac:dyDescent="0.25"/>
    <row r="3" spans="1:21" x14ac:dyDescent="0.25">
      <c r="A3" s="1" t="str">
        <f>'Index Performance'!A3</f>
        <v>Investment Performance Report for 1Q 2023</v>
      </c>
    </row>
    <row r="4" spans="1:21" x14ac:dyDescent="0.25">
      <c r="A4" t="str">
        <f>'Index Performance'!A4</f>
        <v>Generated on 6/19/2023</v>
      </c>
    </row>
    <row r="5" spans="1:21" x14ac:dyDescent="0.25">
      <c r="B5" s="41" t="s">
        <v>77</v>
      </c>
      <c r="C5" s="41"/>
      <c r="D5" s="2"/>
      <c r="E5" s="42" t="s">
        <v>87</v>
      </c>
      <c r="F5" s="42"/>
      <c r="G5" s="4"/>
      <c r="H5" s="42" t="s">
        <v>88</v>
      </c>
      <c r="I5" s="42"/>
      <c r="K5" s="42" t="s">
        <v>89</v>
      </c>
      <c r="L5" s="42"/>
      <c r="N5" s="42" t="s">
        <v>90</v>
      </c>
      <c r="O5" s="42"/>
      <c r="Q5" s="42" t="s">
        <v>91</v>
      </c>
      <c r="R5" s="42"/>
      <c r="T5" s="42" t="s">
        <v>92</v>
      </c>
      <c r="U5" s="42"/>
    </row>
    <row r="6" spans="1:21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  <c r="Q6" s="2" t="s">
        <v>55</v>
      </c>
      <c r="R6" s="2" t="s">
        <v>56</v>
      </c>
      <c r="T6" s="2" t="s">
        <v>55</v>
      </c>
      <c r="U6" s="2" t="s">
        <v>56</v>
      </c>
    </row>
    <row r="7" spans="1:21" x14ac:dyDescent="0.25">
      <c r="B7" s="4"/>
      <c r="C7" s="4"/>
      <c r="E7" s="4"/>
      <c r="F7" s="4"/>
      <c r="G7" s="4"/>
    </row>
    <row r="8" spans="1:21" x14ac:dyDescent="0.25">
      <c r="A8" t="str">
        <f>'Index Performance'!A8</f>
        <v>1Q 2023</v>
      </c>
      <c r="B8" s="9">
        <f>'Index Performance'!B8</f>
        <v>2.3476028018599271E-2</v>
      </c>
      <c r="C8" s="9">
        <f>'Index Performance'!C8</f>
        <v>1.0974968924953199E-2</v>
      </c>
      <c r="E8" s="9">
        <v>2.2978491277659829E-2</v>
      </c>
      <c r="F8" s="9">
        <v>-1.6516321800425837E-2</v>
      </c>
      <c r="G8" s="9"/>
      <c r="H8" s="9">
        <v>2.2278651953791195E-2</v>
      </c>
      <c r="I8" s="9">
        <v>2.4367033244736325E-2</v>
      </c>
      <c r="J8" s="5"/>
      <c r="K8" s="9">
        <v>7.1178184889133522E-3</v>
      </c>
      <c r="L8" s="9">
        <v>6.505986938240671E-3</v>
      </c>
      <c r="N8" s="9">
        <v>2.029374356863034E-2</v>
      </c>
      <c r="O8" s="9">
        <v>2.0642301015672437E-2</v>
      </c>
      <c r="Q8" s="9">
        <v>2.4916798974393473E-2</v>
      </c>
      <c r="R8" s="9">
        <v>1.9310584938601938E-2</v>
      </c>
      <c r="S8" s="5"/>
      <c r="T8" s="9">
        <v>2.443552012438821E-2</v>
      </c>
      <c r="U8" s="9">
        <v>2.2486520466332705E-2</v>
      </c>
    </row>
    <row r="9" spans="1:21" x14ac:dyDescent="0.25">
      <c r="A9" s="12" t="str">
        <f>'Index Performance'!A9</f>
        <v>4Q 2022</v>
      </c>
      <c r="B9" s="13">
        <f>'Index Performance'!B9</f>
        <v>2.2987105920113438E-2</v>
      </c>
      <c r="C9" s="13">
        <f>'Index Performance'!C9</f>
        <v>1.8281415738048867E-2</v>
      </c>
      <c r="D9" s="12"/>
      <c r="E9" s="13">
        <v>2.29950075353893E-2</v>
      </c>
      <c r="F9" s="13">
        <v>1.3367550217763258E-2</v>
      </c>
      <c r="G9" s="15"/>
      <c r="H9" s="13">
        <v>2.1464054702615032E-2</v>
      </c>
      <c r="I9" s="13">
        <v>1.8365919754628424E-2</v>
      </c>
      <c r="J9" s="15"/>
      <c r="K9" s="13">
        <v>8.08264420007343E-3</v>
      </c>
      <c r="L9" s="13">
        <v>1.0332948612033599E-2</v>
      </c>
      <c r="M9" s="12"/>
      <c r="N9" s="13">
        <v>1.9216735396155649E-2</v>
      </c>
      <c r="O9" s="13">
        <v>1.4986254402945764E-2</v>
      </c>
      <c r="P9" s="12"/>
      <c r="Q9" s="13">
        <v>2.4929251310661593E-2</v>
      </c>
      <c r="R9" s="13">
        <v>2.1682008278210985E-2</v>
      </c>
      <c r="S9" s="15"/>
      <c r="T9" s="13">
        <v>2.4670559367717448E-2</v>
      </c>
      <c r="U9" s="13">
        <v>2.0258839476610113E-2</v>
      </c>
    </row>
    <row r="10" spans="1:21" x14ac:dyDescent="0.25">
      <c r="A10" t="str">
        <f>'Index Performance'!A10</f>
        <v>3Q 2022</v>
      </c>
      <c r="B10" s="9">
        <f>'Index Performance'!B10</f>
        <v>2.0114770630895729E-2</v>
      </c>
      <c r="C10" s="9">
        <f>'Index Performance'!C10</f>
        <v>1.9850216023484801E-2</v>
      </c>
      <c r="E10" s="2">
        <v>1.9162175109033397E-2</v>
      </c>
      <c r="F10" s="2">
        <v>1.7629825871599447E-2</v>
      </c>
      <c r="G10" s="5"/>
      <c r="H10" s="2">
        <v>1.8787884563718826E-2</v>
      </c>
      <c r="I10" s="2">
        <v>2.015386451500345E-2</v>
      </c>
      <c r="J10" s="5"/>
      <c r="K10" s="2">
        <v>7.4573931272092775E-3</v>
      </c>
      <c r="L10" s="2">
        <v>7.3807497946747347E-3</v>
      </c>
      <c r="N10" s="2">
        <v>1.7289646683154247E-2</v>
      </c>
      <c r="O10" s="2">
        <v>1.7431213235433063E-2</v>
      </c>
      <c r="Q10" s="9">
        <v>2.2268316044766312E-2</v>
      </c>
      <c r="R10" s="9">
        <v>2.2119393830713596E-2</v>
      </c>
      <c r="S10" s="5"/>
      <c r="T10" s="9">
        <v>2.3500106158976353E-2</v>
      </c>
      <c r="U10" s="9">
        <v>2.263479371292143E-2</v>
      </c>
    </row>
    <row r="11" spans="1:21" x14ac:dyDescent="0.25">
      <c r="A11" s="12" t="str">
        <f>'Index Performance'!A11</f>
        <v>2Q 2022</v>
      </c>
      <c r="B11" s="13">
        <f>'Index Performance'!B11</f>
        <v>1.9498183459562224E-2</v>
      </c>
      <c r="C11" s="13">
        <f>'Index Performance'!C11</f>
        <v>1.8781503962085555E-2</v>
      </c>
      <c r="D11" s="12"/>
      <c r="E11" s="13">
        <v>1.939076553758845E-2</v>
      </c>
      <c r="F11" s="13">
        <v>1.7615362251323319E-2</v>
      </c>
      <c r="G11" s="15"/>
      <c r="H11" s="13">
        <v>1.8189128326032034E-2</v>
      </c>
      <c r="I11" s="13">
        <v>1.7829843096576425E-2</v>
      </c>
      <c r="J11" s="15"/>
      <c r="K11" s="13">
        <v>1.6709073258505347E-2</v>
      </c>
      <c r="L11" s="13">
        <v>1.8070404020995579E-2</v>
      </c>
      <c r="M11" s="12"/>
      <c r="N11" s="13">
        <v>1.571358999200001E-2</v>
      </c>
      <c r="O11" s="13">
        <v>1.50184071606001E-2</v>
      </c>
      <c r="P11" s="12"/>
      <c r="Q11" s="13">
        <v>2.1262344247753751E-2</v>
      </c>
      <c r="R11" s="13">
        <v>2.0528343537004279E-2</v>
      </c>
      <c r="S11" s="15"/>
      <c r="T11" s="13">
        <v>1.8928228616764686E-2</v>
      </c>
      <c r="U11" s="13">
        <v>1.873863170308665E-2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 x14ac:dyDescent="0.25">
      <c r="A13" t="str">
        <f>'Index Performance'!A13</f>
        <v>YTD 2023</v>
      </c>
      <c r="B13" s="2">
        <f>'Index Performance'!B13</f>
        <v>2.3476028018599271E-2</v>
      </c>
      <c r="C13" s="2">
        <f>'Index Performance'!C13</f>
        <v>1.0974968924953199E-2</v>
      </c>
      <c r="E13" s="2">
        <v>2.2978491277659829E-2</v>
      </c>
      <c r="F13" s="2">
        <v>-1.6516321800425837E-2</v>
      </c>
      <c r="G13" s="6"/>
      <c r="H13" s="2">
        <v>2.2278651953791195E-2</v>
      </c>
      <c r="I13" s="2">
        <v>2.4367033244736325E-2</v>
      </c>
      <c r="J13" s="5"/>
      <c r="K13" s="2">
        <v>7.1178184889133522E-3</v>
      </c>
      <c r="L13" s="2">
        <v>6.505986938240671E-3</v>
      </c>
      <c r="N13" s="2">
        <v>2.029374356863034E-2</v>
      </c>
      <c r="O13" s="2">
        <v>2.0642301015672437E-2</v>
      </c>
      <c r="Q13" s="9">
        <v>2.4916798974393473E-2</v>
      </c>
      <c r="R13" s="9">
        <v>1.9310584938601938E-2</v>
      </c>
      <c r="S13" s="5"/>
      <c r="T13" s="9">
        <v>2.443552012438821E-2</v>
      </c>
      <c r="U13" s="9">
        <v>2.2486520466332705E-2</v>
      </c>
    </row>
    <row r="14" spans="1:21" x14ac:dyDescent="0.25">
      <c r="A14" s="12" t="str">
        <f>'Index Performance'!A14</f>
        <v>CY 2022</v>
      </c>
      <c r="B14" s="13">
        <f>'Index Performance'!B14</f>
        <v>7.8212869388689432E-2</v>
      </c>
      <c r="C14" s="13">
        <f>'Index Performance'!C14</f>
        <v>7.8108521552173737E-2</v>
      </c>
      <c r="D14" s="12"/>
      <c r="E14" s="13">
        <v>7.1341974383559714E-2</v>
      </c>
      <c r="F14" s="13">
        <v>6.6323568764987018E-2</v>
      </c>
      <c r="G14" s="13"/>
      <c r="H14" s="16">
        <v>8.2909715910170823E-2</v>
      </c>
      <c r="I14" s="13">
        <v>8.4252703830598685E-2</v>
      </c>
      <c r="J14" s="15"/>
      <c r="K14" s="16">
        <v>6.7565546789527531E-2</v>
      </c>
      <c r="L14" s="16">
        <v>7.6161599668222335E-2</v>
      </c>
      <c r="M14" s="12"/>
      <c r="N14" s="16">
        <v>9.1693403354641267E-2</v>
      </c>
      <c r="O14" s="16">
        <v>8.9283017331950321E-2</v>
      </c>
      <c r="P14" s="12"/>
      <c r="Q14" s="13">
        <v>7.4631686760965321E-2</v>
      </c>
      <c r="R14" s="13">
        <v>7.5028360080806822E-2</v>
      </c>
      <c r="S14" s="15"/>
      <c r="T14" s="13">
        <v>9.4800727405406349E-2</v>
      </c>
      <c r="U14" s="13">
        <v>9.53216475215104E-2</v>
      </c>
    </row>
    <row r="15" spans="1:21" x14ac:dyDescent="0.25">
      <c r="A15" t="str">
        <f>'Index Performance'!A15</f>
        <v>CY 2021</v>
      </c>
      <c r="B15" s="2">
        <f>'Index Performance'!B15</f>
        <v>7.5975802702408224E-2</v>
      </c>
      <c r="C15" s="2">
        <f>'Index Performance'!C15</f>
        <v>5.9701534036161741E-2</v>
      </c>
      <c r="E15" s="2">
        <v>6.9883269279949145E-2</v>
      </c>
      <c r="F15" s="2">
        <v>7.5145543700845918E-2</v>
      </c>
      <c r="G15" s="2"/>
      <c r="H15" s="2">
        <v>8.5699398775629154E-2</v>
      </c>
      <c r="I15" s="2">
        <v>8.6295278842296375E-2</v>
      </c>
      <c r="J15" s="5"/>
      <c r="K15" s="2">
        <v>6.0966412498650868E-2</v>
      </c>
      <c r="L15" s="2">
        <v>4.5753020149687629E-2</v>
      </c>
      <c r="N15" s="2">
        <v>8.0832449466899048E-2</v>
      </c>
      <c r="O15" s="2">
        <v>-0.12842403817589576</v>
      </c>
      <c r="Q15" s="9">
        <v>6.8852210528571378E-2</v>
      </c>
      <c r="R15" s="9">
        <v>6.9272067073735899E-2</v>
      </c>
      <c r="S15" s="5"/>
      <c r="T15" s="9">
        <v>8.4837837512698133E-2</v>
      </c>
      <c r="U15" s="9">
        <v>7.412409167806544E-2</v>
      </c>
    </row>
    <row r="16" spans="1:21" x14ac:dyDescent="0.25">
      <c r="A16" s="12" t="str">
        <f>'Index Performance'!A16</f>
        <v>CY 2020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7.7831436472281856E-2</v>
      </c>
      <c r="F16" s="13">
        <v>7.7752179773328267E-2</v>
      </c>
      <c r="G16" s="13"/>
      <c r="H16" s="13">
        <v>9.2557674415387536E-2</v>
      </c>
      <c r="I16" s="13">
        <v>9.5468269107734205E-2</v>
      </c>
      <c r="J16" s="15"/>
      <c r="K16" s="13">
        <v>7.7390965976703141E-2</v>
      </c>
      <c r="L16" s="13">
        <v>3.0432904622620383E-2</v>
      </c>
      <c r="M16" s="12"/>
      <c r="N16" s="13">
        <v>9.6481508918946357E-2</v>
      </c>
      <c r="O16" s="13">
        <v>3.6651769559687075E-2</v>
      </c>
      <c r="P16" s="12"/>
      <c r="Q16" s="13">
        <v>8.2402752744538343E-2</v>
      </c>
      <c r="R16" s="13">
        <v>8.2219338990366708E-2</v>
      </c>
      <c r="S16" s="15"/>
      <c r="T16" s="13">
        <v>7.3077258859711502E-2</v>
      </c>
      <c r="U16" s="13">
        <v>7.3823171597279913E-2</v>
      </c>
    </row>
    <row r="17" spans="1:21" x14ac:dyDescent="0.25">
      <c r="A17" t="str">
        <f>'Index Performance'!A17</f>
        <v>CY 2019</v>
      </c>
      <c r="B17" s="2">
        <f>'Index Performance'!B17</f>
        <v>0.10340049534945894</v>
      </c>
      <c r="C17" s="2">
        <f>'Index Performance'!C17</f>
        <v>0.10256064726749381</v>
      </c>
      <c r="E17" s="2">
        <v>9.6792741914427216E-2</v>
      </c>
      <c r="F17" s="2">
        <v>9.3865161866123259E-2</v>
      </c>
      <c r="G17" s="2"/>
      <c r="H17" s="2">
        <v>0.10977265495855915</v>
      </c>
      <c r="I17" s="2">
        <v>0.10553740578312198</v>
      </c>
      <c r="J17" s="5"/>
      <c r="K17" s="2">
        <v>0.11712903193752866</v>
      </c>
      <c r="L17" s="2">
        <v>0.11826343983372722</v>
      </c>
      <c r="N17" s="2">
        <v>0.10947198541653447</v>
      </c>
      <c r="O17" s="2">
        <v>0.12067125671838408</v>
      </c>
      <c r="Q17" s="9">
        <v>0.11851295951981178</v>
      </c>
      <c r="R17" s="9">
        <v>0.10967484639742442</v>
      </c>
      <c r="S17" s="5"/>
      <c r="T17" s="9">
        <v>9.8982884491266576E-2</v>
      </c>
      <c r="U17" s="9">
        <v>9.7166562812119439E-2</v>
      </c>
    </row>
    <row r="18" spans="1:21" x14ac:dyDescent="0.25">
      <c r="A18" s="12" t="str">
        <f>'Index Performance'!A18</f>
        <v>CY 2018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9.8296613285824508E-2</v>
      </c>
      <c r="F18" s="13">
        <v>9.214530158093015E-2</v>
      </c>
      <c r="G18" s="13"/>
      <c r="H18" s="13">
        <v>0.12519105637893713</v>
      </c>
      <c r="I18" s="13">
        <v>0.13458076723647161</v>
      </c>
      <c r="J18" s="15"/>
      <c r="K18" s="13">
        <v>9.7220087990613324E-2</v>
      </c>
      <c r="L18" s="13">
        <v>9.7746902985103468E-2</v>
      </c>
      <c r="M18" s="12"/>
      <c r="N18" s="13">
        <v>0.10740587173962668</v>
      </c>
      <c r="O18" s="13">
        <v>0.10961283693290547</v>
      </c>
      <c r="P18" s="12"/>
      <c r="Q18" s="13" t="s">
        <v>80</v>
      </c>
      <c r="R18" s="13" t="s">
        <v>80</v>
      </c>
      <c r="S18" s="15"/>
      <c r="T18" s="13" t="s">
        <v>80</v>
      </c>
      <c r="U18" s="13" t="s">
        <v>80</v>
      </c>
    </row>
    <row r="19" spans="1:21" x14ac:dyDescent="0.25">
      <c r="A19" t="str">
        <f>'Index Performance'!A19</f>
        <v>CY 2017</v>
      </c>
      <c r="B19" s="2">
        <f>'Index Performance'!B19</f>
        <v>9.6584900437896026E-2</v>
      </c>
      <c r="C19" s="2">
        <f>'Index Performance'!C19</f>
        <v>0.10262302698171011</v>
      </c>
      <c r="E19" s="2">
        <v>8.8802274708389417E-2</v>
      </c>
      <c r="F19" s="2">
        <v>8.3940290379279636E-2</v>
      </c>
      <c r="G19" s="2"/>
      <c r="H19" s="2">
        <v>0.10667776064293877</v>
      </c>
      <c r="I19" s="2">
        <v>0.13405175827107496</v>
      </c>
      <c r="J19" s="5"/>
      <c r="K19" s="2">
        <v>0.11301053028043428</v>
      </c>
      <c r="L19" s="2">
        <v>0.1106778700732074</v>
      </c>
      <c r="N19" s="2">
        <v>9.265587317513857E-2</v>
      </c>
      <c r="O19" s="2">
        <v>9.9955386847657923E-2</v>
      </c>
      <c r="Q19" s="9" t="s">
        <v>80</v>
      </c>
      <c r="R19" s="9" t="s">
        <v>80</v>
      </c>
      <c r="S19" s="5"/>
      <c r="T19" s="9" t="s">
        <v>80</v>
      </c>
      <c r="U19" s="9" t="s">
        <v>80</v>
      </c>
    </row>
    <row r="20" spans="1:21" x14ac:dyDescent="0.25">
      <c r="A20" s="12" t="str">
        <f>'Index Performance'!A20</f>
        <v>CY 2016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9.9343097823630488E-2</v>
      </c>
      <c r="F20" s="13">
        <v>8.3464562302145495E-2</v>
      </c>
      <c r="G20" s="15"/>
      <c r="H20" s="13">
        <v>6.2358789677104731E-2</v>
      </c>
      <c r="I20" s="13">
        <v>4.0882364897583567E-2</v>
      </c>
      <c r="J20" s="15"/>
      <c r="K20" s="13">
        <v>7.8389969325538766E-2</v>
      </c>
      <c r="L20" s="13">
        <v>7.8687386470506882E-2</v>
      </c>
      <c r="M20" s="12"/>
      <c r="N20" s="13">
        <v>7.5114509170306043E-2</v>
      </c>
      <c r="O20" s="13">
        <v>5.6249927925460685E-2</v>
      </c>
      <c r="P20" s="12"/>
      <c r="Q20" s="13" t="s">
        <v>80</v>
      </c>
      <c r="R20" s="13" t="s">
        <v>80</v>
      </c>
      <c r="S20" s="15"/>
      <c r="T20" s="13" t="s">
        <v>80</v>
      </c>
      <c r="U20" s="13" t="s">
        <v>80</v>
      </c>
    </row>
    <row r="21" spans="1:21" x14ac:dyDescent="0.25">
      <c r="A21" t="str">
        <f>'Index Performance'!A21</f>
        <v>CY 2015</v>
      </c>
      <c r="B21" s="2">
        <f>'Index Performance'!B21</f>
        <v>0.10228202743884829</v>
      </c>
      <c r="C21" s="2">
        <f>'Index Performance'!C21</f>
        <v>0.10980837772459706</v>
      </c>
      <c r="E21" s="2">
        <v>8.1862462429374006E-2</v>
      </c>
      <c r="F21" s="2">
        <v>0.11350614598194841</v>
      </c>
      <c r="G21" s="5"/>
      <c r="H21" s="2" t="s">
        <v>80</v>
      </c>
      <c r="I21" s="2" t="s">
        <v>80</v>
      </c>
      <c r="J21" s="5"/>
      <c r="K21" s="2">
        <v>7.4772776483063019E-2</v>
      </c>
      <c r="L21" s="2">
        <v>6.6791835746867978E-2</v>
      </c>
      <c r="N21" s="2">
        <v>0.11406433540304128</v>
      </c>
      <c r="O21" s="2">
        <v>0.10287188918662449</v>
      </c>
      <c r="Q21" s="9" t="s">
        <v>80</v>
      </c>
      <c r="R21" s="9" t="s">
        <v>80</v>
      </c>
      <c r="S21" s="5"/>
      <c r="T21" s="9" t="s">
        <v>80</v>
      </c>
      <c r="U21" s="9" t="s">
        <v>80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 x14ac:dyDescent="0.25">
      <c r="A23" t="str">
        <f>'Index Performance'!A23</f>
        <v>Returns for periods ending 03/31/2023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 x14ac:dyDescent="0.25">
      <c r="A25" t="s">
        <v>64</v>
      </c>
      <c r="B25" s="2">
        <f>'Index Performance'!B25</f>
        <v>8.8888288981600283E-2</v>
      </c>
      <c r="C25" s="2">
        <f>'Index Performance'!C25</f>
        <v>6.9610517055229471E-2</v>
      </c>
      <c r="E25" s="2">
        <v>8.7236462538131665E-2</v>
      </c>
      <c r="F25" s="2">
        <v>3.2066382537059734E-2</v>
      </c>
      <c r="G25" s="2"/>
      <c r="H25" s="2">
        <v>8.3189913505858248E-2</v>
      </c>
      <c r="I25" s="2">
        <v>8.3179194886982888E-2</v>
      </c>
      <c r="J25" s="5"/>
      <c r="K25" s="2">
        <v>3.9919699023226229E-2</v>
      </c>
      <c r="L25" s="2">
        <v>4.2923224671894022E-2</v>
      </c>
      <c r="N25" s="2">
        <v>7.4503062086632488E-2</v>
      </c>
      <c r="O25" s="2">
        <v>6.9824895211198612E-2</v>
      </c>
      <c r="Q25" s="9">
        <v>9.6692110226974437E-2</v>
      </c>
      <c r="R25" s="9">
        <v>8.6297998798980702E-2</v>
      </c>
      <c r="S25" s="5"/>
      <c r="T25" s="9">
        <v>9.4713245481316877E-2</v>
      </c>
      <c r="U25" s="9">
        <v>8.6804174342421714E-2</v>
      </c>
    </row>
    <row r="26" spans="1:21" x14ac:dyDescent="0.25">
      <c r="A26" s="12" t="s">
        <v>65</v>
      </c>
      <c r="B26" s="13">
        <f>'Index Performance'!B26</f>
        <v>8.0830644865535817E-2</v>
      </c>
      <c r="C26" s="13">
        <f>'Index Performance'!C26</f>
        <v>7.1401855758332911E-2</v>
      </c>
      <c r="D26" s="12"/>
      <c r="E26" s="13">
        <v>7.5881915317020265E-2</v>
      </c>
      <c r="F26" s="13">
        <v>5.8879847320439938E-2</v>
      </c>
      <c r="G26" s="13"/>
      <c r="H26" s="13">
        <v>8.3550486314153627E-2</v>
      </c>
      <c r="I26" s="13">
        <v>8.4232010755496578E-2</v>
      </c>
      <c r="J26" s="15"/>
      <c r="K26" s="13">
        <v>5.560426700108323E-2</v>
      </c>
      <c r="L26" s="13">
        <v>5.4425301205818455E-2</v>
      </c>
      <c r="M26" s="12"/>
      <c r="N26" s="13">
        <v>8.0581968576877383E-2</v>
      </c>
      <c r="O26" s="13">
        <v>2.3599873553886042E-2</v>
      </c>
      <c r="P26" s="12"/>
      <c r="Q26" s="13">
        <v>8.0796145763831095E-2</v>
      </c>
      <c r="R26" s="13">
        <v>7.7689956236822511E-2</v>
      </c>
      <c r="S26" s="15"/>
      <c r="T26" s="13">
        <v>9.1601072874430312E-2</v>
      </c>
      <c r="U26" s="13">
        <v>8.6708230298384148E-2</v>
      </c>
    </row>
    <row r="27" spans="1:21" x14ac:dyDescent="0.25">
      <c r="A27" t="s">
        <v>66</v>
      </c>
      <c r="B27" s="2">
        <f>'Index Performance'!B27</f>
        <v>8.4651480142850399E-2</v>
      </c>
      <c r="C27" s="2">
        <f>'Index Performance'!C27</f>
        <v>7.5307863565114985E-2</v>
      </c>
      <c r="E27" s="2">
        <v>7.9743793088305148E-2</v>
      </c>
      <c r="F27" s="2">
        <v>6.8182999309367665E-2</v>
      </c>
      <c r="G27" s="2"/>
      <c r="H27" s="2">
        <v>8.9113977650460807E-2</v>
      </c>
      <c r="I27" s="2">
        <v>8.9437129109707802E-2</v>
      </c>
      <c r="J27" s="5"/>
      <c r="K27" s="2">
        <v>7.0414577363786091E-2</v>
      </c>
      <c r="L27" s="2">
        <v>6.0152637032717893E-2</v>
      </c>
      <c r="N27" s="2">
        <v>8.8716260065925701E-2</v>
      </c>
      <c r="O27" s="2">
        <v>2.8535662244621784E-2</v>
      </c>
      <c r="Q27" s="9">
        <v>8.7365102430256858E-2</v>
      </c>
      <c r="R27" s="9">
        <v>8.5323308900347117E-2</v>
      </c>
      <c r="S27" s="5"/>
      <c r="T27" s="9">
        <v>8.769642830708535E-2</v>
      </c>
      <c r="U27" s="9">
        <v>8.4987355529417163E-2</v>
      </c>
    </row>
    <row r="28" spans="1:21" x14ac:dyDescent="0.25">
      <c r="A28" s="12" t="s">
        <v>67</v>
      </c>
      <c r="B28" s="13">
        <f>'Index Performance'!B28</f>
        <v>9.0124449403090168E-2</v>
      </c>
      <c r="C28" s="13">
        <f>'Index Performance'!C28</f>
        <v>8.5022611518539293E-2</v>
      </c>
      <c r="D28" s="12"/>
      <c r="E28" s="13">
        <v>8.5477703836509766E-2</v>
      </c>
      <c r="F28" s="13">
        <v>7.9284158044971909E-2</v>
      </c>
      <c r="G28" s="13"/>
      <c r="H28" s="13" t="s">
        <v>80</v>
      </c>
      <c r="I28" s="13" t="s">
        <v>80</v>
      </c>
      <c r="J28" s="15"/>
      <c r="K28" s="13" t="s">
        <v>80</v>
      </c>
      <c r="L28" s="13" t="s">
        <v>80</v>
      </c>
      <c r="M28" s="12"/>
      <c r="N28" s="13">
        <v>9.277333375529806E-2</v>
      </c>
      <c r="O28" s="13">
        <v>6.3290347161453209E-2</v>
      </c>
      <c r="P28" s="12"/>
      <c r="Q28" s="13" t="s">
        <v>80</v>
      </c>
      <c r="R28" s="13" t="s">
        <v>80</v>
      </c>
      <c r="S28" s="15"/>
      <c r="T28" s="13" t="s">
        <v>80</v>
      </c>
      <c r="U28" s="13" t="s">
        <v>80</v>
      </c>
    </row>
    <row r="29" spans="1:21" x14ac:dyDescent="0.25">
      <c r="A29" t="s">
        <v>68</v>
      </c>
      <c r="B29" s="2">
        <f>'Index Performance'!B29</f>
        <v>8.063212938754738E-2</v>
      </c>
      <c r="C29" s="2">
        <f>'Index Performance'!C29</f>
        <v>8.5108554299891281E-2</v>
      </c>
      <c r="E29" s="2">
        <v>8.4433390375574513E-2</v>
      </c>
      <c r="F29" s="2">
        <v>7.9873673406085643E-2</v>
      </c>
      <c r="G29" s="2"/>
      <c r="H29" s="2">
        <v>9.3809095180875213E-2</v>
      </c>
      <c r="I29" s="2">
        <v>9.5304830012088448E-2</v>
      </c>
      <c r="J29" s="5"/>
      <c r="K29" s="2">
        <v>8.014483003630235E-2</v>
      </c>
      <c r="L29" s="2">
        <v>7.2965986969305563E-2</v>
      </c>
      <c r="N29" s="2">
        <v>9.1876244039632793E-2</v>
      </c>
      <c r="O29" s="2">
        <v>6.3730335445592035E-2</v>
      </c>
      <c r="Q29" s="9">
        <v>8.9974308271953074E-2</v>
      </c>
      <c r="R29" s="9">
        <v>8.6559152065680545E-2</v>
      </c>
      <c r="S29" s="5"/>
      <c r="T29" s="9">
        <v>9.0235171766229305E-2</v>
      </c>
      <c r="U29" s="9">
        <v>9.3753505739511134E-2</v>
      </c>
    </row>
    <row r="30" spans="1:21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43070</v>
      </c>
      <c r="R30" s="14">
        <v>43070</v>
      </c>
      <c r="S30" s="15"/>
      <c r="T30" s="14">
        <v>43160</v>
      </c>
      <c r="U30" s="14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6.7411257411213532E-3</v>
      </c>
      <c r="F32" s="2">
        <v>1.3106188878654151E-2</v>
      </c>
      <c r="G32" s="2"/>
      <c r="H32" s="2">
        <v>1.1265612667438358E-2</v>
      </c>
      <c r="I32" s="2">
        <v>1.9745006563619445E-2</v>
      </c>
      <c r="J32" s="5"/>
      <c r="K32" s="2">
        <v>8.5488968778491149E-3</v>
      </c>
      <c r="L32" s="2">
        <v>1.8617939313795816E-2</v>
      </c>
      <c r="N32" s="2">
        <v>1.2149683148404273E-2</v>
      </c>
      <c r="O32" s="2">
        <v>5.0843718564453154E-2</v>
      </c>
      <c r="Q32" s="3">
        <v>1.0794716162399888E-2</v>
      </c>
      <c r="R32" s="3">
        <v>1.1317555878777523E-2</v>
      </c>
      <c r="S32" s="5"/>
      <c r="T32" s="3">
        <v>1.0840400013844821E-2</v>
      </c>
      <c r="U32" s="3">
        <v>2.4544316973886742E-2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50</v>
      </c>
      <c r="B1" s="7"/>
      <c r="C1" s="7"/>
      <c r="E1" s="35" t="s">
        <v>46</v>
      </c>
    </row>
    <row r="2" spans="1:15" ht="15.75" thickTop="1" x14ac:dyDescent="0.25"/>
    <row r="3" spans="1:15" x14ac:dyDescent="0.25">
      <c r="A3" s="1" t="str">
        <f>'Index Performance'!A3</f>
        <v>Investment Performance Report for 1Q 2023</v>
      </c>
    </row>
    <row r="4" spans="1:15" x14ac:dyDescent="0.25">
      <c r="A4" t="str">
        <f>'Index Performance'!A4</f>
        <v>Generated on 6/19/2023</v>
      </c>
    </row>
    <row r="5" spans="1:15" x14ac:dyDescent="0.25">
      <c r="B5" s="41" t="s">
        <v>77</v>
      </c>
      <c r="C5" s="41"/>
      <c r="D5" s="2"/>
      <c r="E5" s="42" t="s">
        <v>93</v>
      </c>
      <c r="F5" s="42"/>
      <c r="G5" s="4"/>
      <c r="H5" s="42" t="s">
        <v>94</v>
      </c>
      <c r="I5" s="42"/>
      <c r="K5" s="42" t="s">
        <v>95</v>
      </c>
      <c r="L5" s="42"/>
      <c r="N5" s="42" t="s">
        <v>96</v>
      </c>
      <c r="O5" s="42"/>
    </row>
    <row r="6" spans="1:15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</row>
    <row r="7" spans="1:15" x14ac:dyDescent="0.25">
      <c r="B7" s="4"/>
      <c r="C7" s="4"/>
      <c r="E7" s="4"/>
      <c r="F7" s="4"/>
      <c r="G7" s="4"/>
    </row>
    <row r="8" spans="1:15" x14ac:dyDescent="0.25">
      <c r="A8" t="str">
        <f>'Index Performance'!A8</f>
        <v>1Q 2023</v>
      </c>
      <c r="B8" s="9">
        <f>'Index Performance'!B8</f>
        <v>2.3476028018599271E-2</v>
      </c>
      <c r="C8" s="9">
        <f>'Index Performance'!C8</f>
        <v>1.0974968924953199E-2</v>
      </c>
      <c r="E8" s="9">
        <v>2.087696918449633E-2</v>
      </c>
      <c r="F8" s="9">
        <v>1.5766047842825648E-2</v>
      </c>
      <c r="G8" s="9"/>
      <c r="H8" s="9">
        <v>2.3914679021691754E-2</v>
      </c>
      <c r="I8" s="9">
        <v>5.934874891966091E-3</v>
      </c>
      <c r="J8" s="5"/>
      <c r="K8" s="9">
        <v>2.1014233841137431E-2</v>
      </c>
      <c r="L8" s="9">
        <v>2.180593814410714E-2</v>
      </c>
      <c r="N8" s="9">
        <v>2.5515412131300153E-2</v>
      </c>
      <c r="O8" s="9">
        <v>-2.9318554812685083E-3</v>
      </c>
    </row>
    <row r="9" spans="1:15" x14ac:dyDescent="0.25">
      <c r="A9" s="12" t="str">
        <f>'Index Performance'!A9</f>
        <v>4Q 2022</v>
      </c>
      <c r="B9" s="13">
        <f>'Index Performance'!B9</f>
        <v>2.2987105920113438E-2</v>
      </c>
      <c r="C9" s="13">
        <f>'Index Performance'!C9</f>
        <v>1.8281415738048867E-2</v>
      </c>
      <c r="D9" s="12"/>
      <c r="E9" s="13">
        <v>2.0315830085658959E-2</v>
      </c>
      <c r="F9" s="13">
        <v>1.971492018454013E-2</v>
      </c>
      <c r="G9" s="15"/>
      <c r="H9" s="13">
        <v>2.3738792408651843E-2</v>
      </c>
      <c r="I9" s="13">
        <v>1.7174097724338644E-2</v>
      </c>
      <c r="J9" s="15"/>
      <c r="K9" s="13">
        <v>2.1777720133287604E-2</v>
      </c>
      <c r="L9" s="13">
        <v>2.0997202157994943E-2</v>
      </c>
      <c r="M9" s="12"/>
      <c r="N9" s="13">
        <v>2.4841789156610838E-2</v>
      </c>
      <c r="O9" s="13">
        <v>1.4980745307203724E-2</v>
      </c>
    </row>
    <row r="10" spans="1:15" x14ac:dyDescent="0.25">
      <c r="A10" t="str">
        <f>'Index Performance'!A10</f>
        <v>3Q 2022</v>
      </c>
      <c r="B10" s="9">
        <f>'Index Performance'!B10</f>
        <v>2.0114770630895729E-2</v>
      </c>
      <c r="C10" s="9">
        <f>'Index Performance'!C10</f>
        <v>1.9850216023484801E-2</v>
      </c>
      <c r="E10" s="2">
        <v>1.7867935552236203E-2</v>
      </c>
      <c r="F10" s="2">
        <v>1.7837472934480569E-2</v>
      </c>
      <c r="G10" s="5"/>
      <c r="H10" s="2">
        <v>2.0605622670502255E-2</v>
      </c>
      <c r="I10" s="2">
        <v>2.0905564509367203E-2</v>
      </c>
      <c r="J10" s="5"/>
      <c r="K10" s="9">
        <v>1.7799827154530989E-2</v>
      </c>
      <c r="L10" s="9">
        <v>1.8028288681556592E-2</v>
      </c>
      <c r="N10" s="2">
        <v>2.2239272273533395E-2</v>
      </c>
      <c r="O10" s="2">
        <v>2.2486905009272196E-2</v>
      </c>
    </row>
    <row r="11" spans="1:15" x14ac:dyDescent="0.25">
      <c r="A11" s="12" t="str">
        <f>'Index Performance'!A11</f>
        <v>2Q 2022</v>
      </c>
      <c r="B11" s="13">
        <f>'Index Performance'!B11</f>
        <v>1.9498183459562224E-2</v>
      </c>
      <c r="C11" s="13">
        <f>'Index Performance'!C11</f>
        <v>1.8781503962085555E-2</v>
      </c>
      <c r="D11" s="12"/>
      <c r="E11" s="13">
        <v>1.7991003139020023E-2</v>
      </c>
      <c r="F11" s="13">
        <v>1.7146406235598599E-2</v>
      </c>
      <c r="G11" s="15"/>
      <c r="H11" s="13">
        <v>1.983562644432979E-2</v>
      </c>
      <c r="I11" s="13">
        <v>1.9281862732140276E-2</v>
      </c>
      <c r="J11" s="15"/>
      <c r="K11" s="13">
        <v>1.7664597628003209E-2</v>
      </c>
      <c r="L11" s="13">
        <v>1.7085858437102974E-2</v>
      </c>
      <c r="M11" s="12"/>
      <c r="N11" s="13">
        <v>2.120892558483467E-2</v>
      </c>
      <c r="O11" s="13">
        <v>2.0694514439860034E-2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2"/>
      <c r="L12" s="2"/>
      <c r="N12" s="5"/>
      <c r="O12" s="5"/>
    </row>
    <row r="13" spans="1:15" x14ac:dyDescent="0.25">
      <c r="A13" t="str">
        <f>'Index Performance'!A13</f>
        <v>YTD 2023</v>
      </c>
      <c r="B13" s="2">
        <f>'Index Performance'!B13</f>
        <v>2.3476028018599271E-2</v>
      </c>
      <c r="C13" s="2">
        <f>'Index Performance'!C13</f>
        <v>1.0974968924953199E-2</v>
      </c>
      <c r="E13" s="2">
        <v>2.087696918449633E-2</v>
      </c>
      <c r="F13" s="2">
        <v>1.5766047842825648E-2</v>
      </c>
      <c r="G13" s="6"/>
      <c r="H13" s="2">
        <v>2.3914679021691754E-2</v>
      </c>
      <c r="I13" s="2">
        <v>5.934874891966091E-3</v>
      </c>
      <c r="J13" s="5"/>
      <c r="K13" s="2">
        <v>2.1014233841137431E-2</v>
      </c>
      <c r="L13" s="2">
        <v>2.180593814410714E-2</v>
      </c>
      <c r="N13" s="2">
        <v>2.5515412131300153E-2</v>
      </c>
      <c r="O13" s="2">
        <v>-2.9318554812685083E-3</v>
      </c>
    </row>
    <row r="14" spans="1:15" x14ac:dyDescent="0.25">
      <c r="A14" s="12" t="str">
        <f>'Index Performance'!A14</f>
        <v>CY 2022</v>
      </c>
      <c r="B14" s="13">
        <f>'Index Performance'!B14</f>
        <v>7.8212869388689432E-2</v>
      </c>
      <c r="C14" s="13">
        <f>'Index Performance'!C14</f>
        <v>7.8108521552173737E-2</v>
      </c>
      <c r="D14" s="12"/>
      <c r="E14" s="13">
        <v>7.4160678058366347E-2</v>
      </c>
      <c r="F14" s="13">
        <v>7.3858147081532266E-2</v>
      </c>
      <c r="G14" s="13"/>
      <c r="H14" s="16">
        <v>7.9552253604867174E-2</v>
      </c>
      <c r="I14" s="13">
        <v>8.0866879761246624E-2</v>
      </c>
      <c r="J14" s="15"/>
      <c r="K14" s="13">
        <v>7.9699137639935413E-2</v>
      </c>
      <c r="L14" s="13">
        <v>8.0059738800695834E-2</v>
      </c>
      <c r="M14" s="12"/>
      <c r="N14" s="16">
        <v>7.9770484835912425E-2</v>
      </c>
      <c r="O14" s="16">
        <v>8.1550368541187357E-2</v>
      </c>
    </row>
    <row r="15" spans="1:15" x14ac:dyDescent="0.25">
      <c r="A15" t="str">
        <f>'Index Performance'!A15</f>
        <v>CY 2021</v>
      </c>
      <c r="B15" s="2">
        <f>'Index Performance'!B15</f>
        <v>7.5975802702408224E-2</v>
      </c>
      <c r="C15" s="2">
        <f>'Index Performance'!C15</f>
        <v>5.9701534036161741E-2</v>
      </c>
      <c r="E15" s="2">
        <v>7.1149054624822572E-2</v>
      </c>
      <c r="F15" s="2">
        <v>1.8995739841133785E-2</v>
      </c>
      <c r="G15" s="2"/>
      <c r="H15" s="2">
        <v>7.7424473908445535E-2</v>
      </c>
      <c r="I15" s="2">
        <v>6.9083936500095255E-2</v>
      </c>
      <c r="J15" s="5"/>
      <c r="K15" s="2">
        <v>7.3745049478637803E-2</v>
      </c>
      <c r="L15" s="2">
        <v>6.759820039050668E-2</v>
      </c>
      <c r="N15" s="2">
        <v>7.9768657848985569E-2</v>
      </c>
      <c r="O15" s="2">
        <v>6.9915278544068427E-2</v>
      </c>
    </row>
    <row r="16" spans="1:15" x14ac:dyDescent="0.25">
      <c r="A16" s="12" t="str">
        <f>'Index Performance'!A16</f>
        <v>CY 2020</v>
      </c>
      <c r="B16" s="13">
        <f>'Index Performance'!B16</f>
        <v>8.3026208092822351E-2</v>
      </c>
      <c r="C16" s="13">
        <f>'Index Performance'!C16</f>
        <v>7.3774816793026776E-2</v>
      </c>
      <c r="D16" s="12"/>
      <c r="E16" s="13">
        <v>7.1434900896829356E-2</v>
      </c>
      <c r="F16" s="13">
        <v>5.1378872977088319E-2</v>
      </c>
      <c r="G16" s="13"/>
      <c r="H16" s="13">
        <v>8.7377247919909973E-2</v>
      </c>
      <c r="I16" s="13">
        <v>8.2152779857761704E-2</v>
      </c>
      <c r="J16" s="15"/>
      <c r="K16" s="13">
        <v>9.7208973923825548E-2</v>
      </c>
      <c r="L16" s="13">
        <v>8.2567143484279848E-2</v>
      </c>
      <c r="M16" s="12"/>
      <c r="N16" s="13">
        <v>8.0989071278738001E-2</v>
      </c>
      <c r="O16" s="13">
        <v>8.2898128002334426E-2</v>
      </c>
    </row>
    <row r="17" spans="1:15" x14ac:dyDescent="0.25">
      <c r="A17" t="str">
        <f>'Index Performance'!A17</f>
        <v>CY 2019</v>
      </c>
      <c r="B17" s="2">
        <f>'Index Performance'!B17</f>
        <v>0.10340049534945894</v>
      </c>
      <c r="C17" s="2">
        <f>'Index Performance'!C17</f>
        <v>0.10256064726749381</v>
      </c>
      <c r="E17" s="2">
        <v>9.9349028692990116E-2</v>
      </c>
      <c r="F17" s="2">
        <v>0.10925806333058152</v>
      </c>
      <c r="G17" s="2"/>
      <c r="H17" s="2">
        <v>0.10582248798149729</v>
      </c>
      <c r="I17" s="2">
        <v>0.1042790998938885</v>
      </c>
      <c r="J17" s="5"/>
      <c r="K17" s="2">
        <v>0.11486569419987247</v>
      </c>
      <c r="L17" s="2">
        <v>0.1149884969600925</v>
      </c>
      <c r="N17" s="2">
        <v>9.4828848448056835E-2</v>
      </c>
      <c r="O17" s="2">
        <v>9.1490153295173293E-2</v>
      </c>
    </row>
    <row r="18" spans="1:15" x14ac:dyDescent="0.25">
      <c r="A18" s="12" t="str">
        <f>'Index Performance'!A18</f>
        <v>CY 2018</v>
      </c>
      <c r="B18" s="13">
        <f>'Index Performance'!B18</f>
        <v>0.10483670959423841</v>
      </c>
      <c r="C18" s="13">
        <f>'Index Performance'!C18</f>
        <v>0.10457495648102166</v>
      </c>
      <c r="D18" s="12"/>
      <c r="E18" s="13">
        <v>7.5372505097814235E-2</v>
      </c>
      <c r="F18" s="13">
        <v>7.8566897229475963E-2</v>
      </c>
      <c r="G18" s="13"/>
      <c r="H18" s="13">
        <v>0.11871992605216142</v>
      </c>
      <c r="I18" s="13">
        <v>0.11589565267155</v>
      </c>
      <c r="J18" s="15"/>
      <c r="K18" s="13">
        <v>0.12305099678921594</v>
      </c>
      <c r="L18" s="13">
        <v>0.129676185950103</v>
      </c>
      <c r="M18" s="12"/>
      <c r="N18" s="13" t="s">
        <v>80</v>
      </c>
      <c r="O18" s="13" t="s">
        <v>80</v>
      </c>
    </row>
    <row r="19" spans="1:15" x14ac:dyDescent="0.25">
      <c r="A19" t="str">
        <f>'Index Performance'!A19</f>
        <v>CY 2017</v>
      </c>
      <c r="B19" s="2">
        <f>'Index Performance'!B19</f>
        <v>9.6584900437896026E-2</v>
      </c>
      <c r="C19" s="2">
        <f>'Index Performance'!C19</f>
        <v>0.10262302698171011</v>
      </c>
      <c r="E19" s="2">
        <v>8.3195491270894983E-2</v>
      </c>
      <c r="F19" s="2">
        <v>0.10012592700301659</v>
      </c>
      <c r="G19" s="2"/>
      <c r="H19" s="2">
        <v>0.11209397158738121</v>
      </c>
      <c r="I19" s="2">
        <v>0.11027210844846369</v>
      </c>
      <c r="J19" s="5"/>
      <c r="K19" s="2">
        <v>0.11326241134224202</v>
      </c>
      <c r="L19" s="2">
        <v>0.11134854081878554</v>
      </c>
      <c r="N19" s="2" t="s">
        <v>80</v>
      </c>
      <c r="O19" s="2" t="s">
        <v>80</v>
      </c>
    </row>
    <row r="20" spans="1:15" x14ac:dyDescent="0.25">
      <c r="A20" s="12" t="str">
        <f>'Index Performance'!A20</f>
        <v>CY 2016</v>
      </c>
      <c r="B20" s="13">
        <f>'Index Performance'!B20</f>
        <v>8.1894037646174755E-2</v>
      </c>
      <c r="C20" s="13">
        <f>'Index Performance'!C20</f>
        <v>6.1676406044394616E-2</v>
      </c>
      <c r="D20" s="12"/>
      <c r="E20" s="13">
        <v>6.0161941296913213E-2</v>
      </c>
      <c r="F20" s="13">
        <v>3.2064454016611732E-2</v>
      </c>
      <c r="G20" s="15"/>
      <c r="H20" s="13">
        <v>0.1169628355272101</v>
      </c>
      <c r="I20" s="13">
        <v>0.11228420650222226</v>
      </c>
      <c r="J20" s="15"/>
      <c r="K20" s="13">
        <v>0.11764570273019914</v>
      </c>
      <c r="L20" s="13">
        <v>0.11451172770926932</v>
      </c>
      <c r="M20" s="12"/>
      <c r="N20" s="13" t="s">
        <v>80</v>
      </c>
      <c r="O20" s="13" t="s">
        <v>80</v>
      </c>
    </row>
    <row r="21" spans="1:15" x14ac:dyDescent="0.25">
      <c r="A21" t="str">
        <f>'Index Performance'!A21</f>
        <v>CY 2015</v>
      </c>
      <c r="B21" s="2">
        <f>'Index Performance'!B21</f>
        <v>0.10228202743884829</v>
      </c>
      <c r="C21" s="2">
        <f>'Index Performance'!C21</f>
        <v>0.10980837772459706</v>
      </c>
      <c r="E21" s="2">
        <v>9.9458549346726377E-2</v>
      </c>
      <c r="F21" s="2">
        <v>0.11090053060546068</v>
      </c>
      <c r="G21" s="5"/>
      <c r="H21" s="2">
        <v>0.11200830371289316</v>
      </c>
      <c r="I21" s="2">
        <v>0.11708929037247939</v>
      </c>
      <c r="J21" s="5"/>
      <c r="K21" s="2">
        <v>0.11712699759663736</v>
      </c>
      <c r="L21" s="2">
        <v>0.11672108081208732</v>
      </c>
      <c r="N21" s="2" t="s">
        <v>80</v>
      </c>
      <c r="O21" s="2" t="s">
        <v>80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03/31/2023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64</v>
      </c>
      <c r="B25" s="2">
        <f>'Index Performance'!B25</f>
        <v>8.8888288981600283E-2</v>
      </c>
      <c r="C25" s="2">
        <f>'Index Performance'!C25</f>
        <v>6.9610517055229471E-2</v>
      </c>
      <c r="E25" s="2">
        <v>7.9303050291775756E-2</v>
      </c>
      <c r="F25" s="2">
        <v>7.2344604808765922E-2</v>
      </c>
      <c r="G25" s="2"/>
      <c r="H25" s="2">
        <v>9.1040985434371002E-2</v>
      </c>
      <c r="I25" s="2">
        <v>6.4743566780713024E-2</v>
      </c>
      <c r="J25" s="5"/>
      <c r="K25" s="2">
        <v>8.0575868523304006E-2</v>
      </c>
      <c r="L25" s="2">
        <v>8.0215578793864983E-2</v>
      </c>
      <c r="N25" s="2">
        <v>9.7150438928131244E-2</v>
      </c>
      <c r="O25" s="2">
        <v>5.6175721632233167E-2</v>
      </c>
    </row>
    <row r="26" spans="1:15" x14ac:dyDescent="0.25">
      <c r="A26" s="12" t="s">
        <v>65</v>
      </c>
      <c r="B26" s="13">
        <f>'Index Performance'!B26</f>
        <v>8.0830644865535817E-2</v>
      </c>
      <c r="C26" s="13">
        <f>'Index Performance'!C26</f>
        <v>7.1401855758332911E-2</v>
      </c>
      <c r="D26" s="12"/>
      <c r="E26" s="13">
        <v>7.3612238017943143E-2</v>
      </c>
      <c r="F26" s="13">
        <v>5.6530176148948064E-2</v>
      </c>
      <c r="G26" s="13"/>
      <c r="H26" s="13">
        <v>8.2809009015104573E-2</v>
      </c>
      <c r="I26" s="13">
        <v>7.4388286343366028E-2</v>
      </c>
      <c r="J26" s="15"/>
      <c r="K26" s="13">
        <v>7.7839106110579426E-2</v>
      </c>
      <c r="L26" s="13">
        <v>7.5637605306782429E-2</v>
      </c>
      <c r="M26" s="12"/>
      <c r="N26" s="13">
        <v>8.5934968441515602E-2</v>
      </c>
      <c r="O26" s="13">
        <v>7.4113786706559104E-2</v>
      </c>
    </row>
    <row r="27" spans="1:15" x14ac:dyDescent="0.25">
      <c r="A27" t="s">
        <v>66</v>
      </c>
      <c r="B27" s="2">
        <f>'Index Performance'!B27</f>
        <v>8.4651480142850399E-2</v>
      </c>
      <c r="C27" s="2">
        <f>'Index Performance'!C27</f>
        <v>7.5307863565114985E-2</v>
      </c>
      <c r="E27" s="2">
        <v>7.8149846489819152E-2</v>
      </c>
      <c r="F27" s="2">
        <v>6.3374471073852412E-2</v>
      </c>
      <c r="G27" s="2"/>
      <c r="H27" s="2">
        <v>8.6764756290975908E-2</v>
      </c>
      <c r="I27" s="2">
        <v>7.8697715186527128E-2</v>
      </c>
      <c r="J27" s="5"/>
      <c r="K27" s="2">
        <v>8.7431095793645941E-2</v>
      </c>
      <c r="L27" s="2">
        <v>8.321581472959183E-2</v>
      </c>
      <c r="N27" s="2">
        <v>8.563835372503914E-2</v>
      </c>
      <c r="O27" s="2">
        <v>7.5605136275165963E-2</v>
      </c>
    </row>
    <row r="28" spans="1:15" x14ac:dyDescent="0.25">
      <c r="A28" s="12" t="s">
        <v>67</v>
      </c>
      <c r="B28" s="13">
        <f>'Index Performance'!B28</f>
        <v>9.0124449403090168E-2</v>
      </c>
      <c r="C28" s="13">
        <f>'Index Performance'!C28</f>
        <v>8.5022611518539293E-2</v>
      </c>
      <c r="D28" s="12"/>
      <c r="E28" s="13">
        <v>7.9493665207953645E-2</v>
      </c>
      <c r="F28" s="13">
        <v>7.3665738015196158E-2</v>
      </c>
      <c r="G28" s="13"/>
      <c r="H28" s="13">
        <v>0.1000163673511929</v>
      </c>
      <c r="I28" s="13">
        <v>9.5615020505090964E-2</v>
      </c>
      <c r="J28" s="15"/>
      <c r="K28" s="13">
        <v>0.10189860812687068</v>
      </c>
      <c r="L28" s="13">
        <v>0.1003330185945146</v>
      </c>
      <c r="M28" s="12"/>
      <c r="N28" s="13" t="s">
        <v>80</v>
      </c>
      <c r="O28" s="13" t="s">
        <v>80</v>
      </c>
    </row>
    <row r="29" spans="1:15" x14ac:dyDescent="0.25">
      <c r="A29" t="s">
        <v>68</v>
      </c>
      <c r="B29" s="2">
        <f>'Index Performance'!B29</f>
        <v>8.063212938754738E-2</v>
      </c>
      <c r="C29" s="2">
        <f>'Index Performance'!C29</f>
        <v>8.5108554299891281E-2</v>
      </c>
      <c r="E29" s="2">
        <v>7.1141207922375882E-2</v>
      </c>
      <c r="F29" s="2">
        <v>7.40057545457391E-2</v>
      </c>
      <c r="G29" s="2"/>
      <c r="H29" s="2">
        <v>0.10190232018486323</v>
      </c>
      <c r="I29" s="2">
        <v>0.10037900651014353</v>
      </c>
      <c r="J29" s="5"/>
      <c r="K29" s="2">
        <v>0.10433426089493247</v>
      </c>
      <c r="L29" s="2">
        <v>0.10315466786568939</v>
      </c>
      <c r="N29" s="2">
        <v>8.8089012350734297E-2</v>
      </c>
      <c r="O29" s="2">
        <v>7.0971591640783149E-2</v>
      </c>
    </row>
    <row r="30" spans="1:15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70</v>
      </c>
      <c r="B32" s="2">
        <f>'Index Performance'!B32</f>
        <v>7.8121513489173011E-3</v>
      </c>
      <c r="C32" s="2">
        <f>'Index Performance'!C32</f>
        <v>1.8966888308520429E-2</v>
      </c>
      <c r="E32" s="2">
        <v>1.0367701459514362E-2</v>
      </c>
      <c r="F32" s="2">
        <v>2.6388047697856094E-2</v>
      </c>
      <c r="G32" s="2"/>
      <c r="H32" s="2">
        <v>6.6240755591917408E-3</v>
      </c>
      <c r="I32" s="2">
        <v>9.7586970118837806E-3</v>
      </c>
      <c r="J32" s="5"/>
      <c r="K32" s="2">
        <v>8.2441393854421306E-3</v>
      </c>
      <c r="L32" s="2">
        <v>9.7069125764251193E-3</v>
      </c>
      <c r="N32" s="2">
        <v>4.9156570905523091E-3</v>
      </c>
      <c r="O32" s="2">
        <v>2.0613255538981318E-2</v>
      </c>
    </row>
    <row r="34" spans="1:1" x14ac:dyDescent="0.25">
      <c r="A34" t="s">
        <v>97</v>
      </c>
    </row>
    <row r="36" spans="1:1" x14ac:dyDescent="0.25">
      <c r="A36" t="s">
        <v>98</v>
      </c>
    </row>
    <row r="37" spans="1:1" x14ac:dyDescent="0.25">
      <c r="A37" t="s">
        <v>99</v>
      </c>
    </row>
    <row r="38" spans="1:1" x14ac:dyDescent="0.25">
      <c r="A38" t="s">
        <v>100</v>
      </c>
    </row>
    <row r="40" spans="1:1" x14ac:dyDescent="0.25">
      <c r="A40" t="s">
        <v>71</v>
      </c>
    </row>
    <row r="41" spans="1:1" x14ac:dyDescent="0.25">
      <c r="A41" t="s">
        <v>72</v>
      </c>
    </row>
    <row r="42" spans="1:1" x14ac:dyDescent="0.25">
      <c r="A42" t="s">
        <v>73</v>
      </c>
    </row>
    <row r="44" spans="1:1" x14ac:dyDescent="0.25">
      <c r="A44" t="s">
        <v>81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6C2A14-B01D-40CF-8429-9E9995FBE13E}"/>
</file>

<file path=customXml/itemProps2.xml><?xml version="1.0" encoding="utf-8"?>
<ds:datastoreItem xmlns:ds="http://schemas.openxmlformats.org/officeDocument/2006/customXml" ds:itemID="{A8A424A9-8B02-4594-9DEC-A9BFCE2D7D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 (2)</vt:lpstr>
      <vt:lpstr>Return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Michael Giliberto</cp:lastModifiedBy>
  <cp:revision/>
  <dcterms:created xsi:type="dcterms:W3CDTF">2020-06-14T13:10:41Z</dcterms:created>
  <dcterms:modified xsi:type="dcterms:W3CDTF">2023-06-19T12:32:22Z</dcterms:modified>
  <cp:category/>
  <cp:contentStatus/>
</cp:coreProperties>
</file>