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15" documentId="8_{58571D69-1A11-49C0-9E13-BEB76760672C}" xr6:coauthVersionLast="47" xr6:coauthVersionMax="47" xr10:uidLastSave="{A4AA65C0-9B31-4F36-9965-5069455AF37D}"/>
  <bookViews>
    <workbookView xWindow="-120" yWindow="-120" windowWidth="29040" windowHeight="158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8" l="1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<sst xmlns="http://schemas.openxmlformats.org/spreadsheetml/2006/main" count="223" uniqueCount="95">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</sst>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1.4476994498836104</c:v>
                </c:pt>
                <c:pt idx="1">
                  <c:v>2.6422313257637997</c:v>
                </c:pt>
                <c:pt idx="2">
                  <c:v>3.7698609760982826</c:v>
                </c:pt>
                <c:pt idx="3">
                  <c:v>2.94958755307555</c:v>
                </c:pt>
                <c:pt idx="4">
                  <c:v>3.0056350084822769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2.7103971727119092</c:v>
                </c:pt>
                <c:pt idx="1">
                  <c:v>2.7103971727119092</c:v>
                </c:pt>
                <c:pt idx="2">
                  <c:v>2.7103971727119092</c:v>
                </c:pt>
                <c:pt idx="3">
                  <c:v>2.7103971727119092</c:v>
                </c:pt>
                <c:pt idx="4">
                  <c:v>2.7103971727119092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13.540000000000001</c:v>
                </c:pt>
                <c:pt idx="1">
                  <c:v>4.72</c:v>
                </c:pt>
                <c:pt idx="2">
                  <c:v>11</c:v>
                </c:pt>
                <c:pt idx="3">
                  <c:v>2.69</c:v>
                </c:pt>
                <c:pt idx="4">
                  <c:v>8.2587567409692415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6.68</c:v>
                </c:pt>
                <c:pt idx="1">
                  <c:v>6.68</c:v>
                </c:pt>
                <c:pt idx="2">
                  <c:v>6.68</c:v>
                </c:pt>
                <c:pt idx="3">
                  <c:v>6.68</c:v>
                </c:pt>
                <c:pt idx="4">
                  <c:v>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0.13494266872605787</c:v>
                </c:pt>
                <c:pt idx="1">
                  <c:v>0.45646468575512589</c:v>
                </c:pt>
                <c:pt idx="2">
                  <c:v>0.13427662773567939</c:v>
                </c:pt>
                <c:pt idx="3">
                  <c:v>0.20539533630999812</c:v>
                </c:pt>
                <c:pt idx="4">
                  <c:v>6.8920681473138748E-2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-0.2135</c:v>
                </c:pt>
                <c:pt idx="1">
                  <c:v>0.33500000000000002</c:v>
                </c:pt>
                <c:pt idx="2">
                  <c:v>0.5514</c:v>
                </c:pt>
                <c:pt idx="3">
                  <c:v>0.36359999999999998</c:v>
                </c:pt>
                <c:pt idx="4">
                  <c:v>0.31800902199211922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0.29289999999999999</c:v>
                </c:pt>
                <c:pt idx="1">
                  <c:v>0.29289999999999999</c:v>
                </c:pt>
                <c:pt idx="2">
                  <c:v>0.29289999999999999</c:v>
                </c:pt>
                <c:pt idx="3">
                  <c:v>0.29289999999999999</c:v>
                </c:pt>
                <c:pt idx="4">
                  <c:v>0.29289999999999999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0.86595783508326829</c:v>
                </c:pt>
                <c:pt idx="1">
                  <c:v>0.12491795141134454</c:v>
                </c:pt>
                <c:pt idx="2">
                  <c:v>9.1242135053872069E-3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0.38519999999999999</c:v>
                </c:pt>
                <c:pt idx="1">
                  <c:v>-7.9600000000000004E-2</c:v>
                </c:pt>
                <c:pt idx="2">
                  <c:v>-4.4313000000000002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0.29289999999999999</c:v>
                </c:pt>
                <c:pt idx="1">
                  <c:v>0.29289999999999999</c:v>
                </c:pt>
                <c:pt idx="2">
                  <c:v>0.29289999999999999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0.10255885135325442</c:v>
                </c:pt>
                <c:pt idx="1">
                  <c:v>0.17363102920529239</c:v>
                </c:pt>
                <c:pt idx="2">
                  <c:v>0.23974686309687196</c:v>
                </c:pt>
                <c:pt idx="3">
                  <c:v>0.2246624716947134</c:v>
                </c:pt>
                <c:pt idx="4">
                  <c:v>9.3431909045917E-2</c:v>
                </c:pt>
                <c:pt idx="5">
                  <c:v>4.2423789344994078E-2</c:v>
                </c:pt>
                <c:pt idx="6">
                  <c:v>5.2251179883933796E-2</c:v>
                </c:pt>
                <c:pt idx="7">
                  <c:v>4.3051078854134416E-2</c:v>
                </c:pt>
                <c:pt idx="8">
                  <c:v>1.8868151975601329E-2</c:v>
                </c:pt>
                <c:pt idx="9">
                  <c:v>9.3746755452872345E-3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0.14810000000000001</c:v>
                </c:pt>
                <c:pt idx="1">
                  <c:v>8.8300000000000003E-2</c:v>
                </c:pt>
                <c:pt idx="2">
                  <c:v>0.49640000000000001</c:v>
                </c:pt>
                <c:pt idx="3">
                  <c:v>0.37790000000000001</c:v>
                </c:pt>
                <c:pt idx="4">
                  <c:v>0.2034</c:v>
                </c:pt>
                <c:pt idx="5">
                  <c:v>-2.8E-3</c:v>
                </c:pt>
                <c:pt idx="6">
                  <c:v>0.23680000000000001</c:v>
                </c:pt>
                <c:pt idx="7">
                  <c:v>0.33900000000000002</c:v>
                </c:pt>
                <c:pt idx="8">
                  <c:v>0.34250000000000003</c:v>
                </c:pt>
                <c:pt idx="9">
                  <c:v>0.56440000000000001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0.29289999999999999</c:v>
                </c:pt>
                <c:pt idx="1">
                  <c:v>0.29289999999999999</c:v>
                </c:pt>
                <c:pt idx="2">
                  <c:v>0.29289999999999999</c:v>
                </c:pt>
                <c:pt idx="3">
                  <c:v>0.29289999999999999</c:v>
                </c:pt>
                <c:pt idx="4">
                  <c:v>0.29289999999999999</c:v>
                </c:pt>
                <c:pt idx="5">
                  <c:v>0.29289999999999999</c:v>
                </c:pt>
                <c:pt idx="6">
                  <c:v>0.29289999999999999</c:v>
                </c:pt>
                <c:pt idx="7">
                  <c:v>0.29289999999999999</c:v>
                </c:pt>
                <c:pt idx="8">
                  <c:v>0.29289999999999999</c:v>
                </c:pt>
                <c:pt idx="9">
                  <c:v>0.29289999999999999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0.17289220942615993</c:v>
                </c:pt>
                <c:pt idx="1">
                  <c:v>0.20882912547148971</c:v>
                </c:pt>
                <c:pt idx="2">
                  <c:v>0.23015703174604377</c:v>
                </c:pt>
                <c:pt idx="3">
                  <c:v>0.1606675358390105</c:v>
                </c:pt>
                <c:pt idx="4">
                  <c:v>9.6952156356685859E-2</c:v>
                </c:pt>
                <c:pt idx="5">
                  <c:v>3.8876550345943665E-2</c:v>
                </c:pt>
                <c:pt idx="6">
                  <c:v>3.3199426984397686E-2</c:v>
                </c:pt>
                <c:pt idx="7">
                  <c:v>1.7117149069629075E-2</c:v>
                </c:pt>
                <c:pt idx="8">
                  <c:v>1.4694117288349713E-2</c:v>
                </c:pt>
                <c:pt idx="9">
                  <c:v>4.887976891423034E-3</c:v>
                </c:pt>
                <c:pt idx="10">
                  <c:v>2.1726720580867033E-2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1.3569</c:v>
                </c:pt>
                <c:pt idx="1">
                  <c:v>0.55989999999999995</c:v>
                </c:pt>
                <c:pt idx="2">
                  <c:v>0.1643</c:v>
                </c:pt>
                <c:pt idx="3">
                  <c:v>-1.67E-2</c:v>
                </c:pt>
                <c:pt idx="4">
                  <c:v>-0.16439999999999999</c:v>
                </c:pt>
                <c:pt idx="5">
                  <c:v>-0.28060000000000002</c:v>
                </c:pt>
                <c:pt idx="6">
                  <c:v>-0.44030000000000002</c:v>
                </c:pt>
                <c:pt idx="7">
                  <c:v>-0.42070000000000002</c:v>
                </c:pt>
                <c:pt idx="8">
                  <c:v>-0.56910000000000005</c:v>
                </c:pt>
                <c:pt idx="9">
                  <c:v>-0.51559999999999995</c:v>
                </c:pt>
                <c:pt idx="10">
                  <c:v>-0.94950000000000001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0.29289999999999999</c:v>
                </c:pt>
                <c:pt idx="1">
                  <c:v>0.29289999999999999</c:v>
                </c:pt>
                <c:pt idx="2">
                  <c:v>0.29289999999999999</c:v>
                </c:pt>
                <c:pt idx="3">
                  <c:v>0.29289999999999999</c:v>
                </c:pt>
                <c:pt idx="4">
                  <c:v>0.29289999999999999</c:v>
                </c:pt>
                <c:pt idx="5">
                  <c:v>0.29289999999999999</c:v>
                </c:pt>
                <c:pt idx="6">
                  <c:v>0.29289999999999999</c:v>
                </c:pt>
                <c:pt idx="7">
                  <c:v>0.29289999999999999</c:v>
                </c:pt>
                <c:pt idx="8">
                  <c:v>0.29289999999999999</c:v>
                </c:pt>
                <c:pt idx="9">
                  <c:v>0.29289999999999999</c:v>
                </c:pt>
                <c:pt idx="10">
                  <c:v>0.29289999999999999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7.8180467914294602E-2</c:v>
                </c:pt>
                <c:pt idx="1">
                  <c:v>9.9464099412808371E-2</c:v>
                </c:pt>
                <c:pt idx="2">
                  <c:v>0.131094168625879</c:v>
                </c:pt>
                <c:pt idx="3">
                  <c:v>0.15757454000561064</c:v>
                </c:pt>
                <c:pt idx="4">
                  <c:v>0.1487762922120959</c:v>
                </c:pt>
                <c:pt idx="5">
                  <c:v>0.11647286565599399</c:v>
                </c:pt>
                <c:pt idx="6">
                  <c:v>0.1448793370268886</c:v>
                </c:pt>
                <c:pt idx="7">
                  <c:v>6.0079556671057979E-2</c:v>
                </c:pt>
                <c:pt idx="8">
                  <c:v>3.4100981515618155E-2</c:v>
                </c:pt>
                <c:pt idx="9">
                  <c:v>1.8232435325886642E-2</c:v>
                </c:pt>
                <c:pt idx="10">
                  <c:v>1.1145255633866145E-2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1.6365000000000001</c:v>
                </c:pt>
                <c:pt idx="1">
                  <c:v>1.1224000000000001</c:v>
                </c:pt>
                <c:pt idx="2">
                  <c:v>0.64229999999999998</c:v>
                </c:pt>
                <c:pt idx="3">
                  <c:v>0.33689999999999998</c:v>
                </c:pt>
                <c:pt idx="4">
                  <c:v>0.1056</c:v>
                </c:pt>
                <c:pt idx="5">
                  <c:v>1.6199999999999999E-2</c:v>
                </c:pt>
                <c:pt idx="6">
                  <c:v>-0.151</c:v>
                </c:pt>
                <c:pt idx="7">
                  <c:v>-0.35899999999999999</c:v>
                </c:pt>
                <c:pt idx="8">
                  <c:v>-0.6401</c:v>
                </c:pt>
                <c:pt idx="9">
                  <c:v>-0.67069999999999996</c:v>
                </c:pt>
                <c:pt idx="10">
                  <c:v>-0.83609999999999995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0.29289999999999999</c:v>
                </c:pt>
                <c:pt idx="1">
                  <c:v>0.29289999999999999</c:v>
                </c:pt>
                <c:pt idx="2">
                  <c:v>0.29289999999999999</c:v>
                </c:pt>
                <c:pt idx="3">
                  <c:v>0.29289999999999999</c:v>
                </c:pt>
                <c:pt idx="4">
                  <c:v>0.29289999999999999</c:v>
                </c:pt>
                <c:pt idx="5">
                  <c:v>0.29289999999999999</c:v>
                </c:pt>
                <c:pt idx="6">
                  <c:v>0.29289999999999999</c:v>
                </c:pt>
                <c:pt idx="7">
                  <c:v>0.29289999999999999</c:v>
                </c:pt>
                <c:pt idx="8">
                  <c:v>0.29289999999999999</c:v>
                </c:pt>
                <c:pt idx="9">
                  <c:v>0.29289999999999999</c:v>
                </c:pt>
                <c:pt idx="10">
                  <c:v>0.29289999999999999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RVinYr!$M$10:$M$25</c:f>
              <c:numCache>
                <c:formatCode>0.0%</c:formatCode>
                <c:ptCount val="16"/>
                <c:pt idx="0">
                  <c:v>1.0957727107178289E-2</c:v>
                </c:pt>
                <c:pt idx="1">
                  <c:v>4.2390377049282401E-3</c:v>
                </c:pt>
                <c:pt idx="2">
                  <c:v>6.5039040218411344E-3</c:v>
                </c:pt>
                <c:pt idx="3">
                  <c:v>1.0865325431591287E-2</c:v>
                </c:pt>
                <c:pt idx="4">
                  <c:v>2.4550533345069167E-2</c:v>
                </c:pt>
                <c:pt idx="5">
                  <c:v>5.4844922260688975E-2</c:v>
                </c:pt>
                <c:pt idx="6">
                  <c:v>7.7510982735410724E-2</c:v>
                </c:pt>
                <c:pt idx="7">
                  <c:v>8.1394789431357847E-2</c:v>
                </c:pt>
                <c:pt idx="8">
                  <c:v>8.7583729196656732E-2</c:v>
                </c:pt>
                <c:pt idx="9">
                  <c:v>0.11561761698003346</c:v>
                </c:pt>
                <c:pt idx="10">
                  <c:v>0.10933050254856708</c:v>
                </c:pt>
                <c:pt idx="11">
                  <c:v>7.7001426069472287E-2</c:v>
                </c:pt>
                <c:pt idx="12">
                  <c:v>0.12696980532824367</c:v>
                </c:pt>
                <c:pt idx="13">
                  <c:v>0.10584133078086934</c:v>
                </c:pt>
                <c:pt idx="14">
                  <c:v>9.9285841173241657E-2</c:v>
                </c:pt>
                <c:pt idx="15">
                  <c:v>7.5025258848501232E-3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RVinYr!$F$10:$F$25</c:f>
              <c:numCache>
                <c:formatCode>0.00</c:formatCode>
                <c:ptCount val="16"/>
                <c:pt idx="0">
                  <c:v>0.87519999999999998</c:v>
                </c:pt>
                <c:pt idx="1">
                  <c:v>0.48630000000000001</c:v>
                </c:pt>
                <c:pt idx="2">
                  <c:v>0.50770000000000004</c:v>
                </c:pt>
                <c:pt idx="3">
                  <c:v>0.7419</c:v>
                </c:pt>
                <c:pt idx="4">
                  <c:v>0.3463</c:v>
                </c:pt>
                <c:pt idx="5">
                  <c:v>1.0376000000000001</c:v>
                </c:pt>
                <c:pt idx="6">
                  <c:v>0.78769999999999996</c:v>
                </c:pt>
                <c:pt idx="7">
                  <c:v>0.48699999999999999</c:v>
                </c:pt>
                <c:pt idx="8">
                  <c:v>0.54</c:v>
                </c:pt>
                <c:pt idx="9">
                  <c:v>0.2485</c:v>
                </c:pt>
                <c:pt idx="10">
                  <c:v>0.1686</c:v>
                </c:pt>
                <c:pt idx="11">
                  <c:v>-3.2000000000000002E-3</c:v>
                </c:pt>
                <c:pt idx="12">
                  <c:v>-6.88E-2</c:v>
                </c:pt>
                <c:pt idx="13">
                  <c:v>-0.08</c:v>
                </c:pt>
                <c:pt idx="14">
                  <c:v>0.20349999999999999</c:v>
                </c:pt>
                <c:pt idx="15">
                  <c:v>-0.1411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RVinYr!$A$10:$A$25</c:f>
              <c:strCache>
                <c:ptCount val="16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strCache>
            </c:strRef>
          </c:cat>
          <c:val>
            <c:numRef>
              <c:f>RVinYr!$Q$10:$Q$25</c:f>
              <c:numCache>
                <c:formatCode>0.00</c:formatCode>
                <c:ptCount val="16"/>
                <c:pt idx="0">
                  <c:v>0.29289999999999999</c:v>
                </c:pt>
                <c:pt idx="1">
                  <c:v>0.29289999999999999</c:v>
                </c:pt>
                <c:pt idx="2">
                  <c:v>0.29289999999999999</c:v>
                </c:pt>
                <c:pt idx="3">
                  <c:v>0.29289999999999999</c:v>
                </c:pt>
                <c:pt idx="4">
                  <c:v>0.29289999999999999</c:v>
                </c:pt>
                <c:pt idx="5">
                  <c:v>0.29289999999999999</c:v>
                </c:pt>
                <c:pt idx="6">
                  <c:v>0.29289999999999999</c:v>
                </c:pt>
                <c:pt idx="7">
                  <c:v>0.29289999999999999</c:v>
                </c:pt>
                <c:pt idx="8">
                  <c:v>0.29289999999999999</c:v>
                </c:pt>
                <c:pt idx="9">
                  <c:v>0.29289999999999999</c:v>
                </c:pt>
                <c:pt idx="10">
                  <c:v>0.29289999999999999</c:v>
                </c:pt>
                <c:pt idx="11">
                  <c:v>0.29289999999999999</c:v>
                </c:pt>
                <c:pt idx="12">
                  <c:v>0.29289999999999999</c:v>
                </c:pt>
                <c:pt idx="13">
                  <c:v>0.29289999999999999</c:v>
                </c:pt>
                <c:pt idx="14">
                  <c:v>0.29289999999999999</c:v>
                </c:pt>
                <c:pt idx="15">
                  <c:v>0.29289999999999999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</xdr:row>
      <xdr:rowOff>0</xdr:rowOff>
    </xdr:from>
    <xdr:to>
      <xdr:col>14</xdr:col>
      <xdr:colOff>425824</xdr:colOff>
      <xdr:row>49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156881</xdr:rowOff>
    </xdr:from>
    <xdr:to>
      <xdr:col>6</xdr:col>
      <xdr:colOff>448</xdr:colOff>
      <xdr:row>49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1.1398999999999999</v>
      </c>
      <c r="D10" s="15">
        <v>-1.4440999999999999</v>
      </c>
      <c r="E10" s="15">
        <v>9.0700000000000003E-2</v>
      </c>
      <c r="F10" s="15">
        <v>-0.2135</v>
      </c>
      <c r="G10" s="15">
        <v>-0.2135</v>
      </c>
      <c r="H10" s="15">
        <v>1.4476994498836104</v>
      </c>
      <c r="I10" s="15"/>
      <c r="J10" s="15">
        <v>2354.0077424574056</v>
      </c>
      <c r="K10" s="7"/>
      <c r="L10" s="16">
        <v>4.2300000000000004</v>
      </c>
      <c r="M10" s="16">
        <v>4.2300000000000004</v>
      </c>
      <c r="N10" s="16">
        <v>13.540000000000001</v>
      </c>
      <c r="P10" s="3">
        <f>$H$15</f>
        <v>2.7103971727119092</v>
      </c>
      <c r="Q10" s="4">
        <f>$N$15</f>
        <v>6.68</v>
      </c>
    </row>
    <row r="11" spans="1:17" ht="15" x14ac:dyDescent="0.25">
      <c r="A11" s="7" t="s">
        <v>15</v>
      </c>
      <c r="B11" s="7"/>
      <c r="C11" s="15">
        <v>1.0886</v>
      </c>
      <c r="D11" s="15">
        <v>-0.7923</v>
      </c>
      <c r="E11" s="15">
        <v>3.8699999999999998E-2</v>
      </c>
      <c r="F11" s="15">
        <v>0.33500000000000002</v>
      </c>
      <c r="G11" s="15">
        <v>0.33500000000000002</v>
      </c>
      <c r="H11" s="15">
        <v>2.6422313257637997</v>
      </c>
      <c r="I11" s="15"/>
      <c r="J11" s="15">
        <v>3051.2309152571038</v>
      </c>
      <c r="K11" s="7"/>
      <c r="L11" s="16">
        <v>1.18</v>
      </c>
      <c r="M11" s="16">
        <v>1.18</v>
      </c>
      <c r="N11" s="16">
        <v>4.72</v>
      </c>
      <c r="P11" s="3">
        <f>$H$15</f>
        <v>2.7103971727119092</v>
      </c>
      <c r="Q11" s="4">
        <f>$N$15</f>
        <v>6.68</v>
      </c>
    </row>
    <row r="12" spans="1:17" ht="15" x14ac:dyDescent="0.25">
      <c r="A12" s="7" t="s">
        <v>17</v>
      </c>
      <c r="B12" s="7"/>
      <c r="C12" s="15">
        <v>1.1648000000000001</v>
      </c>
      <c r="D12" s="15">
        <v>-0.67060000000000008</v>
      </c>
      <c r="E12" s="15">
        <v>5.7200000000000001E-2</v>
      </c>
      <c r="F12" s="15">
        <v>0.5514</v>
      </c>
      <c r="G12" s="15">
        <v>0.5514</v>
      </c>
      <c r="H12" s="15">
        <v>3.7698609760982826</v>
      </c>
      <c r="I12" s="15"/>
      <c r="J12" s="15">
        <v>2868.9753404548806</v>
      </c>
      <c r="K12" s="7"/>
      <c r="L12" s="16">
        <v>3.27</v>
      </c>
      <c r="M12" s="16">
        <v>3.27</v>
      </c>
      <c r="N12" s="16">
        <v>11</v>
      </c>
      <c r="P12" s="3">
        <f>$H$15</f>
        <v>2.7103971727119092</v>
      </c>
      <c r="Q12" s="4">
        <f>$N$15</f>
        <v>6.68</v>
      </c>
    </row>
    <row r="13" spans="1:17" ht="15" x14ac:dyDescent="0.25">
      <c r="A13" s="7" t="s">
        <v>16</v>
      </c>
      <c r="B13" s="7"/>
      <c r="C13" s="15">
        <v>1.111</v>
      </c>
      <c r="D13" s="15">
        <v>-0.78350000000000009</v>
      </c>
      <c r="E13" s="15">
        <v>3.61E-2</v>
      </c>
      <c r="F13" s="15">
        <v>0.36359999999999998</v>
      </c>
      <c r="G13" s="15">
        <v>0.36359999999999998</v>
      </c>
      <c r="H13" s="15">
        <v>2.94958755307555</v>
      </c>
      <c r="I13" s="15"/>
      <c r="J13" s="15">
        <v>2755.2254844564941</v>
      </c>
      <c r="K13" s="7"/>
      <c r="L13" s="16">
        <v>0.8</v>
      </c>
      <c r="M13" s="16">
        <v>0.8</v>
      </c>
      <c r="N13" s="16">
        <v>2.69</v>
      </c>
      <c r="P13" s="3">
        <f>$H$15</f>
        <v>2.7103971727119092</v>
      </c>
      <c r="Q13" s="4">
        <f>$N$15</f>
        <v>6.68</v>
      </c>
    </row>
    <row r="14" spans="1:17" ht="15" x14ac:dyDescent="0.25">
      <c r="A14" s="7" t="s">
        <v>41</v>
      </c>
      <c r="B14" s="7"/>
      <c r="C14" s="15">
        <v>1.2027728364965222</v>
      </c>
      <c r="D14" s="15">
        <v>-0.94248786951923524</v>
      </c>
      <c r="E14" s="15">
        <v>5.7724055014832271E-2</v>
      </c>
      <c r="F14" s="15">
        <v>0.31800902199211922</v>
      </c>
      <c r="G14" s="15">
        <v>0.31800902199211922</v>
      </c>
      <c r="H14" s="15">
        <v>3.0056350084822769</v>
      </c>
      <c r="I14" s="15"/>
      <c r="J14" s="17" t="s">
        <v>43</v>
      </c>
      <c r="K14" s="7"/>
      <c r="L14" s="16">
        <v>1.8374066181998012</v>
      </c>
      <c r="M14" s="16">
        <v>1.8374066181998012</v>
      </c>
      <c r="N14" s="16">
        <v>8.2587567409692415</v>
      </c>
      <c r="P14" s="3">
        <f>$H$15</f>
        <v>2.7103971727119092</v>
      </c>
      <c r="Q14" s="4">
        <f>$N$15</f>
        <v>6.68</v>
      </c>
    </row>
    <row r="15" spans="1:17" ht="15" x14ac:dyDescent="0.25">
      <c r="A15" s="13" t="s">
        <v>8</v>
      </c>
      <c r="B15" s="7"/>
      <c r="C15" s="15">
        <v>1.1182000000000001</v>
      </c>
      <c r="D15" s="15">
        <v>-0.87450000000000017</v>
      </c>
      <c r="E15" s="15">
        <v>4.9200000000000001E-2</v>
      </c>
      <c r="F15" s="15">
        <v>0.29289999999999999</v>
      </c>
      <c r="G15" s="15">
        <v>0.29289999999999999</v>
      </c>
      <c r="H15" s="15">
        <v>2.7103971727119092</v>
      </c>
      <c r="I15" s="15"/>
      <c r="J15" s="15">
        <v>2581.5782468392522</v>
      </c>
      <c r="K15" s="7"/>
      <c r="L15" s="16">
        <v>1.8699999999999999</v>
      </c>
      <c r="M15" s="16">
        <v>1.8699999999999999</v>
      </c>
      <c r="N15" s="16">
        <v>6.68</v>
      </c>
    </row>
    <row r="16" spans="1:17" ht="15" x14ac:dyDescent="0.25">
      <c r="A16" s="7" t="s">
        <v>35</v>
      </c>
      <c r="B16" s="7"/>
      <c r="C16" s="15">
        <v>1.112058702570828</v>
      </c>
      <c r="D16" s="15">
        <v>-0.87000585051042212</v>
      </c>
      <c r="E16" s="15">
        <v>4.853693257070734E-2</v>
      </c>
      <c r="F16" s="15">
        <v>0.29058978463111323</v>
      </c>
      <c r="G16" s="15">
        <v>0.29058978463111323</v>
      </c>
      <c r="H16" s="15">
        <v>2.6900437069575789</v>
      </c>
      <c r="I16" s="15"/>
      <c r="J16" s="15">
        <v>4172.8609149764588</v>
      </c>
      <c r="K16" s="7"/>
      <c r="L16" s="16">
        <v>1.864973208043502</v>
      </c>
      <c r="M16" s="16">
        <v>1.864973208043502</v>
      </c>
      <c r="N16" s="16">
        <v>6.5760419745221554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1.1398999999999999</v>
      </c>
      <c r="D10" s="15">
        <v>-1.4440999999999999</v>
      </c>
      <c r="E10" s="15">
        <v>9.0700000000000003E-2</v>
      </c>
      <c r="F10" s="15">
        <v>-0.2135</v>
      </c>
      <c r="G10" s="7"/>
      <c r="H10" s="15">
        <v>3.76</v>
      </c>
      <c r="I10" s="15">
        <v>4.2039999999999997</v>
      </c>
      <c r="J10" s="15">
        <v>5.4</v>
      </c>
      <c r="K10" s="18">
        <v>89.18</v>
      </c>
      <c r="L10" s="15">
        <v>7.0984999999999996</v>
      </c>
      <c r="M10" s="19">
        <v>0.13494266872605787</v>
      </c>
      <c r="N10" s="7">
        <v>1841</v>
      </c>
      <c r="P10" s="3">
        <f>F15</f>
        <v>0.29289999999999999</v>
      </c>
    </row>
    <row r="11" spans="1:16" ht="15" x14ac:dyDescent="0.25">
      <c r="A11" s="7" t="s">
        <v>15</v>
      </c>
      <c r="B11" s="7"/>
      <c r="C11" s="15">
        <v>1.0886</v>
      </c>
      <c r="D11" s="15">
        <v>-0.7923</v>
      </c>
      <c r="E11" s="15">
        <v>3.8699999999999998E-2</v>
      </c>
      <c r="F11" s="15">
        <v>0.33500000000000002</v>
      </c>
      <c r="G11" s="7"/>
      <c r="H11" s="15">
        <v>4.59</v>
      </c>
      <c r="I11" s="15">
        <v>3.9908000000000001</v>
      </c>
      <c r="J11" s="15">
        <v>6.22</v>
      </c>
      <c r="K11" s="18">
        <v>89.94</v>
      </c>
      <c r="L11" s="15">
        <v>6.2747999999999999</v>
      </c>
      <c r="M11" s="19">
        <v>0.45646468575512589</v>
      </c>
      <c r="N11" s="7">
        <v>6219</v>
      </c>
      <c r="P11" s="3">
        <f t="shared" ref="P11:P16" si="0">P10</f>
        <v>0.29289999999999999</v>
      </c>
    </row>
    <row r="12" spans="1:16" ht="15" x14ac:dyDescent="0.25">
      <c r="A12" s="7" t="s">
        <v>17</v>
      </c>
      <c r="B12" s="7"/>
      <c r="C12" s="15">
        <v>1.1648000000000001</v>
      </c>
      <c r="D12" s="15">
        <v>-0.67060000000000008</v>
      </c>
      <c r="E12" s="15">
        <v>5.7200000000000001E-2</v>
      </c>
      <c r="F12" s="15">
        <v>0.5514</v>
      </c>
      <c r="G12" s="7"/>
      <c r="H12" s="15">
        <v>3.88</v>
      </c>
      <c r="I12" s="15">
        <v>4.3688000000000002</v>
      </c>
      <c r="J12" s="15">
        <v>5.49</v>
      </c>
      <c r="K12" s="18">
        <v>91.87</v>
      </c>
      <c r="L12" s="15">
        <v>6.5892999999999997</v>
      </c>
      <c r="M12" s="19">
        <v>0.13427662773567939</v>
      </c>
      <c r="N12" s="7">
        <v>3153</v>
      </c>
      <c r="P12" s="3">
        <f t="shared" si="0"/>
        <v>0.29289999999999999</v>
      </c>
    </row>
    <row r="13" spans="1:16" ht="15" x14ac:dyDescent="0.25">
      <c r="A13" s="7" t="s">
        <v>16</v>
      </c>
      <c r="B13" s="7"/>
      <c r="C13" s="15">
        <v>1.111</v>
      </c>
      <c r="D13" s="15">
        <v>-0.78350000000000009</v>
      </c>
      <c r="E13" s="15">
        <v>3.61E-2</v>
      </c>
      <c r="F13" s="15">
        <v>0.36359999999999998</v>
      </c>
      <c r="G13" s="7"/>
      <c r="H13" s="15">
        <v>4.26</v>
      </c>
      <c r="I13" s="15">
        <v>4.1870000000000003</v>
      </c>
      <c r="J13" s="15">
        <v>5.65</v>
      </c>
      <c r="K13" s="18">
        <v>92.18</v>
      </c>
      <c r="L13" s="15">
        <v>6.1196999999999999</v>
      </c>
      <c r="M13" s="19">
        <v>0.20539533630999812</v>
      </c>
      <c r="N13" s="7">
        <v>2951</v>
      </c>
      <c r="P13" s="3">
        <f t="shared" si="0"/>
        <v>0.29289999999999999</v>
      </c>
    </row>
    <row r="14" spans="1:16" ht="15" x14ac:dyDescent="0.25">
      <c r="A14" s="7" t="s">
        <v>77</v>
      </c>
      <c r="B14" s="7"/>
      <c r="C14" s="15">
        <v>1.2027728364965222</v>
      </c>
      <c r="D14" s="15">
        <v>-0.94248786951923524</v>
      </c>
      <c r="E14" s="15">
        <v>5.7724055014832271E-2</v>
      </c>
      <c r="F14" s="15">
        <v>0.31800902199211922</v>
      </c>
      <c r="G14" s="7"/>
      <c r="H14" s="15">
        <v>4.5681476494320341</v>
      </c>
      <c r="I14" s="15">
        <v>4.4670959784107218</v>
      </c>
      <c r="J14" s="15">
        <v>6.9261873056113199</v>
      </c>
      <c r="K14" s="18">
        <v>90.209131776778023</v>
      </c>
      <c r="L14" s="15">
        <v>6.709526138043362</v>
      </c>
      <c r="M14" s="19">
        <v>6.8920681473138748E-2</v>
      </c>
      <c r="N14" s="7">
        <v>1049</v>
      </c>
      <c r="P14" s="3">
        <f t="shared" si="0"/>
        <v>0.29289999999999999</v>
      </c>
    </row>
    <row r="15" spans="1:16" ht="15" x14ac:dyDescent="0.25">
      <c r="A15" s="13" t="s">
        <v>8</v>
      </c>
      <c r="B15" s="7"/>
      <c r="C15" s="15">
        <v>1.1182000000000001</v>
      </c>
      <c r="D15" s="15">
        <v>-0.87450000000000017</v>
      </c>
      <c r="E15" s="15">
        <v>4.9200000000000001E-2</v>
      </c>
      <c r="F15" s="15">
        <v>0.29289999999999999</v>
      </c>
      <c r="G15" s="7"/>
      <c r="H15" s="15">
        <v>4.3099999999999996</v>
      </c>
      <c r="I15" s="15">
        <v>4.1435000000000004</v>
      </c>
      <c r="J15" s="15">
        <v>5.94</v>
      </c>
      <c r="K15" s="18">
        <v>90.56</v>
      </c>
      <c r="L15" s="15">
        <v>6.4263000000000003</v>
      </c>
      <c r="M15" s="20">
        <v>1</v>
      </c>
      <c r="N15" s="21">
        <v>15213</v>
      </c>
      <c r="P15" s="3">
        <f t="shared" si="0"/>
        <v>0.29289999999999999</v>
      </c>
    </row>
    <row r="16" spans="1:16" ht="15" x14ac:dyDescent="0.25">
      <c r="A16" s="7" t="s">
        <v>35</v>
      </c>
      <c r="B16" s="7"/>
      <c r="C16" s="15">
        <v>1.112058702570828</v>
      </c>
      <c r="D16" s="15">
        <v>-0.87000585051042212</v>
      </c>
      <c r="E16" s="15">
        <v>4.853693257070734E-2</v>
      </c>
      <c r="F16" s="15">
        <v>0.29058978463111323</v>
      </c>
      <c r="G16" s="7"/>
      <c r="H16" s="15">
        <v>4.2945157418461948</v>
      </c>
      <c r="I16" s="15">
        <v>4.1194946287563221</v>
      </c>
      <c r="J16" s="15">
        <v>5.8701369305307844</v>
      </c>
      <c r="K16" s="18">
        <v>90.60233134423838</v>
      </c>
      <c r="L16" s="15">
        <v>6.4053210593476821</v>
      </c>
      <c r="M16" s="19">
        <v>0.93107931852686132</v>
      </c>
      <c r="N16" s="7">
        <v>14164</v>
      </c>
      <c r="P16" s="3">
        <f t="shared" si="0"/>
        <v>0.29289999999999999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1.1054999999999999</v>
      </c>
      <c r="D10" s="15">
        <v>-0.76629999999999998</v>
      </c>
      <c r="E10" s="15">
        <v>4.5999999999999999E-2</v>
      </c>
      <c r="F10" s="15">
        <v>0.38519999999999999</v>
      </c>
      <c r="G10" s="7"/>
      <c r="H10" s="15">
        <v>4.24</v>
      </c>
      <c r="I10" s="15">
        <v>4.1108000000000002</v>
      </c>
      <c r="J10" s="15">
        <v>5.87</v>
      </c>
      <c r="K10" s="18">
        <v>91.06</v>
      </c>
      <c r="L10" s="15">
        <v>6.3357999999999999</v>
      </c>
      <c r="M10" s="19">
        <v>0.86595783508326829</v>
      </c>
      <c r="N10" s="7">
        <v>13826</v>
      </c>
      <c r="P10" s="3">
        <f>$F$13</f>
        <v>0.29289999999999999</v>
      </c>
    </row>
    <row r="11" spans="1:16" ht="15" x14ac:dyDescent="0.25">
      <c r="A11" s="7" t="s">
        <v>40</v>
      </c>
      <c r="B11" s="7"/>
      <c r="C11" s="15">
        <v>1.2042999999999999</v>
      </c>
      <c r="D11" s="15">
        <v>-1.3274000000000001</v>
      </c>
      <c r="E11" s="15">
        <v>4.3499999999999997E-2</v>
      </c>
      <c r="F11" s="15">
        <v>-7.9600000000000004E-2</v>
      </c>
      <c r="G11" s="7"/>
      <c r="H11" s="15">
        <v>4.76</v>
      </c>
      <c r="I11" s="15">
        <v>4.3772000000000002</v>
      </c>
      <c r="J11" s="15">
        <v>6.38</v>
      </c>
      <c r="K11" s="18">
        <v>88.62</v>
      </c>
      <c r="L11" s="15">
        <v>6.8276000000000003</v>
      </c>
      <c r="M11" s="19">
        <v>0.12491795141134454</v>
      </c>
      <c r="N11" s="7">
        <v>1261</v>
      </c>
      <c r="P11" s="3">
        <f>$F$13</f>
        <v>0.29289999999999999</v>
      </c>
    </row>
    <row r="12" spans="1:16" ht="15" x14ac:dyDescent="0.25">
      <c r="A12" s="7" t="s">
        <v>22</v>
      </c>
      <c r="B12" s="7"/>
      <c r="C12" s="15">
        <v>1.2443</v>
      </c>
      <c r="D12" s="15">
        <v>-6.2113000000000005</v>
      </c>
      <c r="E12" s="15">
        <v>0.53570000000000007</v>
      </c>
      <c r="F12" s="15">
        <v>-4.4313000000000002</v>
      </c>
      <c r="G12" s="7"/>
      <c r="H12" s="15">
        <v>4.58</v>
      </c>
      <c r="I12" s="15">
        <v>4.0475000000000003</v>
      </c>
      <c r="J12" s="15">
        <v>7.07</v>
      </c>
      <c r="K12" s="18">
        <v>74.12</v>
      </c>
      <c r="L12" s="15">
        <v>9.52</v>
      </c>
      <c r="M12" s="19">
        <v>9.1242135053872069E-3</v>
      </c>
      <c r="N12" s="7">
        <v>126</v>
      </c>
      <c r="P12" s="3">
        <f>$F$13</f>
        <v>0.29289999999999999</v>
      </c>
    </row>
    <row r="13" spans="1:16" ht="15" x14ac:dyDescent="0.25">
      <c r="A13" s="13" t="s">
        <v>8</v>
      </c>
      <c r="B13" s="7"/>
      <c r="C13" s="15">
        <v>1.1182000000000001</v>
      </c>
      <c r="D13" s="15">
        <v>-0.87450000000000017</v>
      </c>
      <c r="E13" s="15">
        <v>4.9200000000000001E-2</v>
      </c>
      <c r="F13" s="15">
        <v>0.29289999999999999</v>
      </c>
      <c r="G13" s="7"/>
      <c r="H13" s="15">
        <v>4.3099999999999996</v>
      </c>
      <c r="I13" s="15">
        <v>4.1435000000000004</v>
      </c>
      <c r="J13" s="15">
        <v>5.94</v>
      </c>
      <c r="K13" s="18">
        <v>90.56</v>
      </c>
      <c r="L13" s="15">
        <v>6.4263000000000003</v>
      </c>
      <c r="M13" s="19">
        <v>1</v>
      </c>
      <c r="N13" s="7">
        <v>15213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0.80940000000000001</v>
      </c>
      <c r="D10" s="15">
        <v>-0.70689999999999997</v>
      </c>
      <c r="E10" s="15">
        <v>4.5599999999999995E-2</v>
      </c>
      <c r="F10" s="15">
        <v>0.14810000000000001</v>
      </c>
      <c r="G10" s="7"/>
      <c r="H10" s="15">
        <v>4.9800000000000004</v>
      </c>
      <c r="I10" s="15">
        <v>2.7381000000000002</v>
      </c>
      <c r="J10" s="15">
        <v>6.23</v>
      </c>
      <c r="K10" s="18">
        <v>84.17</v>
      </c>
      <c r="L10" s="15">
        <v>6.1773999999999996</v>
      </c>
      <c r="M10" s="19">
        <v>0.10255885135325442</v>
      </c>
      <c r="N10" s="7">
        <v>1102</v>
      </c>
      <c r="P10" s="5" t="str">
        <f>RIGHT(A10,4)</f>
        <v>3.0%</v>
      </c>
      <c r="Q10" s="3">
        <f>$F$20</f>
        <v>0.29289999999999999</v>
      </c>
      <c r="R10" s="5"/>
    </row>
    <row r="11" spans="1:18" ht="15" x14ac:dyDescent="0.25">
      <c r="A11" s="7" t="s">
        <v>89</v>
      </c>
      <c r="B11" s="7"/>
      <c r="C11" s="15">
        <v>0.94920000000000004</v>
      </c>
      <c r="D11" s="15">
        <v>-0.90979999999999994</v>
      </c>
      <c r="E11" s="15">
        <v>4.8899999999999999E-2</v>
      </c>
      <c r="F11" s="15">
        <v>8.8300000000000003E-2</v>
      </c>
      <c r="G11" s="7"/>
      <c r="H11" s="15">
        <v>5</v>
      </c>
      <c r="I11" s="15">
        <v>3.2774000000000001</v>
      </c>
      <c r="J11" s="15">
        <v>6.64</v>
      </c>
      <c r="K11" s="18">
        <v>85.42</v>
      </c>
      <c r="L11" s="15">
        <v>6.3662999999999998</v>
      </c>
      <c r="M11" s="19">
        <v>0.17363102920529239</v>
      </c>
      <c r="N11" s="7">
        <v>2132</v>
      </c>
      <c r="P11" s="5" t="str">
        <f t="shared" ref="P11:P18" si="0">RIGHT(A11,4)</f>
        <v>3.5%</v>
      </c>
      <c r="Q11" s="3">
        <f t="shared" ref="Q11:Q19" si="1">$F$20</f>
        <v>0.29289999999999999</v>
      </c>
      <c r="R11" s="5"/>
    </row>
    <row r="12" spans="1:18" ht="15" x14ac:dyDescent="0.25">
      <c r="A12" s="7" t="s">
        <v>79</v>
      </c>
      <c r="B12" s="7"/>
      <c r="C12" s="15">
        <v>1.0291999999999999</v>
      </c>
      <c r="D12" s="15">
        <v>-0.58499999999999996</v>
      </c>
      <c r="E12" s="15">
        <v>5.2200000000000003E-2</v>
      </c>
      <c r="F12" s="15">
        <v>0.49640000000000001</v>
      </c>
      <c r="G12" s="7"/>
      <c r="H12" s="15">
        <v>3.51</v>
      </c>
      <c r="I12" s="15">
        <v>3.7801</v>
      </c>
      <c r="J12" s="15">
        <v>4.75</v>
      </c>
      <c r="K12" s="18">
        <v>91.03</v>
      </c>
      <c r="L12" s="15">
        <v>6.5316000000000001</v>
      </c>
      <c r="M12" s="19">
        <v>0.23974686309687196</v>
      </c>
      <c r="N12" s="7">
        <v>3430</v>
      </c>
      <c r="P12" s="5" t="str">
        <f t="shared" si="0"/>
        <v>4.0%</v>
      </c>
      <c r="Q12" s="3">
        <f t="shared" si="1"/>
        <v>0.29289999999999999</v>
      </c>
      <c r="R12" s="5"/>
    </row>
    <row r="13" spans="1:18" ht="15" x14ac:dyDescent="0.25">
      <c r="A13" s="7" t="s">
        <v>48</v>
      </c>
      <c r="B13" s="7"/>
      <c r="C13" s="15">
        <v>1.1454</v>
      </c>
      <c r="D13" s="15">
        <v>-0.82439999999999991</v>
      </c>
      <c r="E13" s="15">
        <v>5.6899999999999999E-2</v>
      </c>
      <c r="F13" s="15">
        <v>0.37790000000000001</v>
      </c>
      <c r="G13" s="7"/>
      <c r="H13" s="15">
        <v>4.04</v>
      </c>
      <c r="I13" s="15">
        <v>4.2466999999999997</v>
      </c>
      <c r="J13" s="15">
        <v>5.95</v>
      </c>
      <c r="K13" s="18">
        <v>91.64</v>
      </c>
      <c r="L13" s="15">
        <v>6.4787999999999997</v>
      </c>
      <c r="M13" s="19">
        <v>0.2246624716947134</v>
      </c>
      <c r="N13" s="7">
        <v>3275</v>
      </c>
      <c r="P13" s="5" t="str">
        <f t="shared" si="0"/>
        <v>4.5%</v>
      </c>
      <c r="Q13" s="3">
        <f t="shared" si="1"/>
        <v>0.29289999999999999</v>
      </c>
      <c r="R13" s="5"/>
    </row>
    <row r="14" spans="1:18" ht="15" x14ac:dyDescent="0.25">
      <c r="A14" s="7" t="s">
        <v>49</v>
      </c>
      <c r="B14" s="7"/>
      <c r="C14" s="15">
        <v>1.2628999999999999</v>
      </c>
      <c r="D14" s="15">
        <v>-1.1422999999999999</v>
      </c>
      <c r="E14" s="15">
        <v>8.2799999999999999E-2</v>
      </c>
      <c r="F14" s="15">
        <v>0.2034</v>
      </c>
      <c r="G14" s="7"/>
      <c r="H14" s="15">
        <v>4.51</v>
      </c>
      <c r="I14" s="15">
        <v>4.7313000000000001</v>
      </c>
      <c r="J14" s="15">
        <v>6.62</v>
      </c>
      <c r="K14" s="18">
        <v>92.2</v>
      </c>
      <c r="L14" s="15">
        <v>6.4904000000000002</v>
      </c>
      <c r="M14" s="19">
        <v>9.3431909045917E-2</v>
      </c>
      <c r="N14" s="7">
        <v>1541</v>
      </c>
      <c r="P14" s="5" t="str">
        <f t="shared" si="0"/>
        <v>5.0%</v>
      </c>
      <c r="Q14" s="3">
        <f t="shared" si="1"/>
        <v>0.29289999999999999</v>
      </c>
      <c r="R14" s="5"/>
    </row>
    <row r="15" spans="1:18" ht="15" x14ac:dyDescent="0.25">
      <c r="A15" s="7" t="s">
        <v>50</v>
      </c>
      <c r="B15" s="7"/>
      <c r="C15" s="15">
        <v>1.3725000000000001</v>
      </c>
      <c r="D15" s="15">
        <v>-1.4069</v>
      </c>
      <c r="E15" s="15">
        <v>3.1600000000000003E-2</v>
      </c>
      <c r="F15" s="15">
        <v>-2.8E-3</v>
      </c>
      <c r="G15" s="7"/>
      <c r="H15" s="15">
        <v>5.12</v>
      </c>
      <c r="I15" s="15">
        <v>5.2664</v>
      </c>
      <c r="J15" s="15">
        <v>7.4</v>
      </c>
      <c r="K15" s="18">
        <v>94.44</v>
      </c>
      <c r="L15" s="15">
        <v>6.3971</v>
      </c>
      <c r="M15" s="19">
        <v>4.2423789344994078E-2</v>
      </c>
      <c r="N15" s="7">
        <v>744</v>
      </c>
      <c r="P15" s="5" t="str">
        <f t="shared" si="0"/>
        <v>5.5%</v>
      </c>
      <c r="Q15" s="3">
        <f t="shared" si="1"/>
        <v>0.29289999999999999</v>
      </c>
      <c r="R15" s="5"/>
    </row>
    <row r="16" spans="1:18" ht="15" x14ac:dyDescent="0.25">
      <c r="A16" s="7" t="s">
        <v>51</v>
      </c>
      <c r="B16" s="7"/>
      <c r="C16" s="15">
        <v>1.4589000000000001</v>
      </c>
      <c r="D16" s="15">
        <v>-1.2421000000000002</v>
      </c>
      <c r="E16" s="15">
        <v>0.02</v>
      </c>
      <c r="F16" s="15">
        <v>0.23680000000000001</v>
      </c>
      <c r="G16" s="7"/>
      <c r="H16" s="15">
        <v>4.8899999999999997</v>
      </c>
      <c r="I16" s="15">
        <v>5.7572000000000001</v>
      </c>
      <c r="J16" s="15">
        <v>6.87</v>
      </c>
      <c r="K16" s="18">
        <v>97.49</v>
      </c>
      <c r="L16" s="15">
        <v>6.3315000000000001</v>
      </c>
      <c r="M16" s="19">
        <v>5.2251179883933796E-2</v>
      </c>
      <c r="N16" s="7">
        <v>999</v>
      </c>
      <c r="P16" s="5" t="str">
        <f t="shared" si="0"/>
        <v>6.0%</v>
      </c>
      <c r="Q16" s="3">
        <f t="shared" si="1"/>
        <v>0.29289999999999999</v>
      </c>
      <c r="R16" s="5"/>
    </row>
    <row r="17" spans="1:18" ht="15" x14ac:dyDescent="0.25">
      <c r="A17" s="7" t="s">
        <v>52</v>
      </c>
      <c r="B17" s="7"/>
      <c r="C17" s="15">
        <v>1.5492999999999999</v>
      </c>
      <c r="D17" s="15">
        <v>-1.2242999999999999</v>
      </c>
      <c r="E17" s="15">
        <v>1.4E-2</v>
      </c>
      <c r="F17" s="15">
        <v>0.33900000000000002</v>
      </c>
      <c r="G17" s="7"/>
      <c r="H17" s="15">
        <v>4.21</v>
      </c>
      <c r="I17" s="15">
        <v>6.2615999999999996</v>
      </c>
      <c r="J17" s="15">
        <v>5.54</v>
      </c>
      <c r="K17" s="18">
        <v>99.88</v>
      </c>
      <c r="L17" s="15">
        <v>6.3310000000000004</v>
      </c>
      <c r="M17" s="19">
        <v>4.3051078854134416E-2</v>
      </c>
      <c r="N17" s="7">
        <v>848</v>
      </c>
      <c r="P17" s="5" t="str">
        <f t="shared" si="0"/>
        <v>6.5%</v>
      </c>
      <c r="Q17" s="3">
        <f t="shared" si="1"/>
        <v>0.29289999999999999</v>
      </c>
      <c r="R17" s="5"/>
    </row>
    <row r="18" spans="1:18" ht="15" x14ac:dyDescent="0.25">
      <c r="A18" s="7" t="s">
        <v>53</v>
      </c>
      <c r="B18" s="7"/>
      <c r="C18" s="15">
        <v>1.631</v>
      </c>
      <c r="D18" s="15">
        <v>-1.2993999999999999</v>
      </c>
      <c r="E18" s="15">
        <v>1.09E-2</v>
      </c>
      <c r="F18" s="15">
        <v>0.34250000000000003</v>
      </c>
      <c r="G18" s="7"/>
      <c r="H18" s="15">
        <v>4.37</v>
      </c>
      <c r="I18" s="15">
        <v>6.7248999999999999</v>
      </c>
      <c r="J18" s="15">
        <v>5.73</v>
      </c>
      <c r="K18" s="18">
        <v>101.88</v>
      </c>
      <c r="L18" s="15">
        <v>6.3593000000000002</v>
      </c>
      <c r="M18" s="19">
        <v>1.8868151975601329E-2</v>
      </c>
      <c r="N18" s="7">
        <v>374</v>
      </c>
      <c r="P18" s="5" t="str">
        <f t="shared" si="0"/>
        <v>7.0%</v>
      </c>
      <c r="Q18" s="3">
        <f t="shared" si="1"/>
        <v>0.29289999999999999</v>
      </c>
      <c r="R18" s="5"/>
    </row>
    <row r="19" spans="1:18" ht="15" x14ac:dyDescent="0.25">
      <c r="A19" s="7" t="s">
        <v>90</v>
      </c>
      <c r="B19" s="7"/>
      <c r="C19" s="15">
        <v>1.8171999999999999</v>
      </c>
      <c r="D19" s="15">
        <v>-1.238</v>
      </c>
      <c r="E19" s="15">
        <v>-1.4800000000000001E-2</v>
      </c>
      <c r="F19" s="15">
        <v>0.56440000000000001</v>
      </c>
      <c r="G19" s="7"/>
      <c r="H19" s="15">
        <v>2.77</v>
      </c>
      <c r="I19" s="15">
        <v>7.5198</v>
      </c>
      <c r="J19" s="15">
        <v>4</v>
      </c>
      <c r="K19" s="18">
        <v>102.09</v>
      </c>
      <c r="L19" s="15">
        <v>6.9001999999999999</v>
      </c>
      <c r="M19" s="19">
        <v>9.3746755452872345E-3</v>
      </c>
      <c r="N19" s="7">
        <v>768</v>
      </c>
      <c r="P19" s="5" t="str">
        <f>"&gt;"&amp;P18</f>
        <v>&gt;7.0%</v>
      </c>
      <c r="Q19" s="3">
        <f t="shared" si="1"/>
        <v>0.29289999999999999</v>
      </c>
      <c r="R19" s="5"/>
    </row>
    <row r="20" spans="1:18" ht="15" x14ac:dyDescent="0.25">
      <c r="A20" s="13" t="s">
        <v>8</v>
      </c>
      <c r="B20" s="7"/>
      <c r="C20" s="15">
        <v>1.1182000000000001</v>
      </c>
      <c r="D20" s="15">
        <v>-0.87450000000000017</v>
      </c>
      <c r="E20" s="15">
        <v>4.9200000000000001E-2</v>
      </c>
      <c r="F20" s="15">
        <v>0.29289999999999999</v>
      </c>
      <c r="G20" s="7"/>
      <c r="H20" s="15">
        <v>4.3099999999999996</v>
      </c>
      <c r="I20" s="15">
        <v>4.1435000000000004</v>
      </c>
      <c r="J20" s="15">
        <v>5.94</v>
      </c>
      <c r="K20" s="18">
        <v>90.56</v>
      </c>
      <c r="L20" s="15">
        <v>6.4263000000000003</v>
      </c>
      <c r="M20" s="19">
        <v>1</v>
      </c>
      <c r="N20" s="7">
        <v>15213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1.044</v>
      </c>
      <c r="D10" s="15">
        <v>0.26489999999999997</v>
      </c>
      <c r="E10" s="15">
        <v>4.8000000000000001E-2</v>
      </c>
      <c r="F10" s="15">
        <v>1.3569</v>
      </c>
      <c r="G10" s="7"/>
      <c r="H10" s="15">
        <v>1.01</v>
      </c>
      <c r="I10" s="15">
        <v>4.0462999999999996</v>
      </c>
      <c r="J10" s="15">
        <v>1.07</v>
      </c>
      <c r="K10" s="18">
        <v>97.2</v>
      </c>
      <c r="L10" s="15">
        <v>6.9584999999999999</v>
      </c>
      <c r="M10" s="19">
        <v>0.17289220942615993</v>
      </c>
      <c r="N10" s="7">
        <v>3152</v>
      </c>
      <c r="P10" s="5">
        <v>2</v>
      </c>
      <c r="Q10" s="3">
        <f>$F$21</f>
        <v>0.29289999999999999</v>
      </c>
    </row>
    <row r="11" spans="1:17" ht="15" x14ac:dyDescent="0.25">
      <c r="A11" s="7" t="s">
        <v>55</v>
      </c>
      <c r="B11" s="7"/>
      <c r="C11" s="15">
        <v>1.0688</v>
      </c>
      <c r="D11" s="15">
        <v>-0.53720000000000001</v>
      </c>
      <c r="E11" s="15">
        <v>2.8299999999999999E-2</v>
      </c>
      <c r="F11" s="15">
        <v>0.55989999999999995</v>
      </c>
      <c r="G11" s="7"/>
      <c r="H11" s="15">
        <v>2.72</v>
      </c>
      <c r="I11" s="15">
        <v>4.0980999999999996</v>
      </c>
      <c r="J11" s="15">
        <v>3.02</v>
      </c>
      <c r="K11" s="18">
        <v>93.8</v>
      </c>
      <c r="L11" s="15">
        <v>6.4583000000000004</v>
      </c>
      <c r="M11" s="19">
        <v>0.20882912547148971</v>
      </c>
      <c r="N11" s="7">
        <v>2914</v>
      </c>
      <c r="P11" s="5">
        <v>4</v>
      </c>
      <c r="Q11" s="3">
        <f t="shared" ref="Q11:Q20" si="0">$F$21</f>
        <v>0.29289999999999999</v>
      </c>
    </row>
    <row r="12" spans="1:17" ht="15" x14ac:dyDescent="0.25">
      <c r="A12" s="7" t="s">
        <v>56</v>
      </c>
      <c r="B12" s="7"/>
      <c r="C12" s="15">
        <v>1.1652</v>
      </c>
      <c r="D12" s="15">
        <v>-1.0315000000000001</v>
      </c>
      <c r="E12" s="15">
        <v>3.0600000000000002E-2</v>
      </c>
      <c r="F12" s="15">
        <v>0.1643</v>
      </c>
      <c r="G12" s="7"/>
      <c r="H12" s="15">
        <v>4.2</v>
      </c>
      <c r="I12" s="15">
        <v>4.3964999999999996</v>
      </c>
      <c r="J12" s="15">
        <v>4.9000000000000004</v>
      </c>
      <c r="K12" s="18">
        <v>92.03</v>
      </c>
      <c r="L12" s="15">
        <v>6.2809999999999997</v>
      </c>
      <c r="M12" s="19">
        <v>0.23015703174604377</v>
      </c>
      <c r="N12" s="7">
        <v>2737</v>
      </c>
      <c r="P12" s="5">
        <v>6</v>
      </c>
      <c r="Q12" s="3">
        <f t="shared" si="0"/>
        <v>0.29289999999999999</v>
      </c>
    </row>
    <row r="13" spans="1:17" ht="15" x14ac:dyDescent="0.25">
      <c r="A13" s="7" t="s">
        <v>57</v>
      </c>
      <c r="B13" s="7"/>
      <c r="C13" s="15">
        <v>1.0406</v>
      </c>
      <c r="D13" s="15">
        <v>-1.1028</v>
      </c>
      <c r="E13" s="15">
        <v>4.5499999999999999E-2</v>
      </c>
      <c r="F13" s="15">
        <v>-1.67E-2</v>
      </c>
      <c r="G13" s="7"/>
      <c r="H13" s="15">
        <v>5.77</v>
      </c>
      <c r="I13" s="15">
        <v>3.66</v>
      </c>
      <c r="J13" s="15">
        <v>7.11</v>
      </c>
      <c r="K13" s="18">
        <v>85.66</v>
      </c>
      <c r="L13" s="15">
        <v>6.2263000000000002</v>
      </c>
      <c r="M13" s="19">
        <v>0.1606675358390105</v>
      </c>
      <c r="N13" s="7">
        <v>2268</v>
      </c>
      <c r="P13" s="5">
        <v>8</v>
      </c>
      <c r="Q13" s="3">
        <f t="shared" si="0"/>
        <v>0.29289999999999999</v>
      </c>
    </row>
    <row r="14" spans="1:17" ht="15" x14ac:dyDescent="0.25">
      <c r="A14" s="7" t="s">
        <v>58</v>
      </c>
      <c r="B14" s="7"/>
      <c r="C14" s="15">
        <v>1.2548999999999999</v>
      </c>
      <c r="D14" s="15">
        <v>-1.4644999999999997</v>
      </c>
      <c r="E14" s="15">
        <v>4.5200000000000004E-2</v>
      </c>
      <c r="F14" s="15">
        <v>-0.16439999999999999</v>
      </c>
      <c r="G14" s="7"/>
      <c r="H14" s="15">
        <v>6.58</v>
      </c>
      <c r="I14" s="15">
        <v>4.7142999999999997</v>
      </c>
      <c r="J14" s="15">
        <v>8.91</v>
      </c>
      <c r="K14" s="18">
        <v>90.02</v>
      </c>
      <c r="L14" s="15">
        <v>6.2382999999999997</v>
      </c>
      <c r="M14" s="19">
        <v>9.6952156356685859E-2</v>
      </c>
      <c r="N14" s="7">
        <v>1408</v>
      </c>
      <c r="P14" s="5">
        <v>10</v>
      </c>
      <c r="Q14" s="3">
        <f t="shared" si="0"/>
        <v>0.29289999999999999</v>
      </c>
    </row>
    <row r="15" spans="1:17" ht="15" x14ac:dyDescent="0.25">
      <c r="A15" s="7" t="s">
        <v>59</v>
      </c>
      <c r="B15" s="7"/>
      <c r="C15" s="15">
        <v>1.1496</v>
      </c>
      <c r="D15" s="15">
        <v>-1.5373999999999999</v>
      </c>
      <c r="E15" s="15">
        <v>0.10719999999999999</v>
      </c>
      <c r="F15" s="15">
        <v>-0.28060000000000002</v>
      </c>
      <c r="G15" s="7"/>
      <c r="H15" s="15">
        <v>7</v>
      </c>
      <c r="I15" s="15">
        <v>4.0221999999999998</v>
      </c>
      <c r="J15" s="15">
        <v>10.94</v>
      </c>
      <c r="K15" s="18">
        <v>85.04</v>
      </c>
      <c r="L15" s="15">
        <v>6.2154999999999996</v>
      </c>
      <c r="M15" s="19">
        <v>3.8876550345943665E-2</v>
      </c>
      <c r="N15" s="7">
        <v>866</v>
      </c>
      <c r="P15" s="5">
        <v>12</v>
      </c>
      <c r="Q15" s="3">
        <f t="shared" si="0"/>
        <v>0.29289999999999999</v>
      </c>
    </row>
    <row r="16" spans="1:17" ht="15" x14ac:dyDescent="0.25">
      <c r="A16" s="7" t="s">
        <v>60</v>
      </c>
      <c r="B16" s="7"/>
      <c r="C16" s="15">
        <v>1.1692</v>
      </c>
      <c r="D16" s="15">
        <v>-1.7207000000000001</v>
      </c>
      <c r="E16" s="15">
        <v>0.11120000000000001</v>
      </c>
      <c r="F16" s="15">
        <v>-0.44030000000000002</v>
      </c>
      <c r="G16" s="7"/>
      <c r="H16" s="15">
        <v>7.69</v>
      </c>
      <c r="I16" s="15">
        <v>4.0388999999999999</v>
      </c>
      <c r="J16" s="15">
        <v>12.86</v>
      </c>
      <c r="K16" s="18">
        <v>83.14</v>
      </c>
      <c r="L16" s="15">
        <v>6.2838000000000003</v>
      </c>
      <c r="M16" s="19">
        <v>3.3199426984397686E-2</v>
      </c>
      <c r="N16" s="7">
        <v>630</v>
      </c>
      <c r="P16" s="5">
        <v>14</v>
      </c>
      <c r="Q16" s="3">
        <f t="shared" si="0"/>
        <v>0.29289999999999999</v>
      </c>
    </row>
    <row r="17" spans="1:17" ht="15" x14ac:dyDescent="0.25">
      <c r="A17" s="7" t="s">
        <v>61</v>
      </c>
      <c r="B17" s="7"/>
      <c r="C17" s="15">
        <v>1.2319</v>
      </c>
      <c r="D17" s="15">
        <v>-1.7766000000000002</v>
      </c>
      <c r="E17" s="15">
        <v>0.124</v>
      </c>
      <c r="F17" s="15">
        <v>-0.42070000000000002</v>
      </c>
      <c r="G17" s="7"/>
      <c r="H17" s="15">
        <v>7.88</v>
      </c>
      <c r="I17" s="15">
        <v>4.29</v>
      </c>
      <c r="J17" s="15">
        <v>14.92</v>
      </c>
      <c r="K17" s="18">
        <v>84.78</v>
      </c>
      <c r="L17" s="15">
        <v>6.2781000000000002</v>
      </c>
      <c r="M17" s="19">
        <v>1.7117149069629075E-2</v>
      </c>
      <c r="N17" s="7">
        <v>408</v>
      </c>
      <c r="P17" s="5">
        <v>16</v>
      </c>
      <c r="Q17" s="3">
        <f t="shared" si="0"/>
        <v>0.29289999999999999</v>
      </c>
    </row>
    <row r="18" spans="1:17" ht="15" x14ac:dyDescent="0.25">
      <c r="A18" s="7" t="s">
        <v>62</v>
      </c>
      <c r="B18" s="7"/>
      <c r="C18" s="15">
        <v>1.1181000000000001</v>
      </c>
      <c r="D18" s="15">
        <v>-1.8799000000000003</v>
      </c>
      <c r="E18" s="15">
        <v>0.19270000000000001</v>
      </c>
      <c r="F18" s="15">
        <v>-0.56910000000000005</v>
      </c>
      <c r="G18" s="7"/>
      <c r="H18" s="15">
        <v>8.07</v>
      </c>
      <c r="I18" s="15">
        <v>3.6383999999999999</v>
      </c>
      <c r="J18" s="15">
        <v>17.059999999999999</v>
      </c>
      <c r="K18" s="18">
        <v>78.55</v>
      </c>
      <c r="L18" s="15">
        <v>6.3914999999999997</v>
      </c>
      <c r="M18" s="19">
        <v>1.4694117288349713E-2</v>
      </c>
      <c r="N18" s="7">
        <v>342</v>
      </c>
      <c r="P18" s="5">
        <v>18</v>
      </c>
      <c r="Q18" s="3">
        <f t="shared" si="0"/>
        <v>0.29289999999999999</v>
      </c>
    </row>
    <row r="19" spans="1:17" ht="15" x14ac:dyDescent="0.25">
      <c r="A19" s="7" t="s">
        <v>63</v>
      </c>
      <c r="B19" s="7"/>
      <c r="C19" s="15">
        <v>1.3146</v>
      </c>
      <c r="D19" s="15">
        <v>-1.9500999999999999</v>
      </c>
      <c r="E19" s="15">
        <v>0.11990000000000001</v>
      </c>
      <c r="F19" s="15">
        <v>-0.51559999999999995</v>
      </c>
      <c r="G19" s="7"/>
      <c r="H19" s="15">
        <v>8.2799999999999994</v>
      </c>
      <c r="I19" s="15">
        <v>4.7377000000000002</v>
      </c>
      <c r="J19" s="15">
        <v>19.03</v>
      </c>
      <c r="K19" s="18">
        <v>86.24</v>
      </c>
      <c r="L19" s="15">
        <v>6.4076000000000004</v>
      </c>
      <c r="M19" s="19">
        <v>4.887976891423034E-3</v>
      </c>
      <c r="N19" s="7">
        <v>157</v>
      </c>
      <c r="P19" s="5">
        <v>20</v>
      </c>
      <c r="Q19" s="3">
        <f t="shared" si="0"/>
        <v>0.29289999999999999</v>
      </c>
    </row>
    <row r="20" spans="1:17" ht="15" x14ac:dyDescent="0.25">
      <c r="A20" s="7" t="s">
        <v>64</v>
      </c>
      <c r="B20" s="7"/>
      <c r="C20" s="15">
        <v>1.2978000000000001</v>
      </c>
      <c r="D20" s="15">
        <v>-2.3845000000000001</v>
      </c>
      <c r="E20" s="15">
        <v>0.13719999999999999</v>
      </c>
      <c r="F20" s="15">
        <v>-0.94950000000000001</v>
      </c>
      <c r="G20" s="7"/>
      <c r="H20" s="15">
        <v>9.9</v>
      </c>
      <c r="I20" s="15">
        <v>4.1696</v>
      </c>
      <c r="J20" s="15">
        <v>24.91</v>
      </c>
      <c r="K20" s="18">
        <v>76.98</v>
      </c>
      <c r="L20" s="15">
        <v>6.4787999999999997</v>
      </c>
      <c r="M20" s="19">
        <v>2.1726720580867033E-2</v>
      </c>
      <c r="N20" s="7">
        <v>331</v>
      </c>
      <c r="P20" s="5" t="str">
        <f>"&gt;20"</f>
        <v>&gt;20</v>
      </c>
      <c r="Q20" s="3">
        <f t="shared" si="0"/>
        <v>0.29289999999999999</v>
      </c>
    </row>
    <row r="21" spans="1:17" ht="15" x14ac:dyDescent="0.25">
      <c r="A21" s="13" t="s">
        <v>8</v>
      </c>
      <c r="B21" s="7"/>
      <c r="C21" s="15">
        <v>1.1182000000000001</v>
      </c>
      <c r="D21" s="15">
        <v>-0.87450000000000017</v>
      </c>
      <c r="E21" s="15">
        <v>4.9200000000000001E-2</v>
      </c>
      <c r="F21" s="15">
        <v>0.29289999999999999</v>
      </c>
      <c r="G21" s="7"/>
      <c r="H21" s="15">
        <v>4.3099999999999996</v>
      </c>
      <c r="I21" s="15">
        <v>4.1435000000000004</v>
      </c>
      <c r="J21" s="15">
        <v>5.94</v>
      </c>
      <c r="K21" s="18">
        <v>90.56</v>
      </c>
      <c r="L21" s="15">
        <v>6.4263000000000003</v>
      </c>
      <c r="M21" s="19">
        <v>1</v>
      </c>
      <c r="N21" s="7">
        <v>15213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1.0444</v>
      </c>
      <c r="D10" s="15">
        <v>0.50270000000000004</v>
      </c>
      <c r="E10" s="15">
        <v>8.9400000000000007E-2</v>
      </c>
      <c r="F10" s="15">
        <v>1.6365000000000001</v>
      </c>
      <c r="G10" s="7"/>
      <c r="H10" s="15">
        <v>0.5</v>
      </c>
      <c r="I10" s="15">
        <v>4.0480999999999998</v>
      </c>
      <c r="J10" s="15">
        <v>0.53</v>
      </c>
      <c r="K10" s="18">
        <v>98.41</v>
      </c>
      <c r="L10" s="15">
        <v>7.2409999999999997</v>
      </c>
      <c r="M10" s="19">
        <v>7.8180467914294602E-2</v>
      </c>
      <c r="N10" s="7">
        <v>1805</v>
      </c>
      <c r="P10" s="5">
        <v>1</v>
      </c>
      <c r="Q10" s="3">
        <f>$F$21</f>
        <v>0.29289999999999999</v>
      </c>
    </row>
    <row r="11" spans="1:17" ht="15" x14ac:dyDescent="0.25">
      <c r="A11" s="7" t="s">
        <v>66</v>
      </c>
      <c r="B11" s="7"/>
      <c r="C11" s="15">
        <v>1.0620000000000001</v>
      </c>
      <c r="D11" s="15">
        <v>3.8900000000000011E-2</v>
      </c>
      <c r="E11" s="15">
        <v>2.1499999999999998E-2</v>
      </c>
      <c r="F11" s="15">
        <v>1.1224000000000001</v>
      </c>
      <c r="G11" s="7"/>
      <c r="H11" s="15">
        <v>1.44</v>
      </c>
      <c r="I11" s="15">
        <v>4.1363000000000003</v>
      </c>
      <c r="J11" s="15">
        <v>1.58</v>
      </c>
      <c r="K11" s="18">
        <v>96.37</v>
      </c>
      <c r="L11" s="15">
        <v>6.7168000000000001</v>
      </c>
      <c r="M11" s="19">
        <v>9.9464099412808371E-2</v>
      </c>
      <c r="N11" s="7">
        <v>1994</v>
      </c>
      <c r="P11" s="5">
        <v>2</v>
      </c>
      <c r="Q11" s="3">
        <f t="shared" ref="Q11:Q20" si="0">$F$21</f>
        <v>0.29289999999999999</v>
      </c>
    </row>
    <row r="12" spans="1:17" ht="15" x14ac:dyDescent="0.25">
      <c r="A12" s="7" t="s">
        <v>67</v>
      </c>
      <c r="B12" s="7"/>
      <c r="C12" s="15">
        <v>1.0416000000000001</v>
      </c>
      <c r="D12" s="15">
        <v>-0.43110000000000009</v>
      </c>
      <c r="E12" s="15">
        <v>3.1800000000000002E-2</v>
      </c>
      <c r="F12" s="15">
        <v>0.64229999999999998</v>
      </c>
      <c r="G12" s="7"/>
      <c r="H12" s="15">
        <v>2.41</v>
      </c>
      <c r="I12" s="15">
        <v>3.9723000000000002</v>
      </c>
      <c r="J12" s="15">
        <v>2.74</v>
      </c>
      <c r="K12" s="18">
        <v>93.92</v>
      </c>
      <c r="L12" s="15">
        <v>6.5102000000000002</v>
      </c>
      <c r="M12" s="19">
        <v>0.131094168625879</v>
      </c>
      <c r="N12" s="7">
        <v>1856</v>
      </c>
      <c r="P12" s="5">
        <v>3</v>
      </c>
      <c r="Q12" s="3">
        <f t="shared" si="0"/>
        <v>0.29289999999999999</v>
      </c>
    </row>
    <row r="13" spans="1:17" ht="15" x14ac:dyDescent="0.25">
      <c r="A13" s="7" t="s">
        <v>68</v>
      </c>
      <c r="B13" s="7"/>
      <c r="C13" s="15">
        <v>1.1720999999999999</v>
      </c>
      <c r="D13" s="15">
        <v>-0.87109999999999999</v>
      </c>
      <c r="E13" s="15">
        <v>3.5900000000000001E-2</v>
      </c>
      <c r="F13" s="15">
        <v>0.33689999999999998</v>
      </c>
      <c r="G13" s="7"/>
      <c r="H13" s="15">
        <v>3.5</v>
      </c>
      <c r="I13" s="15">
        <v>4.5163000000000002</v>
      </c>
      <c r="J13" s="15">
        <v>4.1399999999999997</v>
      </c>
      <c r="K13" s="18">
        <v>93.7</v>
      </c>
      <c r="L13" s="15">
        <v>6.3475999999999999</v>
      </c>
      <c r="M13" s="19">
        <v>0.15757454000561064</v>
      </c>
      <c r="N13" s="7">
        <v>2199</v>
      </c>
      <c r="P13" s="5">
        <v>4</v>
      </c>
      <c r="Q13" s="3">
        <f t="shared" si="0"/>
        <v>0.29289999999999999</v>
      </c>
    </row>
    <row r="14" spans="1:17" ht="15" x14ac:dyDescent="0.25">
      <c r="A14" s="7" t="s">
        <v>69</v>
      </c>
      <c r="B14" s="7"/>
      <c r="C14" s="15">
        <v>1.1558999999999999</v>
      </c>
      <c r="D14" s="15">
        <v>-1.0882000000000001</v>
      </c>
      <c r="E14" s="15">
        <v>3.7900000000000003E-2</v>
      </c>
      <c r="F14" s="15">
        <v>0.1056</v>
      </c>
      <c r="G14" s="7"/>
      <c r="H14" s="15">
        <v>4.3899999999999997</v>
      </c>
      <c r="I14" s="15">
        <v>4.3201000000000001</v>
      </c>
      <c r="J14" s="15">
        <v>5.42</v>
      </c>
      <c r="K14" s="18">
        <v>91.62</v>
      </c>
      <c r="L14" s="15">
        <v>6.2579000000000002</v>
      </c>
      <c r="M14" s="19">
        <v>0.1487762922120959</v>
      </c>
      <c r="N14" s="7">
        <v>1887</v>
      </c>
      <c r="P14" s="5">
        <v>5</v>
      </c>
      <c r="Q14" s="3">
        <f t="shared" si="0"/>
        <v>0.29289999999999999</v>
      </c>
    </row>
    <row r="15" spans="1:17" ht="15" x14ac:dyDescent="0.25">
      <c r="A15" s="7" t="s">
        <v>70</v>
      </c>
      <c r="B15" s="7"/>
      <c r="C15" s="15">
        <v>1.0828</v>
      </c>
      <c r="D15" s="15">
        <v>-1.1309</v>
      </c>
      <c r="E15" s="15">
        <v>6.4299999999999996E-2</v>
      </c>
      <c r="F15" s="15">
        <v>1.6199999999999999E-2</v>
      </c>
      <c r="G15" s="7"/>
      <c r="H15" s="15">
        <v>5.44</v>
      </c>
      <c r="I15" s="15">
        <v>3.8879000000000001</v>
      </c>
      <c r="J15" s="15">
        <v>7.29</v>
      </c>
      <c r="K15" s="18">
        <v>87.63</v>
      </c>
      <c r="L15" s="15">
        <v>6.2469000000000001</v>
      </c>
      <c r="M15" s="19">
        <v>0.11647286565599399</v>
      </c>
      <c r="N15" s="7">
        <v>1824</v>
      </c>
      <c r="P15" s="5">
        <v>6</v>
      </c>
      <c r="Q15" s="3">
        <f t="shared" si="0"/>
        <v>0.29289999999999999</v>
      </c>
    </row>
    <row r="16" spans="1:17" ht="15" x14ac:dyDescent="0.25">
      <c r="A16" s="7" t="s">
        <v>71</v>
      </c>
      <c r="B16" s="7"/>
      <c r="C16" s="15">
        <v>1.1292</v>
      </c>
      <c r="D16" s="15">
        <v>-1.3257000000000001</v>
      </c>
      <c r="E16" s="15">
        <v>4.5499999999999999E-2</v>
      </c>
      <c r="F16" s="15">
        <v>-0.151</v>
      </c>
      <c r="G16" s="7"/>
      <c r="H16" s="15">
        <v>6.48</v>
      </c>
      <c r="I16" s="15">
        <v>4.0343999999999998</v>
      </c>
      <c r="J16" s="15">
        <v>8.7799999999999994</v>
      </c>
      <c r="K16" s="18">
        <v>86.32</v>
      </c>
      <c r="L16" s="15">
        <v>6.2460000000000004</v>
      </c>
      <c r="M16" s="19">
        <v>0.1448793370268886</v>
      </c>
      <c r="N16" s="7">
        <v>1780</v>
      </c>
      <c r="P16" s="5">
        <v>7</v>
      </c>
      <c r="Q16" s="3">
        <f t="shared" si="0"/>
        <v>0.29289999999999999</v>
      </c>
    </row>
    <row r="17" spans="1:17" ht="15" x14ac:dyDescent="0.25">
      <c r="A17" s="7" t="s">
        <v>72</v>
      </c>
      <c r="B17" s="7"/>
      <c r="C17" s="15">
        <v>1.1900999999999999</v>
      </c>
      <c r="D17" s="15">
        <v>-1.6333</v>
      </c>
      <c r="E17" s="15">
        <v>8.4199999999999997E-2</v>
      </c>
      <c r="F17" s="15">
        <v>-0.35899999999999999</v>
      </c>
      <c r="G17" s="7"/>
      <c r="H17" s="15">
        <v>7.4</v>
      </c>
      <c r="I17" s="15">
        <v>4.2291999999999996</v>
      </c>
      <c r="J17" s="15">
        <v>11.72</v>
      </c>
      <c r="K17" s="18">
        <v>85.37</v>
      </c>
      <c r="L17" s="15">
        <v>6.2542999999999997</v>
      </c>
      <c r="M17" s="19">
        <v>6.0079556671057979E-2</v>
      </c>
      <c r="N17" s="7">
        <v>895</v>
      </c>
      <c r="P17" s="5">
        <v>8</v>
      </c>
      <c r="Q17" s="3">
        <f t="shared" si="0"/>
        <v>0.29289999999999999</v>
      </c>
    </row>
    <row r="18" spans="1:17" ht="15" x14ac:dyDescent="0.25">
      <c r="A18" s="7" t="s">
        <v>73</v>
      </c>
      <c r="B18" s="7"/>
      <c r="C18" s="15">
        <v>1.1752</v>
      </c>
      <c r="D18" s="15">
        <v>-1.9192000000000002</v>
      </c>
      <c r="E18" s="15">
        <v>0.10390000000000001</v>
      </c>
      <c r="F18" s="15">
        <v>-0.6401</v>
      </c>
      <c r="G18" s="7"/>
      <c r="H18" s="15">
        <v>8.4</v>
      </c>
      <c r="I18" s="15">
        <v>3.9317000000000002</v>
      </c>
      <c r="J18" s="15">
        <v>15.26</v>
      </c>
      <c r="K18" s="18">
        <v>80.62</v>
      </c>
      <c r="L18" s="15">
        <v>6.3144</v>
      </c>
      <c r="M18" s="19">
        <v>3.4100981515618155E-2</v>
      </c>
      <c r="N18" s="7">
        <v>556</v>
      </c>
      <c r="P18" s="5">
        <v>9</v>
      </c>
      <c r="Q18" s="3">
        <f t="shared" si="0"/>
        <v>0.29289999999999999</v>
      </c>
    </row>
    <row r="19" spans="1:17" ht="15" x14ac:dyDescent="0.25">
      <c r="A19" s="7" t="s">
        <v>74</v>
      </c>
      <c r="B19" s="7"/>
      <c r="C19" s="15">
        <v>1.1914</v>
      </c>
      <c r="D19" s="15">
        <v>-1.9428999999999998</v>
      </c>
      <c r="E19" s="15">
        <v>8.0800000000000011E-2</v>
      </c>
      <c r="F19" s="15">
        <v>-0.67069999999999996</v>
      </c>
      <c r="G19" s="7"/>
      <c r="H19" s="15">
        <v>9.42</v>
      </c>
      <c r="I19" s="15">
        <v>3.8574999999999999</v>
      </c>
      <c r="J19" s="15">
        <v>17.63</v>
      </c>
      <c r="K19" s="18">
        <v>78.569999999999993</v>
      </c>
      <c r="L19" s="15">
        <v>6.2687999999999997</v>
      </c>
      <c r="M19" s="19">
        <v>1.8232435325886642E-2</v>
      </c>
      <c r="N19" s="7">
        <v>286</v>
      </c>
      <c r="P19" s="5">
        <v>10</v>
      </c>
      <c r="Q19" s="3">
        <f t="shared" si="0"/>
        <v>0.29289999999999999</v>
      </c>
    </row>
    <row r="20" spans="1:17" ht="15" x14ac:dyDescent="0.25">
      <c r="A20" s="7" t="s">
        <v>75</v>
      </c>
      <c r="B20" s="7"/>
      <c r="C20" s="15">
        <v>1.2723</v>
      </c>
      <c r="D20" s="15">
        <v>-2.1579000000000002</v>
      </c>
      <c r="E20" s="15">
        <v>4.9500000000000002E-2</v>
      </c>
      <c r="F20" s="15">
        <v>-0.83609999999999995</v>
      </c>
      <c r="G20" s="7"/>
      <c r="H20" s="15">
        <v>11.73</v>
      </c>
      <c r="I20" s="15">
        <v>4.0035999999999996</v>
      </c>
      <c r="J20" s="15">
        <v>23.21</v>
      </c>
      <c r="K20" s="18">
        <v>75.02</v>
      </c>
      <c r="L20" s="15">
        <v>6.2355</v>
      </c>
      <c r="M20" s="19">
        <v>1.1145255633866145E-2</v>
      </c>
      <c r="N20" s="7">
        <v>131</v>
      </c>
      <c r="P20" s="5" t="str">
        <f>"&gt;10"</f>
        <v>&gt;10</v>
      </c>
      <c r="Q20" s="3">
        <f t="shared" si="0"/>
        <v>0.29289999999999999</v>
      </c>
    </row>
    <row r="21" spans="1:17" ht="15" x14ac:dyDescent="0.25">
      <c r="A21" s="13" t="s">
        <v>8</v>
      </c>
      <c r="B21" s="7"/>
      <c r="C21" s="15">
        <v>1.1182000000000001</v>
      </c>
      <c r="D21" s="15">
        <v>-0.87450000000000017</v>
      </c>
      <c r="E21" s="15">
        <v>4.9200000000000001E-2</v>
      </c>
      <c r="F21" s="15">
        <v>0.29289999999999999</v>
      </c>
      <c r="G21" s="7"/>
      <c r="H21" s="15">
        <v>4.3099999999999996</v>
      </c>
      <c r="I21" s="15">
        <v>4.1435000000000004</v>
      </c>
      <c r="J21" s="15">
        <v>5.94</v>
      </c>
      <c r="K21" s="18">
        <v>90.56</v>
      </c>
      <c r="L21" s="15">
        <v>6.4263000000000003</v>
      </c>
      <c r="M21" s="19">
        <v>1</v>
      </c>
      <c r="N21" s="7">
        <v>15213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6"/>
  <sheetViews>
    <sheetView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1.5479000000000001</v>
      </c>
      <c r="D10" s="15">
        <v>-0.67900000000000005</v>
      </c>
      <c r="E10" s="15">
        <v>6.3E-3</v>
      </c>
      <c r="F10" s="15">
        <v>0.87519999999999998</v>
      </c>
      <c r="G10" s="7"/>
      <c r="H10" s="15">
        <v>2.23</v>
      </c>
      <c r="I10" s="15">
        <v>6.2891000000000004</v>
      </c>
      <c r="J10" s="15">
        <v>4.18</v>
      </c>
      <c r="K10" s="18">
        <v>100.25</v>
      </c>
      <c r="L10" s="15">
        <v>6.4443999999999999</v>
      </c>
      <c r="M10" s="19">
        <v>1.0957727107178289E-2</v>
      </c>
      <c r="N10" s="7">
        <v>1863</v>
      </c>
      <c r="P10" s="5">
        <v>2</v>
      </c>
      <c r="Q10" s="3">
        <f>$F$26</f>
        <v>0.29289999999999999</v>
      </c>
    </row>
    <row r="11" spans="1:17" ht="15" x14ac:dyDescent="0.25">
      <c r="A11" s="12" t="s">
        <v>92</v>
      </c>
      <c r="B11" s="7"/>
      <c r="C11" s="15">
        <v>1.5341</v>
      </c>
      <c r="D11" s="15">
        <v>-1.0658000000000001</v>
      </c>
      <c r="E11" s="15">
        <v>1.8000000000000002E-2</v>
      </c>
      <c r="F11" s="15">
        <v>0.48630000000000001</v>
      </c>
      <c r="G11" s="7"/>
      <c r="H11" s="15">
        <v>3.26</v>
      </c>
      <c r="I11" s="15">
        <v>6.2359999999999998</v>
      </c>
      <c r="J11" s="15">
        <v>6.36</v>
      </c>
      <c r="K11" s="18">
        <v>99.85</v>
      </c>
      <c r="L11" s="15">
        <v>6.3662999999999998</v>
      </c>
      <c r="M11" s="19">
        <v>4.2390377049282401E-3</v>
      </c>
      <c r="N11" s="7">
        <v>275</v>
      </c>
      <c r="P11" s="5">
        <v>4</v>
      </c>
      <c r="Q11" s="3">
        <f t="shared" ref="Q11:Q25" si="0">$F$26</f>
        <v>0.29289999999999999</v>
      </c>
    </row>
    <row r="12" spans="1:17" ht="15" x14ac:dyDescent="0.25">
      <c r="A12" s="12">
        <v>2011</v>
      </c>
      <c r="B12" s="7"/>
      <c r="C12" s="15">
        <v>1.3435999999999999</v>
      </c>
      <c r="D12" s="15">
        <v>-0.89219999999999988</v>
      </c>
      <c r="E12" s="15">
        <v>5.6300000000000003E-2</v>
      </c>
      <c r="F12" s="15">
        <v>0.50770000000000004</v>
      </c>
      <c r="G12" s="7"/>
      <c r="H12" s="15">
        <v>3.06</v>
      </c>
      <c r="I12" s="15">
        <v>5.2942999999999998</v>
      </c>
      <c r="J12" s="15">
        <v>5.03</v>
      </c>
      <c r="K12" s="18">
        <v>97.07</v>
      </c>
      <c r="L12" s="15">
        <v>6.3437999999999999</v>
      </c>
      <c r="M12" s="19">
        <v>6.5039040218411344E-3</v>
      </c>
      <c r="N12" s="7">
        <v>237</v>
      </c>
      <c r="P12" s="5">
        <v>6</v>
      </c>
      <c r="Q12" s="3">
        <f t="shared" si="0"/>
        <v>0.29289999999999999</v>
      </c>
    </row>
    <row r="13" spans="1:17" ht="15" x14ac:dyDescent="0.25">
      <c r="A13" s="12">
        <v>2012</v>
      </c>
      <c r="B13" s="7"/>
      <c r="C13" s="15">
        <v>1.1796</v>
      </c>
      <c r="D13" s="15">
        <v>-0.5202</v>
      </c>
      <c r="E13" s="15">
        <v>8.2500000000000004E-2</v>
      </c>
      <c r="F13" s="15">
        <v>0.7419</v>
      </c>
      <c r="G13" s="7"/>
      <c r="H13" s="15">
        <v>2.79</v>
      </c>
      <c r="I13" s="15">
        <v>4.5563000000000002</v>
      </c>
      <c r="J13" s="15">
        <v>4.6900000000000004</v>
      </c>
      <c r="K13" s="18">
        <v>95.39</v>
      </c>
      <c r="L13" s="15">
        <v>6.5308000000000002</v>
      </c>
      <c r="M13" s="19">
        <v>1.0865325431591287E-2</v>
      </c>
      <c r="N13" s="7">
        <v>315</v>
      </c>
      <c r="P13" s="5">
        <v>8</v>
      </c>
      <c r="Q13" s="3">
        <f t="shared" si="0"/>
        <v>0.29289999999999999</v>
      </c>
    </row>
    <row r="14" spans="1:17" ht="15" x14ac:dyDescent="0.25">
      <c r="A14" s="12">
        <v>2013</v>
      </c>
      <c r="B14" s="7"/>
      <c r="C14" s="15">
        <v>1.1855</v>
      </c>
      <c r="D14" s="15">
        <v>-0.92259999999999998</v>
      </c>
      <c r="E14" s="15">
        <v>8.3400000000000002E-2</v>
      </c>
      <c r="F14" s="15">
        <v>0.3463</v>
      </c>
      <c r="G14" s="7"/>
      <c r="H14" s="15">
        <v>3.88</v>
      </c>
      <c r="I14" s="15">
        <v>4.5247999999999999</v>
      </c>
      <c r="J14" s="15">
        <v>6.24</v>
      </c>
      <c r="K14" s="18">
        <v>93.75</v>
      </c>
      <c r="L14" s="15">
        <v>6.3120000000000003</v>
      </c>
      <c r="M14" s="19">
        <v>2.4550533345069167E-2</v>
      </c>
      <c r="N14" s="7">
        <v>533</v>
      </c>
      <c r="P14" s="5">
        <v>10</v>
      </c>
      <c r="Q14" s="3">
        <f t="shared" si="0"/>
        <v>0.29289999999999999</v>
      </c>
    </row>
    <row r="15" spans="1:17" ht="15" x14ac:dyDescent="0.25">
      <c r="A15" s="12">
        <v>2014</v>
      </c>
      <c r="B15" s="7"/>
      <c r="C15" s="15">
        <v>1.0916999999999999</v>
      </c>
      <c r="D15" s="15">
        <v>-0.12239999999999981</v>
      </c>
      <c r="E15" s="15">
        <v>6.83E-2</v>
      </c>
      <c r="F15" s="15">
        <v>1.0376000000000001</v>
      </c>
      <c r="G15" s="7"/>
      <c r="H15" s="15">
        <v>2.2000000000000002</v>
      </c>
      <c r="I15" s="15">
        <v>4.1821999999999999</v>
      </c>
      <c r="J15" s="15">
        <v>3.44</v>
      </c>
      <c r="K15" s="18">
        <v>95.58</v>
      </c>
      <c r="L15" s="15">
        <v>6.8299000000000003</v>
      </c>
      <c r="M15" s="19">
        <v>5.4844922260688975E-2</v>
      </c>
      <c r="N15" s="7">
        <v>872</v>
      </c>
      <c r="P15" s="5">
        <v>12</v>
      </c>
      <c r="Q15" s="3">
        <f t="shared" si="0"/>
        <v>0.29289999999999999</v>
      </c>
    </row>
    <row r="16" spans="1:17" ht="15" x14ac:dyDescent="0.25">
      <c r="A16" s="12">
        <v>2015</v>
      </c>
      <c r="B16" s="7"/>
      <c r="C16" s="15">
        <v>1.0472999999999999</v>
      </c>
      <c r="D16" s="15">
        <v>-0.30859999999999993</v>
      </c>
      <c r="E16" s="15">
        <v>4.9000000000000002E-2</v>
      </c>
      <c r="F16" s="15">
        <v>0.78769999999999996</v>
      </c>
      <c r="G16" s="7"/>
      <c r="H16" s="15">
        <v>2.58</v>
      </c>
      <c r="I16" s="15">
        <v>3.9559000000000002</v>
      </c>
      <c r="J16" s="15">
        <v>3.8</v>
      </c>
      <c r="K16" s="18">
        <v>93.9</v>
      </c>
      <c r="L16" s="15">
        <v>6.6250999999999998</v>
      </c>
      <c r="M16" s="19">
        <v>7.7510982735410724E-2</v>
      </c>
      <c r="N16" s="7">
        <v>1343</v>
      </c>
      <c r="P16" s="5">
        <v>14</v>
      </c>
      <c r="Q16" s="3">
        <f t="shared" si="0"/>
        <v>0.29289999999999999</v>
      </c>
    </row>
    <row r="17" spans="1:17" ht="15" x14ac:dyDescent="0.25">
      <c r="A17" s="12">
        <v>2016</v>
      </c>
      <c r="B17" s="7"/>
      <c r="C17" s="15">
        <v>1.0281</v>
      </c>
      <c r="D17" s="15">
        <v>-0.61</v>
      </c>
      <c r="E17" s="15">
        <v>6.8900000000000003E-2</v>
      </c>
      <c r="F17" s="15">
        <v>0.48699999999999999</v>
      </c>
      <c r="G17" s="7"/>
      <c r="H17" s="15">
        <v>3.28</v>
      </c>
      <c r="I17" s="15">
        <v>3.8094000000000001</v>
      </c>
      <c r="J17" s="15">
        <v>4.74</v>
      </c>
      <c r="K17" s="18">
        <v>91.67</v>
      </c>
      <c r="L17" s="15">
        <v>6.5408999999999997</v>
      </c>
      <c r="M17" s="19">
        <v>8.1394789431357847E-2</v>
      </c>
      <c r="N17" s="7">
        <v>1200</v>
      </c>
      <c r="P17" s="5">
        <v>16</v>
      </c>
      <c r="Q17" s="3">
        <f t="shared" si="0"/>
        <v>0.29289999999999999</v>
      </c>
    </row>
    <row r="18" spans="1:17" ht="15" x14ac:dyDescent="0.25">
      <c r="A18" s="12">
        <v>2017</v>
      </c>
      <c r="B18" s="7"/>
      <c r="C18" s="15">
        <v>1.0671999999999999</v>
      </c>
      <c r="D18" s="15">
        <v>-0.58279999999999987</v>
      </c>
      <c r="E18" s="15">
        <v>5.5600000000000004E-2</v>
      </c>
      <c r="F18" s="15">
        <v>0.54</v>
      </c>
      <c r="G18" s="7"/>
      <c r="H18" s="15">
        <v>3.34</v>
      </c>
      <c r="I18" s="15">
        <v>3.9723999999999999</v>
      </c>
      <c r="J18" s="15">
        <v>4.5599999999999996</v>
      </c>
      <c r="K18" s="18">
        <v>92.3</v>
      </c>
      <c r="L18" s="15">
        <v>6.5362</v>
      </c>
      <c r="M18" s="19">
        <v>8.7583729196656732E-2</v>
      </c>
      <c r="N18" s="7">
        <v>1288</v>
      </c>
      <c r="P18" s="5">
        <v>18</v>
      </c>
      <c r="Q18" s="3">
        <f t="shared" si="0"/>
        <v>0.29289999999999999</v>
      </c>
    </row>
    <row r="19" spans="1:17" ht="15" x14ac:dyDescent="0.25">
      <c r="A19" s="12">
        <v>2018</v>
      </c>
      <c r="B19" s="7"/>
      <c r="C19" s="15">
        <v>1.171</v>
      </c>
      <c r="D19" s="15">
        <v>-0.96390000000000009</v>
      </c>
      <c r="E19" s="15">
        <v>4.1399999999999999E-2</v>
      </c>
      <c r="F19" s="15">
        <v>0.2485</v>
      </c>
      <c r="G19" s="7"/>
      <c r="H19" s="15">
        <v>4.25</v>
      </c>
      <c r="I19" s="15">
        <v>4.3602999999999996</v>
      </c>
      <c r="J19" s="15">
        <v>5.99</v>
      </c>
      <c r="K19" s="18">
        <v>92.03</v>
      </c>
      <c r="L19" s="15">
        <v>6.3750999999999998</v>
      </c>
      <c r="M19" s="19">
        <v>0.11561761698003346</v>
      </c>
      <c r="N19" s="7">
        <v>1399</v>
      </c>
      <c r="P19" s="5">
        <v>20</v>
      </c>
      <c r="Q19" s="3">
        <f t="shared" si="0"/>
        <v>0.29289999999999999</v>
      </c>
    </row>
    <row r="20" spans="1:17" ht="15" x14ac:dyDescent="0.25">
      <c r="A20" s="12">
        <v>2019</v>
      </c>
      <c r="B20" s="7"/>
      <c r="C20" s="15">
        <v>1.0528999999999999</v>
      </c>
      <c r="D20" s="15">
        <v>-0.93299999999999994</v>
      </c>
      <c r="E20" s="15">
        <v>4.87E-2</v>
      </c>
      <c r="F20" s="15">
        <v>0.1686</v>
      </c>
      <c r="G20" s="7"/>
      <c r="H20" s="15">
        <v>4.7</v>
      </c>
      <c r="I20" s="15">
        <v>3.7686999999999999</v>
      </c>
      <c r="J20" s="15">
        <v>6.54</v>
      </c>
      <c r="K20" s="18">
        <v>88.47</v>
      </c>
      <c r="L20" s="15">
        <v>6.3829000000000002</v>
      </c>
      <c r="M20" s="19">
        <v>0.10933050254856708</v>
      </c>
      <c r="N20" s="7">
        <v>1391</v>
      </c>
      <c r="P20" s="5" t="str">
        <f>"&gt;20"</f>
        <v>&gt;20</v>
      </c>
      <c r="Q20" s="3">
        <f t="shared" si="0"/>
        <v>0.29289999999999999</v>
      </c>
    </row>
    <row r="21" spans="1:17" ht="15" x14ac:dyDescent="0.25">
      <c r="A21" s="12">
        <v>2020</v>
      </c>
      <c r="B21" s="7"/>
      <c r="C21" s="15">
        <v>0.9093</v>
      </c>
      <c r="D21" s="15">
        <v>-0.97139999999999993</v>
      </c>
      <c r="E21" s="15">
        <v>5.8900000000000001E-2</v>
      </c>
      <c r="F21" s="15">
        <v>-3.2000000000000002E-3</v>
      </c>
      <c r="G21" s="7"/>
      <c r="H21" s="15">
        <v>5.17</v>
      </c>
      <c r="I21" s="15">
        <v>3.0975999999999999</v>
      </c>
      <c r="J21" s="15">
        <v>7.04</v>
      </c>
      <c r="K21" s="18">
        <v>84.31</v>
      </c>
      <c r="L21" s="15">
        <v>6.2770999999999999</v>
      </c>
      <c r="M21" s="19">
        <v>7.7001426069472287E-2</v>
      </c>
      <c r="N21" s="7">
        <v>1100</v>
      </c>
      <c r="P21" s="5"/>
      <c r="Q21" s="3">
        <f t="shared" si="0"/>
        <v>0.29289999999999999</v>
      </c>
    </row>
    <row r="22" spans="1:17" ht="15" x14ac:dyDescent="0.25">
      <c r="A22" s="12">
        <v>2021</v>
      </c>
      <c r="B22" s="7"/>
      <c r="C22" s="15">
        <v>0.90129999999999999</v>
      </c>
      <c r="D22" s="15">
        <v>-1.0156000000000001</v>
      </c>
      <c r="E22" s="15">
        <v>4.5499999999999999E-2</v>
      </c>
      <c r="F22" s="15">
        <v>-6.88E-2</v>
      </c>
      <c r="G22" s="7"/>
      <c r="H22" s="15">
        <v>5.64</v>
      </c>
      <c r="I22" s="15">
        <v>3.0251000000000001</v>
      </c>
      <c r="J22" s="15">
        <v>7.34</v>
      </c>
      <c r="K22" s="18">
        <v>83.13</v>
      </c>
      <c r="L22" s="15">
        <v>6.2628000000000004</v>
      </c>
      <c r="M22" s="19">
        <v>0.12696980532824367</v>
      </c>
      <c r="N22" s="7">
        <v>1504</v>
      </c>
      <c r="P22" s="5"/>
      <c r="Q22" s="3">
        <f t="shared" si="0"/>
        <v>0.29289999999999999</v>
      </c>
    </row>
    <row r="23" spans="1:17" ht="15" x14ac:dyDescent="0.25">
      <c r="A23" s="12">
        <v>2022</v>
      </c>
      <c r="B23" s="7"/>
      <c r="C23" s="15">
        <v>1.2334000000000001</v>
      </c>
      <c r="D23" s="15">
        <v>-1.3664000000000001</v>
      </c>
      <c r="E23" s="15">
        <v>5.2999999999999999E-2</v>
      </c>
      <c r="F23" s="15">
        <v>-0.08</v>
      </c>
      <c r="G23" s="7"/>
      <c r="H23" s="15">
        <v>5.76</v>
      </c>
      <c r="I23" s="15">
        <v>4.4756</v>
      </c>
      <c r="J23" s="15">
        <v>7.73</v>
      </c>
      <c r="K23" s="18">
        <v>88.48</v>
      </c>
      <c r="L23" s="15">
        <v>6.4394</v>
      </c>
      <c r="M23" s="19">
        <v>0.10584133078086934</v>
      </c>
      <c r="N23" s="7">
        <v>980</v>
      </c>
      <c r="P23" s="5"/>
      <c r="Q23" s="3">
        <f t="shared" si="0"/>
        <v>0.29289999999999999</v>
      </c>
    </row>
    <row r="24" spans="1:17" ht="15" x14ac:dyDescent="0.25">
      <c r="A24" s="12">
        <v>2023</v>
      </c>
      <c r="B24" s="7"/>
      <c r="C24" s="15">
        <v>1.5166999999999999</v>
      </c>
      <c r="D24" s="15">
        <v>-1.3280999999999998</v>
      </c>
      <c r="E24" s="15">
        <v>1.49E-2</v>
      </c>
      <c r="F24" s="15">
        <v>0.20349999999999999</v>
      </c>
      <c r="G24" s="7"/>
      <c r="H24" s="15">
        <v>4.83</v>
      </c>
      <c r="I24" s="15">
        <v>6.0609000000000002</v>
      </c>
      <c r="J24" s="15">
        <v>6.19</v>
      </c>
      <c r="K24" s="18">
        <v>98.55</v>
      </c>
      <c r="L24" s="15">
        <v>6.3163999999999998</v>
      </c>
      <c r="M24" s="19">
        <v>9.9285841173241657E-2</v>
      </c>
      <c r="N24" s="7">
        <v>833</v>
      </c>
      <c r="Q24" s="3">
        <f t="shared" si="0"/>
        <v>0.29289999999999999</v>
      </c>
    </row>
    <row r="25" spans="1:17" ht="15" x14ac:dyDescent="0.25">
      <c r="A25" s="12">
        <v>2024</v>
      </c>
      <c r="B25" s="7"/>
      <c r="C25" s="15">
        <v>0.99309999999999998</v>
      </c>
      <c r="D25" s="15">
        <v>-1.1413</v>
      </c>
      <c r="E25" s="15">
        <v>7.0999999999999995E-3</v>
      </c>
      <c r="F25" s="15">
        <v>-0.1411</v>
      </c>
      <c r="G25" s="7"/>
      <c r="H25" s="15">
        <v>5.1100000000000003</v>
      </c>
      <c r="I25" s="15">
        <v>5.9808000000000003</v>
      </c>
      <c r="J25" s="15">
        <v>6.79</v>
      </c>
      <c r="K25" s="18">
        <v>98.79</v>
      </c>
      <c r="L25" s="15">
        <v>6.1848000000000001</v>
      </c>
      <c r="M25" s="19">
        <v>7.5025258848501232E-3</v>
      </c>
      <c r="N25" s="7">
        <v>80</v>
      </c>
      <c r="Q25" s="3">
        <f t="shared" si="0"/>
        <v>0.29289999999999999</v>
      </c>
    </row>
    <row r="26" spans="1:17" ht="15" x14ac:dyDescent="0.25">
      <c r="A26" s="13" t="s">
        <v>8</v>
      </c>
      <c r="B26" s="7"/>
      <c r="C26" s="15">
        <v>1.1182000000000001</v>
      </c>
      <c r="D26" s="15">
        <v>-0.87450000000000017</v>
      </c>
      <c r="E26" s="15">
        <v>4.9200000000000001E-2</v>
      </c>
      <c r="F26" s="15">
        <v>0.29289999999999999</v>
      </c>
      <c r="G26" s="7"/>
      <c r="H26" s="15">
        <v>4.3099999999999996</v>
      </c>
      <c r="I26" s="15">
        <v>4.1435000000000004</v>
      </c>
      <c r="J26" s="15">
        <v>5.94</v>
      </c>
      <c r="K26" s="18">
        <v>90.56</v>
      </c>
      <c r="L26" s="15">
        <v>6.4263000000000003</v>
      </c>
      <c r="M26" s="19">
        <v>1</v>
      </c>
      <c r="N26" s="7">
        <v>15213</v>
      </c>
    </row>
    <row r="36" spans="1:1" x14ac:dyDescent="0.2">
      <c r="A36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4cc7bbb585d687fcb7d571730677a314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2268376133391f10a7e8e00c94be795c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64E29-68B0-4CF0-88DF-D1F331AAE6BE}"/>
</file>

<file path=customXml/itemProps2.xml><?xml version="1.0" encoding="utf-8"?>
<ds:datastoreItem xmlns:ds="http://schemas.openxmlformats.org/officeDocument/2006/customXml" ds:itemID="{CF32F340-7C6A-43F4-9DE4-BA9D1A148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2024-04-26T20:23:53Z</dcterms:modified>
</cp:coreProperties>
</file>