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-L 2/Results/Q4-2023/"/>
    </mc:Choice>
  </mc:AlternateContent>
  <xr:revisionPtr revIDLastSave="3" documentId="13_ncr:1_{C7F35663-1D38-4D45-922F-B9CCA4DAF213}" xr6:coauthVersionLast="47" xr6:coauthVersionMax="47" xr10:uidLastSave="{18B8542D-B4CA-42C9-8325-B4F70284D094}"/>
  <bookViews>
    <workbookView xWindow="-38520" yWindow="-120" windowWidth="38640" windowHeight="21240" tabRatio="769" firstSheet="1" activeTab="3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 (2)" sheetId="18" r:id="rId11"/>
    <sheet name="Return Components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5" l="1"/>
  <c r="D10" i="5"/>
  <c r="D11" i="5"/>
  <c r="D8" i="5"/>
  <c r="G9" i="18" l="1"/>
  <c r="H9" i="18" l="1"/>
  <c r="B8" i="12"/>
  <c r="C8" i="12"/>
  <c r="B9" i="12"/>
  <c r="C9" i="12"/>
  <c r="B10" i="12"/>
  <c r="C10" i="12"/>
  <c r="B11" i="12"/>
  <c r="C11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20" i="12"/>
  <c r="C20" i="12"/>
  <c r="B21" i="12"/>
  <c r="C21" i="12"/>
  <c r="B25" i="12"/>
  <c r="C25" i="12"/>
  <c r="B26" i="12"/>
  <c r="C26" i="12"/>
  <c r="B27" i="12"/>
  <c r="C27" i="12"/>
  <c r="B28" i="12"/>
  <c r="C28" i="12"/>
  <c r="B29" i="12"/>
  <c r="C29" i="12"/>
  <c r="B30" i="12"/>
  <c r="C30" i="12"/>
  <c r="B32" i="12"/>
  <c r="C32" i="12"/>
  <c r="C32" i="4" l="1"/>
  <c r="B32" i="4"/>
  <c r="C30" i="4"/>
  <c r="B30" i="4"/>
  <c r="C29" i="4"/>
  <c r="B29" i="4"/>
  <c r="C28" i="4"/>
  <c r="B28" i="4"/>
  <c r="C27" i="4"/>
  <c r="B27" i="4"/>
  <c r="C26" i="4"/>
  <c r="B26" i="4"/>
  <c r="C25" i="4"/>
  <c r="B25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1" i="4"/>
  <c r="B11" i="4"/>
  <c r="C10" i="4"/>
  <c r="B10" i="4"/>
  <c r="C9" i="4"/>
  <c r="B9" i="4"/>
  <c r="C8" i="4"/>
  <c r="B8" i="4"/>
  <c r="K24" i="18" l="1"/>
  <c r="J24" i="18"/>
  <c r="K23" i="18"/>
  <c r="J23" i="18"/>
  <c r="K22" i="18"/>
  <c r="J22" i="18"/>
  <c r="K21" i="18"/>
  <c r="J21" i="18"/>
  <c r="K19" i="18"/>
  <c r="J19" i="18"/>
  <c r="K17" i="18"/>
  <c r="J17" i="18"/>
  <c r="K18" i="18"/>
  <c r="J18" i="18"/>
  <c r="K15" i="18"/>
  <c r="J15" i="18"/>
  <c r="K13" i="18"/>
  <c r="J13" i="18"/>
  <c r="K12" i="18"/>
  <c r="J12" i="18"/>
  <c r="K11" i="18"/>
  <c r="J11" i="18"/>
  <c r="K10" i="18"/>
  <c r="J10" i="18"/>
  <c r="K7" i="18"/>
  <c r="J7" i="18"/>
  <c r="C32" i="9"/>
  <c r="B32" i="9"/>
  <c r="C30" i="9"/>
  <c r="B30" i="9"/>
  <c r="C29" i="9"/>
  <c r="B29" i="9"/>
  <c r="C28" i="9"/>
  <c r="B28" i="9"/>
  <c r="C27" i="9"/>
  <c r="B27" i="9"/>
  <c r="C26" i="9"/>
  <c r="B26" i="9"/>
  <c r="C25" i="9"/>
  <c r="B25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1" i="9"/>
  <c r="B11" i="9"/>
  <c r="C10" i="9"/>
  <c r="B10" i="9"/>
  <c r="C9" i="9"/>
  <c r="B9" i="9"/>
  <c r="C8" i="9"/>
  <c r="B8" i="9"/>
  <c r="C32" i="6"/>
  <c r="B32" i="6"/>
  <c r="C30" i="6"/>
  <c r="B30" i="6"/>
  <c r="C29" i="6"/>
  <c r="B29" i="6"/>
  <c r="C28" i="6"/>
  <c r="B28" i="6"/>
  <c r="C27" i="6"/>
  <c r="B27" i="6"/>
  <c r="C26" i="6"/>
  <c r="B26" i="6"/>
  <c r="C25" i="6"/>
  <c r="B25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1" i="6"/>
  <c r="B11" i="6"/>
  <c r="C10" i="6"/>
  <c r="B10" i="6"/>
  <c r="C9" i="6"/>
  <c r="B9" i="6"/>
  <c r="C8" i="6"/>
  <c r="B8" i="6"/>
  <c r="C32" i="2"/>
  <c r="B32" i="2"/>
  <c r="C30" i="2"/>
  <c r="B30" i="2"/>
  <c r="C29" i="2"/>
  <c r="B29" i="2"/>
  <c r="C28" i="2"/>
  <c r="B28" i="2"/>
  <c r="C27" i="2"/>
  <c r="B27" i="2"/>
  <c r="C26" i="2"/>
  <c r="B26" i="2"/>
  <c r="C25" i="2"/>
  <c r="B25" i="2"/>
  <c r="C21" i="2"/>
  <c r="B21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1" i="2"/>
  <c r="B11" i="2"/>
  <c r="C10" i="2"/>
  <c r="B10" i="2"/>
  <c r="C9" i="2"/>
  <c r="B9" i="2"/>
  <c r="C8" i="2"/>
  <c r="B8" i="2"/>
  <c r="C32" i="10"/>
  <c r="B32" i="10"/>
  <c r="C30" i="10"/>
  <c r="B30" i="10"/>
  <c r="C29" i="10"/>
  <c r="B29" i="10"/>
  <c r="C28" i="10"/>
  <c r="B28" i="10"/>
  <c r="C27" i="10"/>
  <c r="B27" i="10"/>
  <c r="C26" i="10"/>
  <c r="B26" i="10"/>
  <c r="C25" i="10"/>
  <c r="B25" i="10"/>
  <c r="C21" i="10"/>
  <c r="B21" i="10"/>
  <c r="C20" i="10"/>
  <c r="B20" i="10"/>
  <c r="C19" i="10"/>
  <c r="B19" i="10"/>
  <c r="C18" i="10"/>
  <c r="B18" i="10"/>
  <c r="C17" i="10"/>
  <c r="B17" i="10"/>
  <c r="C16" i="10"/>
  <c r="B16" i="10"/>
  <c r="C15" i="10"/>
  <c r="B15" i="10"/>
  <c r="C14" i="10"/>
  <c r="B14" i="10"/>
  <c r="C13" i="10"/>
  <c r="B13" i="10"/>
  <c r="C11" i="10"/>
  <c r="B11" i="10"/>
  <c r="C10" i="10"/>
  <c r="B10" i="10"/>
  <c r="C9" i="10"/>
  <c r="B9" i="10"/>
  <c r="C8" i="10"/>
  <c r="B8" i="10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J9" i="18" l="1"/>
  <c r="K9" i="18"/>
</calcChain>
</file>

<file path=xl/sharedStrings.xml><?xml version="1.0" encoding="utf-8"?>
<sst xmlns="http://schemas.openxmlformats.org/spreadsheetml/2006/main" count="394" uniqueCount="164">
  <si>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</si>
  <si>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</si>
  <si>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</si>
  <si>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</si>
  <si>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</si>
  <si>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</si>
  <si>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seeking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</si>
  <si>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</si>
  <si>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</si>
  <si>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</si>
  <si>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</si>
  <si>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</si>
  <si>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</si>
  <si>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</si>
  <si>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</si>
  <si>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</si>
  <si>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</si>
  <si>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</si>
  <si>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</si>
  <si>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</si>
  <si>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</si>
  <si>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</si>
  <si>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</si>
  <si>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</si>
  <si>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</si>
  <si>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</si>
  <si>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</si>
  <si>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</si>
  <si>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</si>
  <si>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</si>
  <si>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</si>
  <si>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</si>
  <si>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</si>
  <si>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</si>
  <si>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</si>
  <si>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</si>
  <si>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</si>
  <si>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</si>
  <si>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</si>
  <si>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</si>
  <si>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</si>
  <si>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</si>
  <si>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</si>
  <si>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</si>
  <si>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</si>
  <si>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</si>
  <si>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</si>
  <si>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</si>
  <si>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</si>
  <si>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</si>
  <si>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</si>
  <si>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G-L 2</t>
  </si>
  <si>
    <t>G-L 1 *</t>
  </si>
  <si>
    <t>Investment-Grade CMBS **</t>
  </si>
  <si>
    <t>Corporate Intermediate High-Yield ***</t>
  </si>
  <si>
    <t>Income</t>
  </si>
  <si>
    <t>Total</t>
  </si>
  <si>
    <t>CY 2021</t>
  </si>
  <si>
    <t>CY 2020</t>
  </si>
  <si>
    <t>CY 2019</t>
  </si>
  <si>
    <t>CY 2018</t>
  </si>
  <si>
    <t>CY 2017</t>
  </si>
  <si>
    <t>CY 2016</t>
  </si>
  <si>
    <t>CY 2015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</si>
  <si>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</si>
  <si>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</si>
  <si>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</si>
  <si>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</si>
  <si>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</si>
  <si>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</si>
  <si>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</si>
  <si>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</si>
  <si>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</si>
  <si>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</si>
  <si>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</si>
  <si>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</si>
  <si>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</si>
  <si>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</si>
  <si>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</si>
  <si>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</si>
  <si>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</si>
  <si>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</si>
  <si>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</si>
  <si>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</si>
  <si>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</si>
  <si>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</si>
  <si>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Other Subordinate Debt</t>
  </si>
  <si>
    <t>Office</t>
  </si>
  <si>
    <t>Multifamily</t>
  </si>
  <si>
    <t>Retail</t>
  </si>
  <si>
    <t>Lodging</t>
  </si>
  <si>
    <t>Industrial</t>
  </si>
  <si>
    <t>Other Types</t>
  </si>
  <si>
    <t>Stabilized</t>
  </si>
  <si>
    <t>Bridge / Transitional (3)</t>
  </si>
  <si>
    <t>Participants designated asset strategies being pursued by borrowers.</t>
  </si>
  <si>
    <t xml:space="preserve">  (3) Bridge / Transitional includes activies such as re-leasing to stabilize occupancy</t>
  </si>
  <si>
    <t>Open-End Funds</t>
  </si>
  <si>
    <t>Separate Accounts</t>
  </si>
  <si>
    <t>Other (1)</t>
  </si>
  <si>
    <t>(1) Other includes closed-end funds, lender balance sheets and unspecified sources</t>
  </si>
  <si>
    <t>G-L 2 Profile: Active Loans</t>
  </si>
  <si>
    <t>Unpaid Principal Balances as reported (see note)</t>
  </si>
  <si>
    <t>Change</t>
  </si>
  <si>
    <t>Amount ($)</t>
  </si>
  <si>
    <t>Count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</si>
  <si>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</si>
  <si>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</si>
  <si>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</si>
  <si>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</si>
  <si>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</si>
  <si>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</si>
  <si>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</si>
  <si>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</si>
  <si>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</si>
  <si>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Stabilized Asset</t>
  </si>
  <si>
    <t>Bridge / Transitional</t>
  </si>
  <si>
    <t>Other Value-Add</t>
  </si>
  <si>
    <t>* B notes, other and unknown</t>
  </si>
  <si>
    <t>** Second mortgages and preferred equity</t>
  </si>
  <si>
    <t>Note:</t>
  </si>
  <si>
    <t>Historically, some participants only reported net of financing amounts for leveraged whole loans.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</si>
  <si>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</si>
  <si>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</si>
  <si>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</si>
  <si>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</si>
  <si>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</si>
  <si>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</si>
  <si>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</si>
  <si>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</si>
  <si>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</si>
  <si>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</si>
  <si>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</si>
  <si>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</si>
  <si>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</si>
  <si>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</si>
  <si>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</si>
  <si>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</si>
  <si>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</si>
  <si>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</si>
  <si>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</si>
  <si>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</si>
  <si>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</si>
  <si>
    <t>Sources: Bloomberg Indices; Giliberto-Levy</t>
  </si>
  <si>
    <t>CY 2022</t>
  </si>
  <si>
    <t>For 4Q 2022, all participants reported both gross and net amounts.</t>
  </si>
  <si>
    <t>1Q 2023</t>
  </si>
  <si>
    <t>10 years</t>
  </si>
  <si>
    <t>2Q 2023</t>
  </si>
  <si>
    <t>Non-Stabilized (1)</t>
  </si>
  <si>
    <t>Value-Add (2)</t>
  </si>
  <si>
    <t xml:space="preserve">  (1) Non-Stabilized = Value-Add plus Bridge / Transitional</t>
  </si>
  <si>
    <t xml:space="preserve">  (2) Value Add includes activities such as ground-up development</t>
  </si>
  <si>
    <t>3Q 2023</t>
  </si>
  <si>
    <t>Blend/hybrid or Not Categorized</t>
  </si>
  <si>
    <t>Not Categorized</t>
  </si>
  <si>
    <t>4Q 2023 G-L 2 Performance Report</t>
  </si>
  <si>
    <t>Investment Performance Report for 4Q 2023</t>
  </si>
  <si>
    <t>Generated on 03/27/2024</t>
  </si>
  <si>
    <t>4Q 2023</t>
  </si>
  <si>
    <t>CY 2023</t>
  </si>
  <si>
    <t>Returns for periods ending 12/31/2023</t>
  </si>
  <si>
    <t>As of 10/1/2023</t>
  </si>
  <si>
    <t>As of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</si>
</sst>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75277766444984E-2"/>
          <c:y val="3.6444802306964896E-2"/>
          <c:w val="0.91472644934927172"/>
          <c:h val="0.855631746982875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returns'!$A$8:$A$164</c:f>
              <c:numCache>
                <c:formatCode>[$-409]mmm\-yy;@</c:formatCode>
                <c:ptCount val="157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  <c:pt idx="133">
                  <c:v>44592</c:v>
                </c:pt>
                <c:pt idx="134">
                  <c:v>44620</c:v>
                </c:pt>
                <c:pt idx="135">
                  <c:v>44651</c:v>
                </c:pt>
                <c:pt idx="136">
                  <c:v>44681</c:v>
                </c:pt>
                <c:pt idx="137">
                  <c:v>44712</c:v>
                </c:pt>
                <c:pt idx="138">
                  <c:v>44742</c:v>
                </c:pt>
                <c:pt idx="139">
                  <c:v>44773</c:v>
                </c:pt>
                <c:pt idx="140">
                  <c:v>44804</c:v>
                </c:pt>
                <c:pt idx="141">
                  <c:v>44834</c:v>
                </c:pt>
                <c:pt idx="142">
                  <c:v>44865</c:v>
                </c:pt>
                <c:pt idx="143">
                  <c:v>44895</c:v>
                </c:pt>
                <c:pt idx="144">
                  <c:v>44926</c:v>
                </c:pt>
                <c:pt idx="145">
                  <c:v>44957</c:v>
                </c:pt>
                <c:pt idx="146">
                  <c:v>44985</c:v>
                </c:pt>
                <c:pt idx="147">
                  <c:v>45016</c:v>
                </c:pt>
                <c:pt idx="148">
                  <c:v>45046</c:v>
                </c:pt>
                <c:pt idx="149">
                  <c:v>45077</c:v>
                </c:pt>
                <c:pt idx="150">
                  <c:v>45107</c:v>
                </c:pt>
                <c:pt idx="151">
                  <c:v>45138</c:v>
                </c:pt>
                <c:pt idx="152">
                  <c:v>45169</c:v>
                </c:pt>
                <c:pt idx="153">
                  <c:v>45199</c:v>
                </c:pt>
                <c:pt idx="154">
                  <c:v>45230</c:v>
                </c:pt>
                <c:pt idx="155">
                  <c:v>45260</c:v>
                </c:pt>
                <c:pt idx="156">
                  <c:v>45291</c:v>
                </c:pt>
              </c:numCache>
            </c:numRef>
          </c:cat>
          <c:val>
            <c:numRef>
              <c:f>'rolling 12-month returns'!$B$8:$B$164</c:f>
              <c:numCache>
                <c:formatCode>0.0%</c:formatCode>
                <c:ptCount val="157"/>
                <c:pt idx="0">
                  <c:v>0.11408773757409474</c:v>
                </c:pt>
                <c:pt idx="1">
                  <c:v>0.10591029429618293</c:v>
                </c:pt>
                <c:pt idx="2">
                  <c:v>9.5057682109697783E-2</c:v>
                </c:pt>
                <c:pt idx="3">
                  <c:v>7.102976892802082E-2</c:v>
                </c:pt>
                <c:pt idx="4">
                  <c:v>5.250976691373177E-2</c:v>
                </c:pt>
                <c:pt idx="5">
                  <c:v>3.7129183030228718E-2</c:v>
                </c:pt>
                <c:pt idx="6">
                  <c:v>3.9517991158974475E-2</c:v>
                </c:pt>
                <c:pt idx="7">
                  <c:v>5.2962935391945853E-2</c:v>
                </c:pt>
                <c:pt idx="8">
                  <c:v>8.6095018181498117E-2</c:v>
                </c:pt>
                <c:pt idx="9">
                  <c:v>7.8430140135128834E-2</c:v>
                </c:pt>
                <c:pt idx="10">
                  <c:v>7.6300407273829363E-2</c:v>
                </c:pt>
                <c:pt idx="11">
                  <c:v>7.0718480270156148E-2</c:v>
                </c:pt>
                <c:pt idx="12">
                  <c:v>5.542712916477166E-2</c:v>
                </c:pt>
                <c:pt idx="13">
                  <c:v>5.02191375187242E-2</c:v>
                </c:pt>
                <c:pt idx="14">
                  <c:v>5.6434060609349634E-2</c:v>
                </c:pt>
                <c:pt idx="15">
                  <c:v>5.6525645429680083E-2</c:v>
                </c:pt>
                <c:pt idx="16">
                  <c:v>5.4731403111678789E-2</c:v>
                </c:pt>
                <c:pt idx="17">
                  <c:v>7.1499781189682698E-2</c:v>
                </c:pt>
                <c:pt idx="18">
                  <c:v>6.6990517756716272E-2</c:v>
                </c:pt>
                <c:pt idx="19">
                  <c:v>7.2725112219409915E-2</c:v>
                </c:pt>
                <c:pt idx="20">
                  <c:v>8.4998035903477431E-2</c:v>
                </c:pt>
                <c:pt idx="21">
                  <c:v>8.0785229764142263E-2</c:v>
                </c:pt>
                <c:pt idx="22">
                  <c:v>7.806482709543161E-2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8.0568693843819927E-2</c:v>
                </c:pt>
                <c:pt idx="26">
                  <c:v>8.4150290910268932E-2</c:v>
                </c:pt>
                <c:pt idx="27">
                  <c:v>9.2591158728920986E-2</c:v>
                </c:pt>
                <c:pt idx="28">
                  <c:v>9.5929092409560157E-2</c:v>
                </c:pt>
                <c:pt idx="29">
                  <c:v>8.617109387007682E-2</c:v>
                </c:pt>
                <c:pt idx="30">
                  <c:v>8.7710933821564252E-2</c:v>
                </c:pt>
                <c:pt idx="31">
                  <c:v>8.7642856052531526E-2</c:v>
                </c:pt>
                <c:pt idx="32">
                  <c:v>8.1079479173560287E-2</c:v>
                </c:pt>
                <c:pt idx="33">
                  <c:v>8.9474870298870357E-2</c:v>
                </c:pt>
                <c:pt idx="34">
                  <c:v>9.0634534638335484E-2</c:v>
                </c:pt>
                <c:pt idx="35">
                  <c:v>8.8935590421552968E-2</c:v>
                </c:pt>
                <c:pt idx="36">
                  <c:v>9.862198006302525E-2</c:v>
                </c:pt>
                <c:pt idx="37">
                  <c:v>0.10490679612621334</c:v>
                </c:pt>
                <c:pt idx="38">
                  <c:v>0.10186827179996283</c:v>
                </c:pt>
                <c:pt idx="39">
                  <c:v>9.7322223212024772E-2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9.5546298824368714E-2</c:v>
                </c:pt>
                <c:pt idx="43">
                  <c:v>0.11560319959359155</c:v>
                </c:pt>
                <c:pt idx="44">
                  <c:v>0.11573067784577451</c:v>
                </c:pt>
                <c:pt idx="45">
                  <c:v>0.11196237865517689</c:v>
                </c:pt>
                <c:pt idx="46">
                  <c:v>0.1206649021954953</c:v>
                </c:pt>
                <c:pt idx="47">
                  <c:v>0.12295793037489555</c:v>
                </c:pt>
                <c:pt idx="48">
                  <c:v>0.10980837772459706</c:v>
                </c:pt>
                <c:pt idx="49">
                  <c:v>0.10762862773856918</c:v>
                </c:pt>
                <c:pt idx="50">
                  <c:v>0.10758683171853201</c:v>
                </c:pt>
                <c:pt idx="51">
                  <c:v>0.10017781961845262</c:v>
                </c:pt>
                <c:pt idx="52">
                  <c:v>9.6324186564821002E-2</c:v>
                </c:pt>
                <c:pt idx="53">
                  <c:v>9.9023950161212682E-2</c:v>
                </c:pt>
                <c:pt idx="54">
                  <c:v>0.1008597021170643</c:v>
                </c:pt>
                <c:pt idx="55">
                  <c:v>8.2386822092563872E-2</c:v>
                </c:pt>
                <c:pt idx="56">
                  <c:v>7.9651058985330092E-2</c:v>
                </c:pt>
                <c:pt idx="57">
                  <c:v>8.4537362450105347E-2</c:v>
                </c:pt>
                <c:pt idx="58">
                  <c:v>7.5501073526209606E-2</c:v>
                </c:pt>
                <c:pt idx="59">
                  <c:v>7.2533800336249676E-2</c:v>
                </c:pt>
                <c:pt idx="60">
                  <c:v>6.1676406044394616E-2</c:v>
                </c:pt>
                <c:pt idx="61">
                  <c:v>6.7910629253359778E-2</c:v>
                </c:pt>
                <c:pt idx="62">
                  <c:v>6.6658185141883042E-2</c:v>
                </c:pt>
                <c:pt idx="63">
                  <c:v>7.6605820839436678E-2</c:v>
                </c:pt>
                <c:pt idx="64">
                  <c:v>8.1092930210326042E-2</c:v>
                </c:pt>
                <c:pt idx="65">
                  <c:v>7.9483632871186094E-2</c:v>
                </c:pt>
                <c:pt idx="66">
                  <c:v>8.4336186005637748E-2</c:v>
                </c:pt>
                <c:pt idx="67">
                  <c:v>8.3296768577355573E-2</c:v>
                </c:pt>
                <c:pt idx="68">
                  <c:v>8.981075111662884E-2</c:v>
                </c:pt>
                <c:pt idx="69">
                  <c:v>9.1610601931118918E-2</c:v>
                </c:pt>
                <c:pt idx="70">
                  <c:v>9.4069963456837824E-2</c:v>
                </c:pt>
                <c:pt idx="71">
                  <c:v>9.2195315201988315E-2</c:v>
                </c:pt>
                <c:pt idx="72">
                  <c:v>0.10262302698171011</c:v>
                </c:pt>
                <c:pt idx="73">
                  <c:v>9.6130651571495473E-2</c:v>
                </c:pt>
                <c:pt idx="74">
                  <c:v>9.9743327807173321E-2</c:v>
                </c:pt>
                <c:pt idx="75">
                  <c:v>9.7601272623979884E-2</c:v>
                </c:pt>
                <c:pt idx="76">
                  <c:v>9.8505426386430894E-2</c:v>
                </c:pt>
                <c:pt idx="77">
                  <c:v>0.10046930323627357</c:v>
                </c:pt>
                <c:pt idx="78">
                  <c:v>9.9987510415876946E-2</c:v>
                </c:pt>
                <c:pt idx="79">
                  <c:v>0.10095116581644814</c:v>
                </c:pt>
                <c:pt idx="80">
                  <c:v>9.6407879651832618E-2</c:v>
                </c:pt>
                <c:pt idx="81">
                  <c:v>9.5795503474511934E-2</c:v>
                </c:pt>
                <c:pt idx="82">
                  <c:v>9.4159859736937079E-2</c:v>
                </c:pt>
                <c:pt idx="83">
                  <c:v>0.10087299174674325</c:v>
                </c:pt>
                <c:pt idx="84">
                  <c:v>0.10457495648102166</c:v>
                </c:pt>
                <c:pt idx="85">
                  <c:v>0.10442359856735051</c:v>
                </c:pt>
                <c:pt idx="86">
                  <c:v>0.10248535472582931</c:v>
                </c:pt>
                <c:pt idx="87">
                  <c:v>0.10261880342746554</c:v>
                </c:pt>
                <c:pt idx="88">
                  <c:v>0.10050740757991639</c:v>
                </c:pt>
                <c:pt idx="89">
                  <c:v>0.10180142902006328</c:v>
                </c:pt>
                <c:pt idx="90">
                  <c:v>0.10107208891666231</c:v>
                </c:pt>
                <c:pt idx="91">
                  <c:v>9.9872304511146703E-2</c:v>
                </c:pt>
                <c:pt idx="92">
                  <c:v>0.10342722154778472</c:v>
                </c:pt>
                <c:pt idx="93">
                  <c:v>0.10788938111900093</c:v>
                </c:pt>
                <c:pt idx="94">
                  <c:v>0.10651144071138918</c:v>
                </c:pt>
                <c:pt idx="95">
                  <c:v>0.10366519216636805</c:v>
                </c:pt>
                <c:pt idx="96">
                  <c:v>0.10256064726749381</c:v>
                </c:pt>
                <c:pt idx="97">
                  <c:v>0.10067405463740164</c:v>
                </c:pt>
                <c:pt idx="98">
                  <c:v>0.10078331829936782</c:v>
                </c:pt>
                <c:pt idx="99">
                  <c:v>9.4261769232198978E-2</c:v>
                </c:pt>
                <c:pt idx="100">
                  <c:v>9.3127803439194468E-2</c:v>
                </c:pt>
                <c:pt idx="101">
                  <c:v>8.9686563773021089E-2</c:v>
                </c:pt>
                <c:pt idx="102">
                  <c:v>8.8481765486306152E-2</c:v>
                </c:pt>
                <c:pt idx="103">
                  <c:v>8.7261964826369498E-2</c:v>
                </c:pt>
                <c:pt idx="104">
                  <c:v>8.5042387792793495E-2</c:v>
                </c:pt>
                <c:pt idx="105">
                  <c:v>8.0523143313204981E-2</c:v>
                </c:pt>
                <c:pt idx="106">
                  <c:v>7.9773572008975169E-2</c:v>
                </c:pt>
                <c:pt idx="107">
                  <c:v>7.9397356981265377E-2</c:v>
                </c:pt>
                <c:pt idx="108">
                  <c:v>7.3774816793026776E-2</c:v>
                </c:pt>
                <c:pt idx="109">
                  <c:v>7.3373178432178277E-2</c:v>
                </c:pt>
                <c:pt idx="110">
                  <c:v>7.1962549989601943E-2</c:v>
                </c:pt>
                <c:pt idx="111">
                  <c:v>6.828148040986548E-2</c:v>
                </c:pt>
                <c:pt idx="112">
                  <c:v>6.8062604671168092E-2</c:v>
                </c:pt>
                <c:pt idx="113">
                  <c:v>6.7735813569383074E-2</c:v>
                </c:pt>
                <c:pt idx="114">
                  <c:v>6.4870790182270488E-2</c:v>
                </c:pt>
                <c:pt idx="115">
                  <c:v>6.5157809927076871E-2</c:v>
                </c:pt>
                <c:pt idx="116">
                  <c:v>6.405460914244121E-2</c:v>
                </c:pt>
                <c:pt idx="117">
                  <c:v>5.4779933356757571E-2</c:v>
                </c:pt>
                <c:pt idx="118">
                  <c:v>5.7002821715779861E-2</c:v>
                </c:pt>
                <c:pt idx="119">
                  <c:v>5.6024594522336102E-2</c:v>
                </c:pt>
                <c:pt idx="120">
                  <c:v>5.9701534036161741E-2</c:v>
                </c:pt>
                <c:pt idx="121">
                  <c:v>6.021406066492041E-2</c:v>
                </c:pt>
                <c:pt idx="122">
                  <c:v>5.9539659096512487E-2</c:v>
                </c:pt>
                <c:pt idx="123">
                  <c:v>6.8093549181476698E-2</c:v>
                </c:pt>
                <c:pt idx="124">
                  <c:v>6.8031922188053651E-2</c:v>
                </c:pt>
                <c:pt idx="125">
                  <c:v>6.7902443061728546E-2</c:v>
                </c:pt>
                <c:pt idx="126">
                  <c:v>7.2418958744373318E-2</c:v>
                </c:pt>
                <c:pt idx="127">
                  <c:v>7.2910538439036943E-2</c:v>
                </c:pt>
                <c:pt idx="128">
                  <c:v>7.2144775591892252E-2</c:v>
                </c:pt>
                <c:pt idx="129">
                  <c:v>8.2641577190841753E-2</c:v>
                </c:pt>
                <c:pt idx="130">
                  <c:v>8.076984633308637E-2</c:v>
                </c:pt>
                <c:pt idx="131">
                  <c:v>8.022093284109455E-2</c:v>
                </c:pt>
                <c:pt idx="132">
                  <c:v>7.810745034969413E-2</c:v>
                </c:pt>
                <c:pt idx="133">
                  <c:v>7.6975017207537189E-2</c:v>
                </c:pt>
                <c:pt idx="134">
                  <c:v>7.6217754755756761E-2</c:v>
                </c:pt>
                <c:pt idx="135">
                  <c:v>7.6519236375747646E-2</c:v>
                </c:pt>
                <c:pt idx="136">
                  <c:v>7.6765561314879216E-2</c:v>
                </c:pt>
                <c:pt idx="137">
                  <c:v>7.6555819231394429E-2</c:v>
                </c:pt>
                <c:pt idx="138">
                  <c:v>7.4713006521883729E-2</c:v>
                </c:pt>
                <c:pt idx="139">
                  <c:v>7.295914557946781E-2</c:v>
                </c:pt>
                <c:pt idx="140">
                  <c:v>7.3727624742139453E-2</c:v>
                </c:pt>
                <c:pt idx="141">
                  <c:v>7.4792515900053314E-2</c:v>
                </c:pt>
                <c:pt idx="142">
                  <c:v>7.3554089789559018E-2</c:v>
                </c:pt>
                <c:pt idx="143">
                  <c:v>7.5541895912397905E-2</c:v>
                </c:pt>
                <c:pt idx="144">
                  <c:v>7.5066345168810056E-2</c:v>
                </c:pt>
                <c:pt idx="145">
                  <c:v>7.360728182676568E-2</c:v>
                </c:pt>
                <c:pt idx="146">
                  <c:v>7.6013531520654265E-2</c:v>
                </c:pt>
                <c:pt idx="147">
                  <c:v>6.9882010604758626E-2</c:v>
                </c:pt>
                <c:pt idx="148">
                  <c:v>6.9365906854282899E-2</c:v>
                </c:pt>
                <c:pt idx="149">
                  <c:v>7.2082847413097895E-2</c:v>
                </c:pt>
                <c:pt idx="150">
                  <c:v>7.0769317813677235E-2</c:v>
                </c:pt>
                <c:pt idx="151">
                  <c:v>7.0436743020035442E-2</c:v>
                </c:pt>
                <c:pt idx="152">
                  <c:v>7.3390576051136636E-2</c:v>
                </c:pt>
                <c:pt idx="153">
                  <c:v>5.9947909087280316E-2</c:v>
                </c:pt>
                <c:pt idx="154">
                  <c:v>6.1710792963379557E-2</c:v>
                </c:pt>
                <c:pt idx="155">
                  <c:v>6.3064972899852467E-2</c:v>
                </c:pt>
                <c:pt idx="156">
                  <c:v>5.7789808814810772E-2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  <c:majorUnit val="6"/>
        <c:major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aseline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39</xdr:row>
      <xdr:rowOff>0</xdr:rowOff>
    </xdr:from>
    <xdr:to>
      <xdr:col>0</xdr:col>
      <xdr:colOff>6248400</xdr:colOff>
      <xdr:row>48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0</xdr:colOff>
      <xdr:row>10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4810707-1A25-E529-5131-0C7C1063A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6781800" cy="2019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3</xdr:row>
      <xdr:rowOff>88900</xdr:rowOff>
    </xdr:from>
    <xdr:to>
      <xdr:col>16</xdr:col>
      <xdr:colOff>371475</xdr:colOff>
      <xdr:row>32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F2506E0-27DF-4D83-A865-C1EC13114959}"/>
            </a:ext>
          </a:extLst>
        </xdr:cNvPr>
        <xdr:cNvSpPr txBox="1"/>
      </xdr:nvSpPr>
      <xdr:spPr>
        <a:xfrm>
          <a:off x="714375" y="6610350"/>
          <a:ext cx="11563350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14:A39"/>
  <sheetViews>
    <sheetView workbookViewId="0">
      <selection activeCell="A14" sqref="A14"/>
    </sheetView>
  </sheetViews>
  <sheetFormatPr defaultColWidth="0" defaultRowHeight="15" x14ac:dyDescent="0.25"/>
  <cols>
    <col min="1" max="1" width="101.85546875" customWidth="1"/>
    <col min="2" max="16384" width="9.140625" hidden="1"/>
  </cols>
  <sheetData>
    <row r="14" spans="1:1" ht="20.25" thickBot="1" x14ac:dyDescent="0.35">
      <c r="A14" s="37" t="s">
        <v>156</v>
      </c>
    </row>
    <row r="15" spans="1:1" ht="15.75" thickTop="1" x14ac:dyDescent="0.25"/>
    <row r="16" spans="1:1" x14ac:dyDescent="0.25">
      <c r="A16" s="4" t="s">
        <v>0</v>
      </c>
    </row>
    <row r="17" spans="1:1" x14ac:dyDescent="0.25">
      <c r="A17" s="4" t="s">
        <v>1</v>
      </c>
    </row>
    <row r="18" spans="1:1" x14ac:dyDescent="0.25">
      <c r="A18" s="4" t="s">
        <v>2</v>
      </c>
    </row>
    <row r="19" spans="1:1" x14ac:dyDescent="0.25">
      <c r="A19" s="4"/>
    </row>
    <row r="20" spans="1:1" x14ac:dyDescent="0.25">
      <c r="A20" s="4" t="s">
        <v>3</v>
      </c>
    </row>
    <row r="21" spans="1:1" x14ac:dyDescent="0.25">
      <c r="A21" s="4" t="s">
        <v>4</v>
      </c>
    </row>
    <row r="22" spans="1:1" x14ac:dyDescent="0.25">
      <c r="A22" s="4" t="s">
        <v>5</v>
      </c>
    </row>
    <row r="23" spans="1:1" x14ac:dyDescent="0.25">
      <c r="A23" s="4" t="s">
        <v>6</v>
      </c>
    </row>
    <row r="24" spans="1:1" x14ac:dyDescent="0.25">
      <c r="A24" s="4"/>
    </row>
    <row r="25" spans="1:1" ht="18" thickBot="1" x14ac:dyDescent="0.35">
      <c r="A25" s="38" t="s">
        <v>7</v>
      </c>
    </row>
    <row r="26" spans="1:1" ht="15.75" thickTop="1" x14ac:dyDescent="0.25">
      <c r="A26" s="4" t="s">
        <v>8</v>
      </c>
    </row>
    <row r="27" spans="1:1" x14ac:dyDescent="0.25">
      <c r="A27" s="4"/>
    </row>
    <row r="28" spans="1:1" x14ac:dyDescent="0.25">
      <c r="A28" s="36" t="s">
        <v>9</v>
      </c>
    </row>
    <row r="29" spans="1:1" x14ac:dyDescent="0.25">
      <c r="A29" s="36" t="s">
        <v>10</v>
      </c>
    </row>
    <row r="30" spans="1:1" x14ac:dyDescent="0.25">
      <c r="A30" s="36" t="s">
        <v>11</v>
      </c>
    </row>
    <row r="31" spans="1:1" x14ac:dyDescent="0.25">
      <c r="A31" s="36" t="s">
        <v>12</v>
      </c>
    </row>
    <row r="32" spans="1:1" x14ac:dyDescent="0.25">
      <c r="A32" s="36" t="s">
        <v>13</v>
      </c>
    </row>
    <row r="33" spans="1:1" x14ac:dyDescent="0.25">
      <c r="A33" s="36" t="s">
        <v>14</v>
      </c>
    </row>
    <row r="34" spans="1:1" x14ac:dyDescent="0.25">
      <c r="A34" s="36" t="s">
        <v>15</v>
      </c>
    </row>
    <row r="35" spans="1:1" x14ac:dyDescent="0.25">
      <c r="A35" s="36" t="s">
        <v>16</v>
      </c>
    </row>
    <row r="36" spans="1:1" x14ac:dyDescent="0.25">
      <c r="A36" s="36" t="s">
        <v>17</v>
      </c>
    </row>
    <row r="37" spans="1:1" x14ac:dyDescent="0.25">
      <c r="A37" s="36" t="s">
        <v>18</v>
      </c>
    </row>
    <row r="38" spans="1:1" x14ac:dyDescent="0.25">
      <c r="A38" s="36" t="s">
        <v>19</v>
      </c>
    </row>
    <row r="39" spans="1:1" x14ac:dyDescent="0.25">
      <c r="A39" s="4"/>
    </row>
  </sheetData>
  <hyperlinks>
    <hyperlink ref="A28" location="'G-L 2 Segments'!A1" display="Segments (shows composition of index and availability of sub-indices)" xr:uid="{04F02272-7AD7-4848-8E1C-1E2FE131EC36}"/>
    <hyperlink ref="A29" location="'rolling 12-month returns'!A1" display="Rolling 12-month Returns and Chart" xr:uid="{D2D14C21-A5D8-456D-960D-D785AEBCF518}"/>
    <hyperlink ref="A30" location="'Index Performance'!A1" display="Index Performance (G-L 2 and other fixed-income indices)" xr:uid="{EFCD436E-5668-41E2-8E1B-EAC7F95AE18C}"/>
    <hyperlink ref="A31" location="'G-L 2 Broad Categories'!A1" display="G-L 2 Broad Categories (overall index, subordinate debt, senior debt)" xr:uid="{784944BD-650F-4E74-AB76-E67A8CBC04B6}"/>
    <hyperlink ref="A32" location="'G-L 2 Payment Types'!A1" display="G-L 2 Payment Type Breakout" xr:uid="{4F069290-8F86-4C3A-8839-F9E76B39C7BA}"/>
    <hyperlink ref="A33" location="'G-L 2 Subordinate Debt'!A1" display="Subordinate Debt Components" xr:uid="{6DA3E916-574E-4D07-AC21-F3031C2A34CF}"/>
    <hyperlink ref="A34" location="'G-L 2 Property Sectors'!A1" display="Property Type Results" xr:uid="{4BE5788E-6656-4624-83B6-C1B8DFC158D5}"/>
    <hyperlink ref="A35" location="'G-L 2 Asset Strategies'!A1" display="Asset Strategy Type Results" xr:uid="{879B957F-4E41-4C50-9D96-E167F93EFAA7}"/>
    <hyperlink ref="A36" location="CONTENTS!A1" display="G-L 2 Capital Sources" xr:uid="{7E68795E-E938-46BD-A5FC-A4D095226396}"/>
    <hyperlink ref="A37" location="Profile!A1" display="G-L 2 Index Profile" xr:uid="{CAD5416F-E388-46FF-851A-1CC99B04505E}"/>
    <hyperlink ref="A38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>
      <selection activeCell="A6" sqref="A6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4Q 2023</v>
      </c>
    </row>
    <row r="4" spans="1:12" x14ac:dyDescent="0.25">
      <c r="A4" t="str">
        <f>'Index Performance'!A4</f>
        <v>Generated on 03/27/2024</v>
      </c>
    </row>
    <row r="5" spans="1:12" x14ac:dyDescent="0.25">
      <c r="B5" s="41" t="s">
        <v>77</v>
      </c>
      <c r="C5" s="41"/>
      <c r="D5" s="2"/>
      <c r="E5" s="42" t="s">
        <v>97</v>
      </c>
      <c r="F5" s="42"/>
      <c r="G5" s="4"/>
      <c r="H5" s="42" t="s">
        <v>98</v>
      </c>
      <c r="I5" s="42"/>
      <c r="K5" s="42" t="s">
        <v>99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4Q 2023</v>
      </c>
      <c r="B8" s="9">
        <f>'Index Performance'!B8</f>
        <v>2.398869798935423E-2</v>
      </c>
      <c r="C8" s="9">
        <f>'Index Performance'!C8</f>
        <v>1.621013084163625E-2</v>
      </c>
      <c r="E8" s="2">
        <v>2.8189199351830927E-2</v>
      </c>
      <c r="F8" s="2">
        <v>2.5938370280965906E-2</v>
      </c>
      <c r="H8" s="2">
        <v>1.9153050343533304E-2</v>
      </c>
      <c r="I8" s="2">
        <v>7.3074108683031103E-3</v>
      </c>
      <c r="K8" s="2">
        <v>2.2583217433545449E-2</v>
      </c>
      <c r="L8" s="2">
        <v>5.5772417564281529E-3</v>
      </c>
    </row>
    <row r="9" spans="1:12" x14ac:dyDescent="0.25">
      <c r="A9" s="12" t="str">
        <f>'Index Performance'!A9</f>
        <v>3Q 2023</v>
      </c>
      <c r="B9" s="13">
        <f>'Index Performance'!B9</f>
        <v>2.5442782767412655E-2</v>
      </c>
      <c r="C9" s="13">
        <f>'Index Performance'!C9</f>
        <v>9.6334390266077374E-3</v>
      </c>
      <c r="D9" s="12"/>
      <c r="E9" s="13">
        <v>2.864786541510371E-2</v>
      </c>
      <c r="F9" s="13">
        <v>2.1501579734318321E-2</v>
      </c>
      <c r="G9" s="12"/>
      <c r="H9" s="13">
        <v>2.0931545189491755E-2</v>
      </c>
      <c r="I9" s="13">
        <v>-6.3243319526963271E-3</v>
      </c>
      <c r="J9" s="12"/>
      <c r="K9" s="13">
        <v>2.7561593137275003E-2</v>
      </c>
      <c r="L9" s="13">
        <v>1.4610912022864797E-2</v>
      </c>
    </row>
    <row r="10" spans="1:12" x14ac:dyDescent="0.25">
      <c r="A10" t="str">
        <f>'Index Performance'!A10</f>
        <v>2Q 2023</v>
      </c>
      <c r="B10" s="9">
        <f>'Index Performance'!B10</f>
        <v>2.4053608861393933E-2</v>
      </c>
      <c r="C10" s="9">
        <f>'Index Performance'!C10</f>
        <v>1.9556580036781623E-2</v>
      </c>
      <c r="E10" s="2">
        <v>2.6599128501447772E-2</v>
      </c>
      <c r="F10" s="2">
        <v>2.2911488352439502E-2</v>
      </c>
      <c r="H10" s="2">
        <v>2.1244655610461859E-2</v>
      </c>
      <c r="I10" s="2">
        <v>1.8572128569748214E-2</v>
      </c>
      <c r="K10" s="2">
        <v>2.385468809557378E-2</v>
      </c>
      <c r="L10" s="2">
        <v>9.422946342940719E-3</v>
      </c>
    </row>
    <row r="11" spans="1:12" x14ac:dyDescent="0.25">
      <c r="A11" s="12" t="str">
        <f>'Index Performance'!A11</f>
        <v>1Q 2023</v>
      </c>
      <c r="B11" s="13">
        <f>'Index Performance'!B11</f>
        <v>2.3026669373951258E-2</v>
      </c>
      <c r="C11" s="13">
        <f>'Index Performance'!C11</f>
        <v>1.1208707241092908E-2</v>
      </c>
      <c r="D11" s="12"/>
      <c r="E11" s="13">
        <v>2.4334087076333548E-2</v>
      </c>
      <c r="F11" s="13">
        <v>4.5209429219679187E-3</v>
      </c>
      <c r="G11" s="12"/>
      <c r="H11" s="13">
        <v>2.1031871870580518E-2</v>
      </c>
      <c r="I11" s="13">
        <v>2.1516990926635726E-2</v>
      </c>
      <c r="J11" s="12"/>
      <c r="K11" s="13">
        <v>2.4422630477432143E-2</v>
      </c>
      <c r="L11" s="13">
        <v>2.3929950495793495E-3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CY 2023</v>
      </c>
      <c r="B13" s="2">
        <f>'Index Performance'!B13</f>
        <v>9.855123211419424E-2</v>
      </c>
      <c r="C13" s="2">
        <f>'Index Performance'!C13</f>
        <v>5.7789808814810772E-2</v>
      </c>
      <c r="E13" s="2">
        <v>0.11007840186374131</v>
      </c>
      <c r="F13" s="2">
        <v>7.6855343101855267E-2</v>
      </c>
      <c r="H13" s="2">
        <v>8.4315184016096223E-2</v>
      </c>
      <c r="I13" s="2">
        <v>4.1463532698011729E-2</v>
      </c>
      <c r="K13" s="2">
        <v>9.9406719803769097E-2</v>
      </c>
      <c r="L13" s="2">
        <v>3.2348094792126636E-2</v>
      </c>
    </row>
    <row r="14" spans="1:12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8.6690054231169864E-2</v>
      </c>
      <c r="F14" s="13">
        <v>7.8374645124563269E-2</v>
      </c>
      <c r="G14" s="12"/>
      <c r="H14" s="13">
        <v>7.2353783916796754E-2</v>
      </c>
      <c r="I14" s="13">
        <v>7.0558062453628834E-2</v>
      </c>
      <c r="J14" s="12"/>
      <c r="K14" s="13">
        <v>9.9710279632117149E-2</v>
      </c>
      <c r="L14" s="13">
        <v>7.718699883458946E-2</v>
      </c>
    </row>
    <row r="15" spans="1:12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8.0276682655533768E-2</v>
      </c>
      <c r="F15" s="2">
        <v>8.2535153399508232E-2</v>
      </c>
      <c r="H15" s="2">
        <v>7.2975047418606637E-2</v>
      </c>
      <c r="I15" s="2">
        <v>7.1621491064457699E-2</v>
      </c>
      <c r="K15" s="2">
        <v>9.0206125586802396E-2</v>
      </c>
      <c r="L15" s="2">
        <v>8.44556178704714E-2</v>
      </c>
    </row>
    <row r="16" spans="1:12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7.6605245584486073E-2</v>
      </c>
      <c r="F16" s="13">
        <v>4.6739476559888971E-2</v>
      </c>
      <c r="G16" s="12"/>
      <c r="H16" s="13">
        <v>6.9722129685878528E-2</v>
      </c>
      <c r="I16" s="13">
        <v>5.7527139170224117E-2</v>
      </c>
      <c r="J16" s="12"/>
      <c r="K16" s="13">
        <v>9.8597898633005013E-2</v>
      </c>
      <c r="L16" s="13">
        <v>0.13193035655633234</v>
      </c>
    </row>
    <row r="17" spans="1:12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8.0149609304492664E-2</v>
      </c>
      <c r="F17" s="2">
        <v>7.9042903780045526E-2</v>
      </c>
      <c r="H17" s="2">
        <v>7.9384802748417735E-2</v>
      </c>
      <c r="I17" s="2">
        <v>6.8057933231451928E-2</v>
      </c>
      <c r="K17" s="2">
        <v>9.6144368847875514E-2</v>
      </c>
      <c r="L17" s="2">
        <v>7.929931047655181E-2</v>
      </c>
    </row>
    <row r="18" spans="1:12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9.3406292328408719E-2</v>
      </c>
      <c r="F18" s="13">
        <v>9.5236995489771603E-2</v>
      </c>
      <c r="G18" s="12"/>
      <c r="H18" s="13">
        <v>9.8284648921763862E-2</v>
      </c>
      <c r="I18" s="13">
        <v>9.8981264278379166E-2</v>
      </c>
      <c r="J18" s="12"/>
      <c r="K18" s="13">
        <v>0.11560192531276185</v>
      </c>
      <c r="L18" s="13">
        <v>0.11176737913605628</v>
      </c>
    </row>
    <row r="19" spans="1:12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 t="s">
        <v>80</v>
      </c>
      <c r="F19" s="2" t="s">
        <v>80</v>
      </c>
      <c r="H19" s="2">
        <v>0.11229953714309476</v>
      </c>
      <c r="I19" s="2">
        <v>0.12455895385026783</v>
      </c>
      <c r="K19" s="2">
        <v>9.9188685116197314E-2</v>
      </c>
      <c r="L19" s="2">
        <v>9.3354459833567827E-2</v>
      </c>
    </row>
    <row r="20" spans="1:12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 t="s">
        <v>80</v>
      </c>
      <c r="F20" s="13" t="s">
        <v>80</v>
      </c>
      <c r="G20" s="12"/>
      <c r="H20" s="13">
        <v>0.11186922284866105</v>
      </c>
      <c r="I20" s="13">
        <v>0.10957329797351423</v>
      </c>
      <c r="J20" s="12"/>
      <c r="K20" s="13">
        <v>9.3027706932343218E-2</v>
      </c>
      <c r="L20" s="13">
        <v>0.10081600104592847</v>
      </c>
    </row>
    <row r="21" spans="1:12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 t="s">
        <v>80</v>
      </c>
      <c r="F21" s="2" t="s">
        <v>80</v>
      </c>
      <c r="H21" s="2">
        <v>0.13278546461524982</v>
      </c>
      <c r="I21" s="2">
        <v>0.12639614753839257</v>
      </c>
      <c r="K21" s="2">
        <v>7.0405628185872274E-2</v>
      </c>
      <c r="L21" s="2">
        <v>4.7845986771120286E-2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12/31/2023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64</v>
      </c>
      <c r="B25" s="2">
        <f>'Index Performance'!B25</f>
        <v>9.855123211419424E-2</v>
      </c>
      <c r="C25" s="2">
        <f>'Index Performance'!C25</f>
        <v>5.7789808814810772E-2</v>
      </c>
      <c r="E25" s="2">
        <v>0.11007840186374131</v>
      </c>
      <c r="F25" s="2">
        <v>7.6855343101855267E-2</v>
      </c>
      <c r="H25" s="2">
        <v>8.4315184016096223E-2</v>
      </c>
      <c r="I25" s="2">
        <v>4.1463532698011729E-2</v>
      </c>
      <c r="K25" s="2">
        <v>9.9406719803769097E-2</v>
      </c>
      <c r="L25" s="2">
        <v>3.2348094792126636E-2</v>
      </c>
    </row>
    <row r="26" spans="1:12" x14ac:dyDescent="0.25">
      <c r="A26" s="12" t="s">
        <v>65</v>
      </c>
      <c r="B26" s="13">
        <f>'Index Performance'!B26</f>
        <v>8.7578683457854509E-2</v>
      </c>
      <c r="C26" s="13">
        <f>'Index Performance'!C26</f>
        <v>7.0283665754490965E-2</v>
      </c>
      <c r="D26" s="12"/>
      <c r="E26" s="13">
        <v>9.3286472664230111E-2</v>
      </c>
      <c r="F26" s="13">
        <v>7.9252378703635662E-2</v>
      </c>
      <c r="G26" s="12"/>
      <c r="H26" s="13">
        <v>7.7575219647736338E-2</v>
      </c>
      <c r="I26" s="13">
        <v>6.1121798406024386E-2</v>
      </c>
      <c r="J26" s="12"/>
      <c r="K26" s="13">
        <v>9.8349329270807834E-2</v>
      </c>
      <c r="L26" s="13">
        <v>6.4411804209034473E-2</v>
      </c>
    </row>
    <row r="27" spans="1:12" x14ac:dyDescent="0.25">
      <c r="A27" t="s">
        <v>66</v>
      </c>
      <c r="B27" s="2">
        <f>'Index Performance'!B27</f>
        <v>8.434963288134012E-2</v>
      </c>
      <c r="C27" s="2">
        <f>'Index Performance'!C27</f>
        <v>6.8854755745390017E-2</v>
      </c>
      <c r="E27" s="2">
        <v>8.7289370749976891E-2</v>
      </c>
      <c r="F27" s="2">
        <v>7.2628351567699978E-2</v>
      </c>
      <c r="H27" s="2">
        <v>7.6558868127931445E-2</v>
      </c>
      <c r="I27" s="2">
        <v>6.1784565715425233E-2</v>
      </c>
      <c r="K27" s="2">
        <v>9.9896556123046279E-2</v>
      </c>
      <c r="L27" s="2">
        <v>8.0582999589090321E-2</v>
      </c>
    </row>
    <row r="28" spans="1:12" x14ac:dyDescent="0.25">
      <c r="A28" s="12" t="s">
        <v>67</v>
      </c>
      <c r="B28" s="13">
        <f>'Index Performance'!B28</f>
        <v>9.2611734813270188E-2</v>
      </c>
      <c r="C28" s="13">
        <f>'Index Performance'!C28</f>
        <v>8.2395149101598175E-2</v>
      </c>
      <c r="D28" s="12"/>
      <c r="E28" s="13" t="s">
        <v>80</v>
      </c>
      <c r="F28" s="13" t="s">
        <v>80</v>
      </c>
      <c r="G28" s="12"/>
      <c r="H28" s="13" t="s">
        <v>80</v>
      </c>
      <c r="I28" s="13" t="s">
        <v>80</v>
      </c>
      <c r="J28" s="12"/>
      <c r="K28" s="13">
        <v>9.8981906104682466E-2</v>
      </c>
      <c r="L28" s="13">
        <v>8.5883129485328169E-2</v>
      </c>
    </row>
    <row r="29" spans="1:12" x14ac:dyDescent="0.25">
      <c r="A29" t="s">
        <v>68</v>
      </c>
      <c r="B29" s="2">
        <f>'Index Performance'!B29</f>
        <v>8.7522977871642177E-2</v>
      </c>
      <c r="C29" s="2">
        <f>'Index Performance'!C29</f>
        <v>8.3871311380070424E-2</v>
      </c>
      <c r="E29" s="2">
        <v>9.2654258309205748E-2</v>
      </c>
      <c r="F29" s="2">
        <v>8.0411699960213578E-2</v>
      </c>
      <c r="H29" s="2">
        <v>9.7505895422151601E-2</v>
      </c>
      <c r="I29" s="2">
        <v>8.8180166430330331E-2</v>
      </c>
      <c r="K29" s="2">
        <v>9.8279273169149362E-2</v>
      </c>
      <c r="L29" s="2">
        <v>8.7054807336098827E-2</v>
      </c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42917</v>
      </c>
      <c r="F30" s="14">
        <v>42917</v>
      </c>
      <c r="G30" s="12"/>
      <c r="H30" s="14">
        <v>41791</v>
      </c>
      <c r="I30" s="14">
        <v>41791</v>
      </c>
      <c r="J30" s="12"/>
      <c r="K30" s="14">
        <v>41183</v>
      </c>
      <c r="L30" s="14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70</v>
      </c>
      <c r="B32" s="2">
        <f>'Index Performance'!B32</f>
        <v>7.9637355850999819E-3</v>
      </c>
      <c r="C32" s="2">
        <f>'Index Performance'!C32</f>
        <v>1.8410522423091522E-2</v>
      </c>
      <c r="E32" s="2">
        <v>8.101811056414927E-3</v>
      </c>
      <c r="F32" s="2">
        <v>1.2828848225209098E-2</v>
      </c>
      <c r="H32" s="2">
        <v>9.0768955000019007E-3</v>
      </c>
      <c r="I32" s="2">
        <v>1.4270703482858171E-2</v>
      </c>
      <c r="K32" s="2">
        <v>8.2800901659688692E-3</v>
      </c>
      <c r="L32" s="2">
        <v>1.7678417423358555E-2</v>
      </c>
    </row>
    <row r="34" spans="1:1" x14ac:dyDescent="0.25">
      <c r="A34" t="s">
        <v>100</v>
      </c>
    </row>
    <row r="36" spans="1:1" x14ac:dyDescent="0.25">
      <c r="A36" t="s">
        <v>71</v>
      </c>
    </row>
    <row r="37" spans="1:1" x14ac:dyDescent="0.25">
      <c r="A37" t="s">
        <v>72</v>
      </c>
    </row>
    <row r="38" spans="1:1" x14ac:dyDescent="0.25">
      <c r="A38" t="s">
        <v>73</v>
      </c>
    </row>
    <row r="40" spans="1:1" x14ac:dyDescent="0.25">
      <c r="A40" t="s">
        <v>81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63C8-29BB-411A-9081-EF50A3B8874B}">
  <dimension ref="B1:K31"/>
  <sheetViews>
    <sheetView topLeftCell="B1" zoomScale="90" zoomScaleNormal="90" workbookViewId="0">
      <selection activeCell="C4" sqref="C4"/>
    </sheetView>
  </sheetViews>
  <sheetFormatPr defaultRowHeight="15" x14ac:dyDescent="0.25"/>
  <cols>
    <col min="1" max="1" width="2.140625" customWidth="1"/>
    <col min="3" max="3" width="39.140625" customWidth="1"/>
    <col min="4" max="4" width="19.28515625" style="20" customWidth="1"/>
    <col min="5" max="5" width="9.28515625" style="20" customWidth="1"/>
    <col min="6" max="6" width="2.7109375" customWidth="1"/>
    <col min="7" max="7" width="16.85546875" style="20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101</v>
      </c>
      <c r="D1" s="35" t="s">
        <v>46</v>
      </c>
    </row>
    <row r="2" spans="2:11" x14ac:dyDescent="0.25">
      <c r="C2" t="s">
        <v>102</v>
      </c>
    </row>
    <row r="3" spans="2:11" x14ac:dyDescent="0.25">
      <c r="E3" s="21"/>
      <c r="F3" s="4"/>
    </row>
    <row r="4" spans="2:11" x14ac:dyDescent="0.25">
      <c r="D4" s="43" t="s">
        <v>162</v>
      </c>
      <c r="E4" s="43"/>
      <c r="F4" s="4"/>
      <c r="G4" s="43" t="s">
        <v>163</v>
      </c>
      <c r="H4" s="43"/>
      <c r="J4" s="42" t="s">
        <v>103</v>
      </c>
      <c r="K4" s="42"/>
    </row>
    <row r="5" spans="2:11" x14ac:dyDescent="0.25">
      <c r="D5" s="21" t="s">
        <v>104</v>
      </c>
      <c r="E5" s="21" t="s">
        <v>105</v>
      </c>
      <c r="F5" s="4"/>
      <c r="G5" s="21" t="s">
        <v>104</v>
      </c>
      <c r="H5" s="21" t="s">
        <v>105</v>
      </c>
      <c r="J5" s="21" t="s">
        <v>104</v>
      </c>
      <c r="K5" s="21" t="s">
        <v>105</v>
      </c>
    </row>
    <row r="6" spans="2:11" x14ac:dyDescent="0.25">
      <c r="D6" s="21"/>
      <c r="E6" s="4"/>
      <c r="F6" s="4"/>
      <c r="G6" s="21"/>
      <c r="H6" s="4"/>
    </row>
    <row r="7" spans="2:11" x14ac:dyDescent="0.25">
      <c r="C7" t="s">
        <v>106</v>
      </c>
      <c r="D7" s="22">
        <v>21875533567.664211</v>
      </c>
      <c r="E7" s="22">
        <v>441</v>
      </c>
      <c r="F7" s="23"/>
      <c r="G7" s="22">
        <v>22133407120.793285</v>
      </c>
      <c r="H7" s="22">
        <v>441</v>
      </c>
      <c r="J7" s="24">
        <f>G7-D7</f>
        <v>257873553.1290741</v>
      </c>
      <c r="K7" s="25">
        <f>H7-E7</f>
        <v>0</v>
      </c>
    </row>
    <row r="8" spans="2:11" x14ac:dyDescent="0.25">
      <c r="D8" s="22"/>
      <c r="E8" s="22"/>
      <c r="F8" s="23"/>
      <c r="G8" s="22"/>
      <c r="H8" s="22"/>
      <c r="J8" s="24"/>
      <c r="K8" s="25"/>
    </row>
    <row r="9" spans="2:11" x14ac:dyDescent="0.25">
      <c r="C9" t="s">
        <v>107</v>
      </c>
      <c r="D9" s="22">
        <v>16836122384.435425</v>
      </c>
      <c r="E9" s="22">
        <v>351</v>
      </c>
      <c r="F9" s="23"/>
      <c r="G9" s="22">
        <f>SUM(G10:G13)</f>
        <v>18542218110.425282</v>
      </c>
      <c r="H9" s="22">
        <f>SUM(H10:H13)</f>
        <v>389</v>
      </c>
      <c r="J9" s="24">
        <f t="shared" ref="J9:K15" si="0">G9-D9</f>
        <v>1706095725.9898567</v>
      </c>
      <c r="K9" s="25">
        <f t="shared" si="0"/>
        <v>38</v>
      </c>
    </row>
    <row r="10" spans="2:11" x14ac:dyDescent="0.25">
      <c r="B10" s="26"/>
      <c r="C10" t="s">
        <v>108</v>
      </c>
      <c r="D10" s="22">
        <v>4381362644.3059998</v>
      </c>
      <c r="E10" s="22">
        <v>123</v>
      </c>
      <c r="F10" s="23"/>
      <c r="G10" s="22">
        <v>4437489653.1004162</v>
      </c>
      <c r="H10" s="22">
        <v>124</v>
      </c>
      <c r="J10" s="24">
        <f t="shared" si="0"/>
        <v>56127008.794416428</v>
      </c>
      <c r="K10" s="25">
        <f t="shared" si="0"/>
        <v>1</v>
      </c>
    </row>
    <row r="11" spans="2:11" x14ac:dyDescent="0.25">
      <c r="B11" s="27" t="s">
        <v>109</v>
      </c>
      <c r="C11" t="s">
        <v>110</v>
      </c>
      <c r="D11" s="22">
        <v>12872740278.97768</v>
      </c>
      <c r="E11" s="22">
        <v>195</v>
      </c>
      <c r="F11" s="23"/>
      <c r="G11" s="22">
        <v>12788260010.957684</v>
      </c>
      <c r="H11" s="22">
        <v>193</v>
      </c>
      <c r="J11" s="24">
        <f t="shared" si="0"/>
        <v>-84480268.019996643</v>
      </c>
      <c r="K11" s="25">
        <f t="shared" si="0"/>
        <v>-2</v>
      </c>
    </row>
    <row r="12" spans="2:11" x14ac:dyDescent="0.25">
      <c r="B12" s="27" t="s">
        <v>111</v>
      </c>
      <c r="C12" t="s">
        <v>112</v>
      </c>
      <c r="D12" s="22">
        <v>992644822.73020756</v>
      </c>
      <c r="E12" s="22">
        <v>63</v>
      </c>
      <c r="F12" s="23"/>
      <c r="G12" s="22">
        <v>991180905.36718261</v>
      </c>
      <c r="H12" s="22">
        <v>63</v>
      </c>
      <c r="J12" s="24">
        <f t="shared" si="0"/>
        <v>-1463917.36302495</v>
      </c>
      <c r="K12" s="25">
        <f t="shared" si="0"/>
        <v>0</v>
      </c>
    </row>
    <row r="13" spans="2:11" x14ac:dyDescent="0.25">
      <c r="B13" s="27" t="s">
        <v>113</v>
      </c>
      <c r="C13" t="s">
        <v>114</v>
      </c>
      <c r="D13" s="22">
        <v>219028379.42000002</v>
      </c>
      <c r="E13" s="22">
        <v>7</v>
      </c>
      <c r="F13" s="23"/>
      <c r="G13" s="22">
        <v>325287541</v>
      </c>
      <c r="H13" s="22">
        <v>9</v>
      </c>
      <c r="J13" s="24">
        <f t="shared" si="0"/>
        <v>106259161.57999998</v>
      </c>
      <c r="K13" s="25">
        <f t="shared" si="0"/>
        <v>2</v>
      </c>
    </row>
    <row r="14" spans="2:11" x14ac:dyDescent="0.25">
      <c r="B14" s="28"/>
      <c r="D14" s="22"/>
      <c r="E14" s="22"/>
      <c r="F14" s="23"/>
      <c r="G14" s="22"/>
      <c r="H14" s="22"/>
      <c r="J14" s="24"/>
      <c r="K14" s="25"/>
    </row>
    <row r="15" spans="2:11" x14ac:dyDescent="0.25">
      <c r="B15" s="29"/>
      <c r="C15" t="s">
        <v>79</v>
      </c>
      <c r="D15" s="22">
        <v>3409757442.2303157</v>
      </c>
      <c r="E15" s="22">
        <v>53</v>
      </c>
      <c r="F15" s="23"/>
      <c r="G15" s="22">
        <v>3591189010.2209992</v>
      </c>
      <c r="H15" s="22">
        <v>52</v>
      </c>
      <c r="J15" s="24">
        <f t="shared" si="0"/>
        <v>181431567.99068356</v>
      </c>
      <c r="K15" s="25">
        <f t="shared" si="0"/>
        <v>-1</v>
      </c>
    </row>
    <row r="16" spans="2:11" x14ac:dyDescent="0.25">
      <c r="D16" s="22"/>
      <c r="E16" s="22"/>
      <c r="F16" s="23"/>
      <c r="G16" s="22"/>
      <c r="H16" s="22"/>
      <c r="J16" s="24"/>
      <c r="K16" s="25"/>
    </row>
    <row r="17" spans="2:11" x14ac:dyDescent="0.25">
      <c r="B17" s="30" t="s">
        <v>109</v>
      </c>
      <c r="C17" t="s">
        <v>83</v>
      </c>
      <c r="D17" s="22">
        <v>2897066722.9502072</v>
      </c>
      <c r="E17" s="22">
        <v>102</v>
      </c>
      <c r="F17" s="23"/>
      <c r="G17" s="22">
        <v>2924236149.0595069</v>
      </c>
      <c r="H17" s="22">
        <v>103</v>
      </c>
      <c r="J17" s="24">
        <f>G17-D17</f>
        <v>27169426.10929966</v>
      </c>
      <c r="K17" s="25">
        <f>H17-E17</f>
        <v>1</v>
      </c>
    </row>
    <row r="18" spans="2:11" x14ac:dyDescent="0.25">
      <c r="B18" s="27"/>
      <c r="C18" t="s">
        <v>82</v>
      </c>
      <c r="D18" s="22">
        <v>18791819441.513996</v>
      </c>
      <c r="E18" s="22">
        <v>330</v>
      </c>
      <c r="F18" s="23"/>
      <c r="G18" s="22">
        <v>18876610611.373783</v>
      </c>
      <c r="H18" s="22">
        <v>327</v>
      </c>
      <c r="J18" s="24">
        <f>G18-D18</f>
        <v>84791169.859786987</v>
      </c>
      <c r="K18" s="25">
        <f>H18-E18</f>
        <v>-3</v>
      </c>
    </row>
    <row r="19" spans="2:11" x14ac:dyDescent="0.25">
      <c r="B19" s="31" t="s">
        <v>113</v>
      </c>
      <c r="C19" t="s">
        <v>154</v>
      </c>
      <c r="D19" s="22">
        <v>186647403.19999999</v>
      </c>
      <c r="E19" s="22">
        <v>9</v>
      </c>
      <c r="F19" s="23"/>
      <c r="G19" s="22">
        <v>332560360.35999995</v>
      </c>
      <c r="H19" s="22">
        <v>11</v>
      </c>
      <c r="J19" s="24">
        <f t="shared" ref="J19:K19" si="1">G19-D19</f>
        <v>145912957.15999997</v>
      </c>
      <c r="K19" s="25">
        <f t="shared" si="1"/>
        <v>2</v>
      </c>
    </row>
    <row r="20" spans="2:11" x14ac:dyDescent="0.25">
      <c r="E20"/>
      <c r="K20" s="25"/>
    </row>
    <row r="21" spans="2:11" x14ac:dyDescent="0.25">
      <c r="B21" s="26"/>
      <c r="C21" t="s">
        <v>115</v>
      </c>
      <c r="D21" s="32">
        <v>4694675902.440999</v>
      </c>
      <c r="E21" s="22">
        <v>119</v>
      </c>
      <c r="G21" s="32">
        <v>4760844946.5385017</v>
      </c>
      <c r="H21" s="22">
        <v>121</v>
      </c>
      <c r="J21" s="24">
        <f t="shared" ref="J21:K24" si="2">G21-D21</f>
        <v>66169044.097502708</v>
      </c>
      <c r="K21" s="25">
        <f t="shared" si="2"/>
        <v>2</v>
      </c>
    </row>
    <row r="22" spans="2:11" x14ac:dyDescent="0.25">
      <c r="B22" s="27" t="s">
        <v>109</v>
      </c>
      <c r="C22" t="s">
        <v>116</v>
      </c>
      <c r="D22" s="32">
        <v>12368766848.997004</v>
      </c>
      <c r="E22" s="22">
        <v>194</v>
      </c>
      <c r="G22" s="32">
        <v>12116000410.507685</v>
      </c>
      <c r="H22" s="22">
        <v>189</v>
      </c>
      <c r="J22" s="24">
        <f t="shared" si="2"/>
        <v>-252766438.48931885</v>
      </c>
      <c r="K22" s="25">
        <f t="shared" si="2"/>
        <v>-5</v>
      </c>
    </row>
    <row r="23" spans="2:11" x14ac:dyDescent="0.25">
      <c r="B23" s="27" t="s">
        <v>111</v>
      </c>
      <c r="C23" t="s">
        <v>117</v>
      </c>
      <c r="D23" s="32">
        <v>3572062432.7799997</v>
      </c>
      <c r="E23" s="22">
        <v>57</v>
      </c>
      <c r="G23" s="32">
        <v>3436616905.4339151</v>
      </c>
      <c r="H23" s="22">
        <v>55</v>
      </c>
      <c r="J23" s="24">
        <f t="shared" si="2"/>
        <v>-135445527.34608459</v>
      </c>
      <c r="K23" s="25">
        <f t="shared" si="2"/>
        <v>-2</v>
      </c>
    </row>
    <row r="24" spans="2:11" x14ac:dyDescent="0.25">
      <c r="B24" s="31" t="s">
        <v>113</v>
      </c>
      <c r="C24" t="s">
        <v>155</v>
      </c>
      <c r="D24" s="32">
        <v>1240028383.4462078</v>
      </c>
      <c r="E24" s="22">
        <v>71</v>
      </c>
      <c r="G24" s="32">
        <v>1819944858.3131821</v>
      </c>
      <c r="H24" s="22">
        <v>76</v>
      </c>
      <c r="J24" s="24">
        <f t="shared" si="2"/>
        <v>579916474.86697435</v>
      </c>
      <c r="K24" s="25">
        <f t="shared" si="2"/>
        <v>5</v>
      </c>
    </row>
    <row r="26" spans="2:11" x14ac:dyDescent="0.25">
      <c r="C26" t="s">
        <v>118</v>
      </c>
    </row>
    <row r="27" spans="2:11" x14ac:dyDescent="0.25">
      <c r="C27" t="s">
        <v>119</v>
      </c>
    </row>
    <row r="29" spans="2:11" x14ac:dyDescent="0.25">
      <c r="C29" t="s">
        <v>120</v>
      </c>
    </row>
    <row r="30" spans="2:11" x14ac:dyDescent="0.25">
      <c r="C30" t="s">
        <v>121</v>
      </c>
    </row>
    <row r="31" spans="2:11" x14ac:dyDescent="0.25">
      <c r="C31" t="s">
        <v>145</v>
      </c>
    </row>
  </sheetData>
  <mergeCells count="3">
    <mergeCell ref="D4:E4"/>
    <mergeCell ref="G4:H4"/>
    <mergeCell ref="J4:K4"/>
  </mergeCells>
  <hyperlinks>
    <hyperlink ref="D1" location="CONTENTS!A1" display="Return to Contents" xr:uid="{EFB299ED-F1DA-4F6F-A1C1-351CFCB02ECC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82"/>
  <sheetViews>
    <sheetView workbookViewId="0">
      <pane xSplit="2" ySplit="11" topLeftCell="C147" activePane="bottomRight" state="frozen"/>
      <selection pane="topRight" activeCell="C1" sqref="C1"/>
      <selection pane="bottomLeft" activeCell="A12" sqref="A12"/>
      <selection pane="bottomRight" activeCell="D180" sqref="D180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5" t="s">
        <v>46</v>
      </c>
    </row>
    <row r="9" spans="1:23" x14ac:dyDescent="0.25">
      <c r="E9" s="42" t="s">
        <v>122</v>
      </c>
      <c r="F9" s="42"/>
      <c r="G9" s="42"/>
      <c r="H9" s="42"/>
      <c r="I9" s="42"/>
      <c r="J9" s="42"/>
      <c r="K9" s="42"/>
      <c r="L9" s="42"/>
      <c r="M9" s="4"/>
      <c r="N9" s="4"/>
      <c r="P9" t="s">
        <v>23</v>
      </c>
    </row>
    <row r="10" spans="1:23" x14ac:dyDescent="0.25">
      <c r="D10" s="39" t="s">
        <v>123</v>
      </c>
      <c r="E10" t="s">
        <v>124</v>
      </c>
      <c r="F10" t="s">
        <v>125</v>
      </c>
      <c r="G10" t="s">
        <v>126</v>
      </c>
      <c r="J10" t="s">
        <v>127</v>
      </c>
      <c r="K10" t="s">
        <v>128</v>
      </c>
      <c r="L10" t="s">
        <v>129</v>
      </c>
      <c r="M10" t="s">
        <v>128</v>
      </c>
      <c r="N10" t="s">
        <v>129</v>
      </c>
      <c r="P10" t="s">
        <v>124</v>
      </c>
      <c r="Q10" t="s">
        <v>125</v>
      </c>
      <c r="R10" t="s">
        <v>126</v>
      </c>
      <c r="S10" t="s">
        <v>55</v>
      </c>
      <c r="U10" t="s">
        <v>130</v>
      </c>
      <c r="V10" t="s">
        <v>131</v>
      </c>
    </row>
    <row r="11" spans="1:23" x14ac:dyDescent="0.25">
      <c r="A11" t="s">
        <v>140</v>
      </c>
      <c r="B11" t="s">
        <v>141</v>
      </c>
      <c r="D11" s="39" t="s">
        <v>105</v>
      </c>
      <c r="E11" t="s">
        <v>132</v>
      </c>
      <c r="F11" t="s">
        <v>133</v>
      </c>
      <c r="G11" t="s">
        <v>55</v>
      </c>
      <c r="H11" t="s">
        <v>134</v>
      </c>
      <c r="I11" t="s">
        <v>135</v>
      </c>
      <c r="J11" t="s">
        <v>136</v>
      </c>
      <c r="K11" t="s">
        <v>137</v>
      </c>
      <c r="L11" t="s">
        <v>137</v>
      </c>
      <c r="M11" t="s">
        <v>138</v>
      </c>
      <c r="N11" t="s">
        <v>138</v>
      </c>
      <c r="P11" t="s">
        <v>133</v>
      </c>
      <c r="Q11" t="s">
        <v>133</v>
      </c>
      <c r="R11" t="s">
        <v>55</v>
      </c>
      <c r="S11" t="s">
        <v>56</v>
      </c>
      <c r="T11" t="s">
        <v>139</v>
      </c>
      <c r="U11" t="s">
        <v>55</v>
      </c>
      <c r="V11" t="s">
        <v>137</v>
      </c>
      <c r="W11" t="s">
        <v>56</v>
      </c>
    </row>
    <row r="13" spans="1:23" x14ac:dyDescent="0.25">
      <c r="A13">
        <v>2010</v>
      </c>
      <c r="B13">
        <v>1</v>
      </c>
      <c r="D13">
        <v>47</v>
      </c>
      <c r="E13" s="25">
        <v>6376141.3200000003</v>
      </c>
      <c r="F13" s="25">
        <v>0</v>
      </c>
      <c r="G13" s="25">
        <v>768529.55</v>
      </c>
      <c r="H13" s="25">
        <v>-5473.49</v>
      </c>
      <c r="I13" s="25">
        <v>-33505518.010000002</v>
      </c>
      <c r="J13" s="25">
        <v>34769778.909999996</v>
      </c>
      <c r="K13" s="25">
        <v>1989920150.45</v>
      </c>
      <c r="L13" s="25">
        <v>2018152011.6199999</v>
      </c>
      <c r="M13" s="25">
        <v>2223271757.8499999</v>
      </c>
      <c r="N13" s="25">
        <v>2222046316.0799999</v>
      </c>
      <c r="O13" s="25"/>
      <c r="P13" s="10">
        <v>3.1530000000000004E-3</v>
      </c>
      <c r="Q13" s="10">
        <v>0</v>
      </c>
      <c r="R13" s="10">
        <v>3.8000000000000002E-4</v>
      </c>
      <c r="S13" s="10">
        <v>3.5330000000000005E-3</v>
      </c>
      <c r="T13" s="10">
        <v>-2.9999999999999997E-6</v>
      </c>
      <c r="U13" s="10">
        <v>3.5300000000000006E-3</v>
      </c>
      <c r="V13" s="10">
        <v>1.4584999999999999E-2</v>
      </c>
      <c r="W13" s="10">
        <v>1.8115000000000003E-2</v>
      </c>
    </row>
    <row r="14" spans="1:23" x14ac:dyDescent="0.25">
      <c r="B14">
        <v>2</v>
      </c>
      <c r="D14">
        <v>47</v>
      </c>
      <c r="E14" s="25">
        <v>7062002.5999999996</v>
      </c>
      <c r="F14" s="25">
        <v>0</v>
      </c>
      <c r="G14" s="25">
        <v>504924.39</v>
      </c>
      <c r="H14" s="25">
        <v>-5446.28</v>
      </c>
      <c r="I14" s="25">
        <v>-55112069.270000003</v>
      </c>
      <c r="J14" s="25">
        <v>664907.42000000004</v>
      </c>
      <c r="K14" s="25">
        <v>2018152011.6199999</v>
      </c>
      <c r="L14" s="25">
        <v>2086161794.6199999</v>
      </c>
      <c r="M14" s="25">
        <v>2222046316.0799999</v>
      </c>
      <c r="N14" s="25">
        <v>2276532312.04</v>
      </c>
      <c r="O14" s="25"/>
      <c r="P14" s="10">
        <v>3.4989999999999999E-3</v>
      </c>
      <c r="Q14" s="10">
        <v>0</v>
      </c>
      <c r="R14" s="10">
        <v>2.5000000000000001E-4</v>
      </c>
      <c r="S14" s="10">
        <v>3.7489999999999997E-3</v>
      </c>
      <c r="T14" s="10">
        <v>-2.9999999999999997E-6</v>
      </c>
      <c r="U14" s="10">
        <v>3.7459999999999998E-3</v>
      </c>
      <c r="V14" s="10">
        <v>6.7200000000000003E-3</v>
      </c>
      <c r="W14" s="10">
        <v>1.0467000000000001E-2</v>
      </c>
    </row>
    <row r="15" spans="1:23" x14ac:dyDescent="0.25">
      <c r="B15">
        <v>3</v>
      </c>
      <c r="D15">
        <v>48</v>
      </c>
      <c r="E15" s="25">
        <v>10839053.41</v>
      </c>
      <c r="F15" s="25">
        <v>0</v>
      </c>
      <c r="G15" s="25">
        <v>298603.67</v>
      </c>
      <c r="H15" s="25">
        <v>-5045.96</v>
      </c>
      <c r="I15" s="25">
        <v>-14602872.720000001</v>
      </c>
      <c r="J15" s="25">
        <v>99575104.609999999</v>
      </c>
      <c r="K15" s="25">
        <v>2086161794.6199999</v>
      </c>
      <c r="L15" s="25">
        <v>2044426890.1900001</v>
      </c>
      <c r="M15" s="25">
        <v>2276532312.04</v>
      </c>
      <c r="N15" s="25">
        <v>2191593040.54</v>
      </c>
      <c r="O15" s="25"/>
      <c r="P15" s="10">
        <v>5.1959999999999992E-3</v>
      </c>
      <c r="Q15" s="10">
        <v>0</v>
      </c>
      <c r="R15" s="10">
        <v>1.4300000000000001E-4</v>
      </c>
      <c r="S15" s="10">
        <v>5.3389999999999991E-3</v>
      </c>
      <c r="T15" s="10">
        <v>-2.0000000000000003E-6</v>
      </c>
      <c r="U15" s="10">
        <v>5.3369999999999989E-3</v>
      </c>
      <c r="V15" s="10">
        <v>2.0726000000000001E-2</v>
      </c>
      <c r="W15" s="10">
        <v>2.6061999999999998E-2</v>
      </c>
    </row>
    <row r="16" spans="1:23" x14ac:dyDescent="0.25">
      <c r="B16">
        <v>4</v>
      </c>
      <c r="D16">
        <v>46</v>
      </c>
      <c r="E16" s="25">
        <v>6531263.6600000001</v>
      </c>
      <c r="F16" s="25">
        <v>0</v>
      </c>
      <c r="G16" s="25">
        <v>0</v>
      </c>
      <c r="H16" s="25">
        <v>-5454.49</v>
      </c>
      <c r="I16" s="25">
        <v>0</v>
      </c>
      <c r="J16" s="25">
        <v>1026897.69</v>
      </c>
      <c r="K16" s="25">
        <v>2044426890.1900001</v>
      </c>
      <c r="L16" s="25">
        <v>2081119757.76</v>
      </c>
      <c r="M16" s="25">
        <v>2191593040.54</v>
      </c>
      <c r="N16" s="25">
        <v>2190599118.4200001</v>
      </c>
      <c r="O16" s="25"/>
      <c r="P16" s="10">
        <v>3.1949999999999999E-3</v>
      </c>
      <c r="Q16" s="10">
        <v>0</v>
      </c>
      <c r="R16" s="10">
        <v>0</v>
      </c>
      <c r="S16" s="10">
        <v>3.1949999999999999E-3</v>
      </c>
      <c r="T16" s="10">
        <v>-2.9999999999999997E-6</v>
      </c>
      <c r="U16" s="10">
        <v>3.192E-3</v>
      </c>
      <c r="V16" s="10">
        <v>1.8450000000000001E-2</v>
      </c>
      <c r="W16" s="10">
        <v>2.1642000000000002E-2</v>
      </c>
    </row>
    <row r="17" spans="1:23" x14ac:dyDescent="0.25">
      <c r="B17">
        <v>5</v>
      </c>
      <c r="D17">
        <v>46</v>
      </c>
      <c r="E17" s="25">
        <v>6053523.1399999997</v>
      </c>
      <c r="F17" s="25">
        <v>0</v>
      </c>
      <c r="G17" s="25">
        <v>0</v>
      </c>
      <c r="H17" s="25">
        <v>-5303.15</v>
      </c>
      <c r="I17" s="25">
        <v>0</v>
      </c>
      <c r="J17" s="25">
        <v>55772175.380000003</v>
      </c>
      <c r="K17" s="25">
        <v>2081119757.76</v>
      </c>
      <c r="L17" s="25">
        <v>2049597583.4300001</v>
      </c>
      <c r="M17" s="25">
        <v>2190599118.4200001</v>
      </c>
      <c r="N17" s="25">
        <v>2134859942.6400001</v>
      </c>
      <c r="O17" s="25"/>
      <c r="P17" s="10">
        <v>2.9090000000000001E-3</v>
      </c>
      <c r="Q17" s="10">
        <v>0</v>
      </c>
      <c r="R17" s="10">
        <v>0</v>
      </c>
      <c r="S17" s="10">
        <v>2.9090000000000001E-3</v>
      </c>
      <c r="T17" s="10">
        <v>-2.9999999999999997E-6</v>
      </c>
      <c r="U17" s="10">
        <v>2.9060000000000002E-3</v>
      </c>
      <c r="V17" s="10">
        <v>1.1652000000000001E-2</v>
      </c>
      <c r="W17" s="10">
        <v>1.4559000000000001E-2</v>
      </c>
    </row>
    <row r="18" spans="1:23" x14ac:dyDescent="0.25">
      <c r="B18">
        <v>6</v>
      </c>
      <c r="D18">
        <v>42</v>
      </c>
      <c r="E18" s="25">
        <v>6227541.2300000004</v>
      </c>
      <c r="F18" s="25">
        <v>0</v>
      </c>
      <c r="G18" s="25">
        <v>0</v>
      </c>
      <c r="H18" s="25">
        <v>-5619.93</v>
      </c>
      <c r="I18" s="25">
        <v>0</v>
      </c>
      <c r="J18" s="25">
        <v>986127.35999999999</v>
      </c>
      <c r="K18" s="25">
        <v>2049597583.4300001</v>
      </c>
      <c r="L18" s="25">
        <v>2055480126.99</v>
      </c>
      <c r="M18" s="25">
        <v>2134859942.6400001</v>
      </c>
      <c r="N18" s="25">
        <v>2133906830.1800001</v>
      </c>
      <c r="O18" s="25"/>
      <c r="P18" s="10">
        <v>3.0380000000000003E-3</v>
      </c>
      <c r="Q18" s="10">
        <v>0</v>
      </c>
      <c r="R18" s="10">
        <v>0</v>
      </c>
      <c r="S18" s="10">
        <v>3.0380000000000003E-3</v>
      </c>
      <c r="T18" s="10">
        <v>-2.9999999999999997E-6</v>
      </c>
      <c r="U18" s="10">
        <v>3.0350000000000004E-3</v>
      </c>
      <c r="V18" s="10">
        <v>3.3510000000000002E-3</v>
      </c>
      <c r="W18" s="10">
        <v>6.3870000000000003E-3</v>
      </c>
    </row>
    <row r="19" spans="1:23" x14ac:dyDescent="0.25">
      <c r="B19">
        <v>7</v>
      </c>
      <c r="D19">
        <v>42</v>
      </c>
      <c r="E19" s="25">
        <v>5748436.5899999999</v>
      </c>
      <c r="F19" s="25">
        <v>0</v>
      </c>
      <c r="G19" s="25">
        <v>499927.08</v>
      </c>
      <c r="H19" s="25">
        <v>-4065.7</v>
      </c>
      <c r="I19" s="25">
        <v>0</v>
      </c>
      <c r="J19" s="25">
        <v>806997.98</v>
      </c>
      <c r="K19" s="25">
        <v>2055480126.99</v>
      </c>
      <c r="L19" s="25">
        <v>2024618737.53</v>
      </c>
      <c r="M19" s="25">
        <v>2133906830.1800001</v>
      </c>
      <c r="N19" s="25">
        <v>2133132871.3699999</v>
      </c>
      <c r="O19" s="25"/>
      <c r="P19" s="10">
        <v>2.797E-3</v>
      </c>
      <c r="Q19" s="10">
        <v>0</v>
      </c>
      <c r="R19" s="10">
        <v>2.43E-4</v>
      </c>
      <c r="S19" s="10">
        <v>3.0400000000000002E-3</v>
      </c>
      <c r="T19" s="10">
        <v>-2.0000000000000003E-6</v>
      </c>
      <c r="U19" s="10">
        <v>3.0380000000000003E-3</v>
      </c>
      <c r="V19" s="10">
        <v>-1.4622E-2</v>
      </c>
      <c r="W19" s="10">
        <v>-1.1584000000000001E-2</v>
      </c>
    </row>
    <row r="20" spans="1:23" x14ac:dyDescent="0.25">
      <c r="B20">
        <v>8</v>
      </c>
      <c r="D20">
        <v>43</v>
      </c>
      <c r="E20" s="25">
        <v>7608274.4800000004</v>
      </c>
      <c r="F20" s="25">
        <v>0</v>
      </c>
      <c r="G20" s="25">
        <v>13653.4</v>
      </c>
      <c r="H20" s="25">
        <v>-90928.43</v>
      </c>
      <c r="I20" s="25">
        <v>-35000000</v>
      </c>
      <c r="J20" s="25">
        <v>840159.15</v>
      </c>
      <c r="K20" s="25">
        <v>2024618737.53</v>
      </c>
      <c r="L20" s="25">
        <v>1991563536.3900001</v>
      </c>
      <c r="M20" s="25">
        <v>2133132871.3699999</v>
      </c>
      <c r="N20" s="25">
        <v>2167325766.71</v>
      </c>
      <c r="O20" s="25"/>
      <c r="P20" s="10">
        <v>3.7580000000000005E-3</v>
      </c>
      <c r="Q20" s="10">
        <v>0</v>
      </c>
      <c r="R20" s="10">
        <v>6.9999999999999999E-6</v>
      </c>
      <c r="S20" s="10">
        <v>3.7650000000000006E-3</v>
      </c>
      <c r="T20" s="10">
        <v>-4.4999999999999996E-5</v>
      </c>
      <c r="U20" s="10">
        <v>3.7200000000000006E-3</v>
      </c>
      <c r="V20" s="10">
        <v>-3.3198999999999999E-2</v>
      </c>
      <c r="W20" s="10">
        <v>-2.9479000000000002E-2</v>
      </c>
    </row>
    <row r="21" spans="1:23" x14ac:dyDescent="0.25">
      <c r="B21">
        <v>9</v>
      </c>
      <c r="D21">
        <v>43</v>
      </c>
      <c r="E21" s="25">
        <v>6761831.8099999996</v>
      </c>
      <c r="F21" s="25">
        <v>0</v>
      </c>
      <c r="G21" s="25">
        <v>0</v>
      </c>
      <c r="H21" s="25">
        <v>-14929.47</v>
      </c>
      <c r="I21" s="25">
        <v>0</v>
      </c>
      <c r="J21" s="25">
        <v>779235.98</v>
      </c>
      <c r="K21" s="25">
        <v>1991563536.3900001</v>
      </c>
      <c r="L21" s="25">
        <v>2000889412.5999999</v>
      </c>
      <c r="M21" s="25">
        <v>2167325766.71</v>
      </c>
      <c r="N21" s="25">
        <v>2166667217.98</v>
      </c>
      <c r="O21" s="25"/>
      <c r="P21" s="10">
        <v>3.3950000000000004E-3</v>
      </c>
      <c r="Q21" s="10">
        <v>0</v>
      </c>
      <c r="R21" s="10">
        <v>0</v>
      </c>
      <c r="S21" s="10">
        <v>3.3950000000000004E-3</v>
      </c>
      <c r="T21" s="10">
        <v>-6.9999999999999999E-6</v>
      </c>
      <c r="U21" s="10">
        <v>3.3880000000000004E-3</v>
      </c>
      <c r="V21" s="10">
        <v>5.0739999999999995E-3</v>
      </c>
      <c r="W21" s="10">
        <v>8.461999999999999E-3</v>
      </c>
    </row>
    <row r="22" spans="1:23" x14ac:dyDescent="0.25">
      <c r="B22">
        <v>10</v>
      </c>
      <c r="D22">
        <v>44</v>
      </c>
      <c r="E22" s="25">
        <v>6527445.3200000003</v>
      </c>
      <c r="F22" s="25">
        <v>1328.64</v>
      </c>
      <c r="G22" s="25">
        <v>150000</v>
      </c>
      <c r="H22" s="25">
        <v>-29630.12</v>
      </c>
      <c r="I22" s="25">
        <v>-1062913.25</v>
      </c>
      <c r="J22" s="25">
        <v>865734.77</v>
      </c>
      <c r="K22" s="25">
        <v>2000889412.5999999</v>
      </c>
      <c r="L22" s="25">
        <v>2015873042.48</v>
      </c>
      <c r="M22" s="25">
        <v>2166667217.98</v>
      </c>
      <c r="N22" s="25">
        <v>2166872342.25</v>
      </c>
      <c r="O22" s="25"/>
      <c r="P22" s="10">
        <v>3.2620000000000001E-3</v>
      </c>
      <c r="Q22" s="10">
        <v>1.0000000000000002E-6</v>
      </c>
      <c r="R22" s="10">
        <v>7.4999999999999993E-5</v>
      </c>
      <c r="S22" s="10">
        <v>3.3380000000000003E-3</v>
      </c>
      <c r="T22" s="10">
        <v>-1.5E-5</v>
      </c>
      <c r="U22" s="10">
        <v>3.3230000000000004E-3</v>
      </c>
      <c r="V22" s="10">
        <v>7.3889999999999997E-3</v>
      </c>
      <c r="W22" s="10">
        <v>1.0711999999999999E-2</v>
      </c>
    </row>
    <row r="23" spans="1:23" x14ac:dyDescent="0.25">
      <c r="B23">
        <v>11</v>
      </c>
      <c r="D23">
        <v>45</v>
      </c>
      <c r="E23" s="25">
        <v>6298981.6100000003</v>
      </c>
      <c r="F23" s="25">
        <v>13303.02</v>
      </c>
      <c r="G23" s="25">
        <v>0</v>
      </c>
      <c r="H23" s="25">
        <v>-4149.16</v>
      </c>
      <c r="I23" s="25">
        <v>-6000000</v>
      </c>
      <c r="J23" s="25">
        <v>11943281.449999999</v>
      </c>
      <c r="K23" s="25">
        <v>2015873042.48</v>
      </c>
      <c r="L23" s="25">
        <v>2023374619.51</v>
      </c>
      <c r="M23" s="25">
        <v>2166872342.25</v>
      </c>
      <c r="N23" s="25">
        <v>2160948988.9099998</v>
      </c>
      <c r="O23" s="25"/>
      <c r="P23" s="10">
        <v>3.1250000000000002E-3</v>
      </c>
      <c r="Q23" s="10">
        <v>6.9999999999999999E-6</v>
      </c>
      <c r="R23" s="10">
        <v>0</v>
      </c>
      <c r="S23" s="10">
        <v>3.1320000000000002E-3</v>
      </c>
      <c r="T23" s="10">
        <v>-2.0000000000000003E-6</v>
      </c>
      <c r="U23" s="10">
        <v>3.1300000000000004E-3</v>
      </c>
      <c r="V23" s="10">
        <v>6.6630000000000005E-3</v>
      </c>
      <c r="W23" s="10">
        <v>9.7920000000000004E-3</v>
      </c>
    </row>
    <row r="24" spans="1:23" x14ac:dyDescent="0.25">
      <c r="B24">
        <v>12</v>
      </c>
      <c r="D24">
        <v>50</v>
      </c>
      <c r="E24" s="25">
        <v>6099538.1200000001</v>
      </c>
      <c r="F24" s="25">
        <v>18733.71</v>
      </c>
      <c r="G24" s="25">
        <v>222096.12</v>
      </c>
      <c r="H24" s="25">
        <v>-3951.25</v>
      </c>
      <c r="I24" s="25">
        <v>-259189307.59</v>
      </c>
      <c r="J24" s="25">
        <v>264782714</v>
      </c>
      <c r="K24" s="25">
        <v>2023374619.51</v>
      </c>
      <c r="L24" s="25">
        <v>2061797186.9400001</v>
      </c>
      <c r="M24" s="25">
        <v>2160948988.9099998</v>
      </c>
      <c r="N24" s="25">
        <v>2155380949.23</v>
      </c>
      <c r="O24" s="25"/>
      <c r="P24" s="10">
        <v>3.0000000000000001E-3</v>
      </c>
      <c r="Q24" s="10">
        <v>9.0000000000000002E-6</v>
      </c>
      <c r="R24" s="10">
        <v>1.0999999999999999E-4</v>
      </c>
      <c r="S24" s="10">
        <v>3.1189999999999998E-3</v>
      </c>
      <c r="T24" s="10">
        <v>-2.0000000000000003E-6</v>
      </c>
      <c r="U24" s="10">
        <v>3.117E-3</v>
      </c>
      <c r="V24" s="10">
        <v>2.1642000000000002E-2</v>
      </c>
      <c r="W24" s="10">
        <v>2.4760000000000001E-2</v>
      </c>
    </row>
    <row r="25" spans="1:23" x14ac:dyDescent="0.25">
      <c r="A25">
        <v>2011</v>
      </c>
      <c r="B25">
        <v>1</v>
      </c>
      <c r="D25">
        <v>47</v>
      </c>
      <c r="E25" s="25">
        <v>6378676.9900000002</v>
      </c>
      <c r="F25" s="25">
        <v>25420.04</v>
      </c>
      <c r="G25" s="25">
        <v>3548</v>
      </c>
      <c r="H25" s="25">
        <v>-61392</v>
      </c>
      <c r="I25" s="25">
        <v>-1861213.62</v>
      </c>
      <c r="J25" s="25">
        <v>23383855.379999999</v>
      </c>
      <c r="K25" s="25">
        <v>2061797186.9400001</v>
      </c>
      <c r="L25" s="25">
        <v>2055898414.22</v>
      </c>
      <c r="M25" s="25">
        <v>2155380949.23</v>
      </c>
      <c r="N25" s="25">
        <v>2133888777.8699999</v>
      </c>
      <c r="O25" s="25"/>
      <c r="P25" s="10">
        <v>3.0930000000000003E-3</v>
      </c>
      <c r="Q25" s="10">
        <v>1.1999999999999999E-5</v>
      </c>
      <c r="R25" s="10">
        <v>2.0000000000000003E-6</v>
      </c>
      <c r="S25" s="10">
        <v>3.107E-3</v>
      </c>
      <c r="T25" s="10">
        <v>-3.0000000000000001E-5</v>
      </c>
      <c r="U25" s="10">
        <v>3.0769999999999999E-3</v>
      </c>
      <c r="V25" s="10">
        <v>7.5639999999999995E-3</v>
      </c>
      <c r="W25" s="10">
        <v>1.0642E-2</v>
      </c>
    </row>
    <row r="26" spans="1:23" x14ac:dyDescent="0.25">
      <c r="B26">
        <v>2</v>
      </c>
      <c r="D26">
        <v>46</v>
      </c>
      <c r="E26" s="25">
        <v>6616743.5999999996</v>
      </c>
      <c r="F26" s="25">
        <v>38234.82</v>
      </c>
      <c r="G26" s="25">
        <v>0</v>
      </c>
      <c r="H26" s="25">
        <v>-3722</v>
      </c>
      <c r="I26" s="25">
        <v>-8077406.1200000001</v>
      </c>
      <c r="J26" s="25">
        <v>130722117.79000001</v>
      </c>
      <c r="K26" s="25">
        <v>2055898414.22</v>
      </c>
      <c r="L26" s="25">
        <v>1927775312.1600001</v>
      </c>
      <c r="M26" s="25">
        <v>2133888777.8699999</v>
      </c>
      <c r="N26" s="25">
        <v>2011345809.53</v>
      </c>
      <c r="O26" s="25"/>
      <c r="P26" s="10">
        <v>3.2160000000000001E-3</v>
      </c>
      <c r="Q26" s="10">
        <v>1.9000000000000001E-5</v>
      </c>
      <c r="R26" s="10">
        <v>0</v>
      </c>
      <c r="S26" s="10">
        <v>3.235E-3</v>
      </c>
      <c r="T26" s="10">
        <v>-2.0000000000000003E-6</v>
      </c>
      <c r="U26" s="10">
        <v>3.2330000000000002E-3</v>
      </c>
      <c r="V26" s="10">
        <v>-2.6810000000000002E-3</v>
      </c>
      <c r="W26" s="10">
        <v>5.5100000000000006E-4</v>
      </c>
    </row>
    <row r="27" spans="1:23" x14ac:dyDescent="0.25">
      <c r="B27">
        <v>3</v>
      </c>
      <c r="D27">
        <v>42</v>
      </c>
      <c r="E27" s="25">
        <v>5423464.4900000002</v>
      </c>
      <c r="F27" s="25">
        <v>38712.75</v>
      </c>
      <c r="G27" s="25">
        <v>0</v>
      </c>
      <c r="H27" s="25">
        <v>-3279</v>
      </c>
      <c r="I27" s="25">
        <v>-3386561.15</v>
      </c>
      <c r="J27" s="25">
        <v>1330349.3400000001</v>
      </c>
      <c r="K27" s="25">
        <v>1927775312.1600001</v>
      </c>
      <c r="L27" s="25">
        <v>1931255108.0599999</v>
      </c>
      <c r="M27" s="25">
        <v>2011345809.53</v>
      </c>
      <c r="N27" s="25">
        <v>2013444143.8199999</v>
      </c>
      <c r="O27" s="25"/>
      <c r="P27" s="10">
        <v>2.8110000000000001E-3</v>
      </c>
      <c r="Q27" s="10">
        <v>2.0000000000000002E-5</v>
      </c>
      <c r="R27" s="10">
        <v>0</v>
      </c>
      <c r="S27" s="10">
        <v>2.8310000000000002E-3</v>
      </c>
      <c r="T27" s="10">
        <v>-2.0000000000000003E-6</v>
      </c>
      <c r="U27" s="10">
        <v>2.8290000000000004E-3</v>
      </c>
      <c r="V27" s="10">
        <v>7.18E-4</v>
      </c>
      <c r="W27" s="10">
        <v>3.5479999999999999E-3</v>
      </c>
    </row>
    <row r="28" spans="1:23" x14ac:dyDescent="0.25">
      <c r="B28">
        <v>4</v>
      </c>
      <c r="D28">
        <v>42</v>
      </c>
      <c r="E28" s="25">
        <v>5899302.0899999999</v>
      </c>
      <c r="F28" s="25">
        <v>39196.660000000003</v>
      </c>
      <c r="G28" s="25">
        <v>0</v>
      </c>
      <c r="H28" s="25">
        <v>-72415</v>
      </c>
      <c r="I28" s="25">
        <v>-1303551.68</v>
      </c>
      <c r="J28" s="25">
        <v>33401340.710000001</v>
      </c>
      <c r="K28" s="25">
        <v>1931255108.0599999</v>
      </c>
      <c r="L28" s="25">
        <v>1901009443.4000001</v>
      </c>
      <c r="M28" s="25">
        <v>2013444143.8199999</v>
      </c>
      <c r="N28" s="25">
        <v>1981388962.0799999</v>
      </c>
      <c r="O28" s="25"/>
      <c r="P28" s="10">
        <v>3.055E-3</v>
      </c>
      <c r="Q28" s="10">
        <v>2.0000000000000002E-5</v>
      </c>
      <c r="R28" s="10">
        <v>0</v>
      </c>
      <c r="S28" s="10">
        <v>3.075E-3</v>
      </c>
      <c r="T28" s="10">
        <v>-3.7000000000000005E-5</v>
      </c>
      <c r="U28" s="10">
        <v>3.0379999999999999E-3</v>
      </c>
      <c r="V28" s="10">
        <v>9.3899999999999995E-4</v>
      </c>
      <c r="W28" s="10">
        <v>3.9760000000000004E-3</v>
      </c>
    </row>
    <row r="29" spans="1:23" x14ac:dyDescent="0.25">
      <c r="B29">
        <v>5</v>
      </c>
      <c r="D29">
        <v>42</v>
      </c>
      <c r="E29" s="25">
        <v>5597031.7300000004</v>
      </c>
      <c r="F29" s="25">
        <v>39686.620000000003</v>
      </c>
      <c r="G29" s="25">
        <v>0</v>
      </c>
      <c r="H29" s="25">
        <v>-1023444</v>
      </c>
      <c r="I29" s="25">
        <v>-3656389.68</v>
      </c>
      <c r="J29" s="25">
        <v>182212380.59999999</v>
      </c>
      <c r="K29" s="25">
        <v>1901009443.4000001</v>
      </c>
      <c r="L29" s="25">
        <v>1717371745.7</v>
      </c>
      <c r="M29" s="25">
        <v>1981388962.0799999</v>
      </c>
      <c r="N29" s="25">
        <v>1802876069.4400001</v>
      </c>
      <c r="O29" s="25"/>
      <c r="P29" s="10">
        <v>2.9409999999999996E-3</v>
      </c>
      <c r="Q29" s="10">
        <v>2.0999999999999999E-5</v>
      </c>
      <c r="R29" s="10">
        <v>0</v>
      </c>
      <c r="S29" s="10">
        <v>2.9619999999999998E-3</v>
      </c>
      <c r="T29" s="10">
        <v>-5.3800000000000007E-4</v>
      </c>
      <c r="U29" s="10">
        <v>2.4239999999999999E-3</v>
      </c>
      <c r="V29" s="10">
        <v>-2.6910000000000002E-3</v>
      </c>
      <c r="W29" s="10">
        <v>-2.6700000000000004E-4</v>
      </c>
    </row>
    <row r="30" spans="1:23" x14ac:dyDescent="0.25">
      <c r="B30">
        <v>6</v>
      </c>
      <c r="D30">
        <v>40</v>
      </c>
      <c r="E30" s="25">
        <v>6360133.7999999998</v>
      </c>
      <c r="F30" s="25">
        <v>40182.699999999997</v>
      </c>
      <c r="G30" s="25">
        <v>0</v>
      </c>
      <c r="H30" s="25">
        <v>-707678</v>
      </c>
      <c r="I30" s="25">
        <v>-5920521.1100000003</v>
      </c>
      <c r="J30" s="25">
        <v>16657946.91</v>
      </c>
      <c r="K30" s="25">
        <v>1717371745.7</v>
      </c>
      <c r="L30" s="25">
        <v>1715949569.51</v>
      </c>
      <c r="M30" s="25">
        <v>1802876069.4400001</v>
      </c>
      <c r="N30" s="25">
        <v>1792182238.8900001</v>
      </c>
      <c r="O30" s="25"/>
      <c r="P30" s="10">
        <v>3.699E-3</v>
      </c>
      <c r="Q30" s="10">
        <v>2.3E-5</v>
      </c>
      <c r="R30" s="10">
        <v>0</v>
      </c>
      <c r="S30" s="10">
        <v>3.722E-3</v>
      </c>
      <c r="T30" s="10">
        <v>-4.1200000000000004E-4</v>
      </c>
      <c r="U30" s="10">
        <v>3.31E-3</v>
      </c>
      <c r="V30" s="10">
        <v>5.3940000000000004E-3</v>
      </c>
      <c r="W30" s="10">
        <v>8.7050000000000009E-3</v>
      </c>
    </row>
    <row r="31" spans="1:23" x14ac:dyDescent="0.25">
      <c r="B31">
        <v>7</v>
      </c>
      <c r="D31">
        <v>40</v>
      </c>
      <c r="E31" s="25">
        <v>4877490.9400000004</v>
      </c>
      <c r="F31" s="25">
        <v>54584.99</v>
      </c>
      <c r="G31" s="25">
        <v>761927</v>
      </c>
      <c r="H31" s="25">
        <v>-5129</v>
      </c>
      <c r="I31" s="25">
        <v>-8035611.3700000001</v>
      </c>
      <c r="J31" s="25">
        <v>14362952.880000001</v>
      </c>
      <c r="K31" s="25">
        <v>1715949569.51</v>
      </c>
      <c r="L31" s="25">
        <v>1706051253.8699999</v>
      </c>
      <c r="M31" s="25">
        <v>1792182238.8900001</v>
      </c>
      <c r="N31" s="25">
        <v>1785912895.8900001</v>
      </c>
      <c r="O31" s="25"/>
      <c r="P31" s="10">
        <v>2.8370000000000001E-3</v>
      </c>
      <c r="Q31" s="10">
        <v>3.2000000000000005E-5</v>
      </c>
      <c r="R31" s="10">
        <v>4.4299999999999998E-4</v>
      </c>
      <c r="S31" s="10">
        <v>3.3119999999999998E-3</v>
      </c>
      <c r="T31" s="10">
        <v>-2.9999999999999997E-6</v>
      </c>
      <c r="U31" s="10">
        <v>3.3089999999999999E-3</v>
      </c>
      <c r="V31" s="10">
        <v>-2.1090000000000002E-3</v>
      </c>
      <c r="W31" s="10">
        <v>1.1999999999999999E-3</v>
      </c>
    </row>
    <row r="32" spans="1:23" x14ac:dyDescent="0.25">
      <c r="B32">
        <v>8</v>
      </c>
      <c r="D32">
        <v>42</v>
      </c>
      <c r="E32" s="25">
        <v>5026134.75</v>
      </c>
      <c r="F32" s="25">
        <v>22958.5</v>
      </c>
      <c r="G32" s="25">
        <v>0</v>
      </c>
      <c r="H32" s="25">
        <v>-4957</v>
      </c>
      <c r="I32" s="25">
        <v>-103694212</v>
      </c>
      <c r="J32" s="25">
        <v>209841937.75</v>
      </c>
      <c r="K32" s="25">
        <v>1706051253.8699999</v>
      </c>
      <c r="L32" s="25">
        <v>1596688805.3699999</v>
      </c>
      <c r="M32" s="25">
        <v>1785912895.8900001</v>
      </c>
      <c r="N32" s="25">
        <v>1679773028.21</v>
      </c>
      <c r="O32" s="25"/>
      <c r="P32" s="10">
        <v>2.9459999999999998E-3</v>
      </c>
      <c r="Q32" s="10">
        <v>1.2999999999999999E-5</v>
      </c>
      <c r="R32" s="10">
        <v>0</v>
      </c>
      <c r="S32" s="10">
        <v>2.9589999999999998E-3</v>
      </c>
      <c r="T32" s="10">
        <v>-2.9999999999999997E-6</v>
      </c>
      <c r="U32" s="10">
        <v>2.9559999999999999E-3</v>
      </c>
      <c r="V32" s="10">
        <v>-1.8979999999999999E-3</v>
      </c>
      <c r="W32" s="10">
        <v>1.059E-3</v>
      </c>
    </row>
    <row r="33" spans="1:23" x14ac:dyDescent="0.25">
      <c r="B33">
        <v>9</v>
      </c>
      <c r="D33">
        <v>40</v>
      </c>
      <c r="E33" s="25">
        <v>12802745.42</v>
      </c>
      <c r="F33" s="25">
        <v>23302.880000000001</v>
      </c>
      <c r="G33" s="25">
        <v>157429.98000000001</v>
      </c>
      <c r="H33" s="25">
        <v>-5335</v>
      </c>
      <c r="I33" s="25">
        <v>-3713150.64</v>
      </c>
      <c r="J33" s="25">
        <v>69807778.120000005</v>
      </c>
      <c r="K33" s="25">
        <v>1596688805.3699999</v>
      </c>
      <c r="L33" s="25">
        <v>1519788176.8900001</v>
      </c>
      <c r="M33" s="25">
        <v>1679773028.21</v>
      </c>
      <c r="N33" s="25">
        <v>1613706107.8399999</v>
      </c>
      <c r="O33" s="25"/>
      <c r="P33" s="10">
        <v>8.0140000000000003E-3</v>
      </c>
      <c r="Q33" s="10">
        <v>1.5E-5</v>
      </c>
      <c r="R33" s="10">
        <v>9.9000000000000008E-5</v>
      </c>
      <c r="S33" s="10">
        <v>8.1279999999999998E-3</v>
      </c>
      <c r="T33" s="10">
        <v>-2.9999999999999997E-6</v>
      </c>
      <c r="U33" s="10">
        <v>8.1250000000000003E-3</v>
      </c>
      <c r="V33" s="10">
        <v>-6.7779999999999993E-3</v>
      </c>
      <c r="W33" s="10">
        <v>1.3450000000000001E-3</v>
      </c>
    </row>
    <row r="34" spans="1:23" x14ac:dyDescent="0.25">
      <c r="B34">
        <v>10</v>
      </c>
      <c r="D34">
        <v>38</v>
      </c>
      <c r="E34" s="25">
        <v>5152121.2699999996</v>
      </c>
      <c r="F34" s="25">
        <v>28219.46</v>
      </c>
      <c r="G34" s="25">
        <v>286740</v>
      </c>
      <c r="H34" s="25">
        <v>-5108</v>
      </c>
      <c r="I34" s="25">
        <v>-6554129.2300000004</v>
      </c>
      <c r="J34" s="25">
        <v>846359.48</v>
      </c>
      <c r="K34" s="25">
        <v>1519788176.8900001</v>
      </c>
      <c r="L34" s="25">
        <v>1533318885.5799999</v>
      </c>
      <c r="M34" s="25">
        <v>1613706107.8399999</v>
      </c>
      <c r="N34" s="25">
        <v>1619444338.1300001</v>
      </c>
      <c r="O34" s="25"/>
      <c r="P34" s="10">
        <v>3.388E-3</v>
      </c>
      <c r="Q34" s="10">
        <v>1.9000000000000001E-5</v>
      </c>
      <c r="R34" s="10">
        <v>1.8900000000000001E-4</v>
      </c>
      <c r="S34" s="10">
        <v>3.5959999999999998E-3</v>
      </c>
      <c r="T34" s="10">
        <v>-2.9999999999999997E-6</v>
      </c>
      <c r="U34" s="10">
        <v>3.5929999999999998E-3</v>
      </c>
      <c r="V34" s="10">
        <v>5.1229999999999999E-3</v>
      </c>
      <c r="W34" s="10">
        <v>8.7159999999999998E-3</v>
      </c>
    </row>
    <row r="35" spans="1:23" x14ac:dyDescent="0.25">
      <c r="B35">
        <v>11</v>
      </c>
      <c r="D35">
        <v>38</v>
      </c>
      <c r="E35" s="25">
        <v>5311085.3</v>
      </c>
      <c r="F35" s="25">
        <v>36991.129999999997</v>
      </c>
      <c r="G35" s="25">
        <v>0</v>
      </c>
      <c r="H35" s="25">
        <v>-5257</v>
      </c>
      <c r="I35" s="25">
        <v>-6748687.6900000004</v>
      </c>
      <c r="J35" s="25">
        <v>20213812.710000001</v>
      </c>
      <c r="K35" s="25">
        <v>1533318885.5799999</v>
      </c>
      <c r="L35" s="25">
        <v>1521495733.3499999</v>
      </c>
      <c r="M35" s="25">
        <v>1619444338.1300001</v>
      </c>
      <c r="N35" s="25">
        <v>1606018444.5899999</v>
      </c>
      <c r="O35" s="25"/>
      <c r="P35" s="10">
        <v>3.4820000000000003E-3</v>
      </c>
      <c r="Q35" s="10">
        <v>2.3999999999999997E-5</v>
      </c>
      <c r="R35" s="10">
        <v>0</v>
      </c>
      <c r="S35" s="10">
        <v>3.5060000000000004E-3</v>
      </c>
      <c r="T35" s="10">
        <v>-2.9999999999999997E-6</v>
      </c>
      <c r="U35" s="10">
        <v>3.5030000000000005E-3</v>
      </c>
      <c r="V35" s="10">
        <v>1.052E-3</v>
      </c>
      <c r="W35" s="10">
        <v>4.555E-3</v>
      </c>
    </row>
    <row r="36" spans="1:23" x14ac:dyDescent="0.25">
      <c r="B36">
        <v>12</v>
      </c>
      <c r="D36">
        <v>39</v>
      </c>
      <c r="E36" s="25">
        <v>8441458.2300000004</v>
      </c>
      <c r="F36" s="25">
        <v>41015.120000000003</v>
      </c>
      <c r="G36" s="25">
        <v>97500</v>
      </c>
      <c r="H36" s="25">
        <v>-5102</v>
      </c>
      <c r="I36" s="25">
        <v>-34550130.380000003</v>
      </c>
      <c r="J36" s="25">
        <v>964467.68</v>
      </c>
      <c r="K36" s="25">
        <v>1521495733.3499999</v>
      </c>
      <c r="L36" s="25">
        <v>1562081630.8499999</v>
      </c>
      <c r="M36" s="25">
        <v>1606018444.5899999</v>
      </c>
      <c r="N36" s="25">
        <v>1639647365.3699999</v>
      </c>
      <c r="O36" s="25"/>
      <c r="P36" s="10">
        <v>5.5030000000000001E-3</v>
      </c>
      <c r="Q36" s="10">
        <v>2.7000000000000002E-5</v>
      </c>
      <c r="R36" s="10">
        <v>6.4000000000000011E-5</v>
      </c>
      <c r="S36" s="10">
        <v>5.594E-3</v>
      </c>
      <c r="T36" s="10">
        <v>-2.9999999999999997E-6</v>
      </c>
      <c r="U36" s="10">
        <v>5.5909999999999996E-3</v>
      </c>
      <c r="V36" s="10">
        <v>4.535E-3</v>
      </c>
      <c r="W36" s="10">
        <v>1.0125E-2</v>
      </c>
    </row>
    <row r="37" spans="1:23" x14ac:dyDescent="0.25">
      <c r="A37">
        <v>2012</v>
      </c>
      <c r="B37">
        <v>1</v>
      </c>
      <c r="D37">
        <v>39</v>
      </c>
      <c r="E37" s="25">
        <v>5119157.6500000004</v>
      </c>
      <c r="F37" s="25">
        <v>66275.33</v>
      </c>
      <c r="G37" s="25">
        <v>105000</v>
      </c>
      <c r="H37" s="25">
        <v>-5181.54</v>
      </c>
      <c r="I37" s="25">
        <v>-6953193.8700000001</v>
      </c>
      <c r="J37" s="25">
        <v>860732.72</v>
      </c>
      <c r="K37" s="25">
        <v>1541327174.8499999</v>
      </c>
      <c r="L37" s="25">
        <v>1550926291.2</v>
      </c>
      <c r="M37" s="25">
        <v>1620125593.6500001</v>
      </c>
      <c r="N37" s="25">
        <v>1626296317.4300001</v>
      </c>
      <c r="O37" s="25"/>
      <c r="P37" s="10">
        <v>3.3179999999999998E-3</v>
      </c>
      <c r="Q37" s="10">
        <v>4.3000000000000002E-5</v>
      </c>
      <c r="R37" s="10">
        <v>6.7999999999999999E-5</v>
      </c>
      <c r="S37" s="10">
        <v>3.4289999999999998E-3</v>
      </c>
      <c r="T37" s="10">
        <v>-2.9999999999999997E-6</v>
      </c>
      <c r="U37" s="10">
        <v>3.4259999999999998E-3</v>
      </c>
      <c r="V37" s="10">
        <v>2.2290000000000001E-3</v>
      </c>
      <c r="W37" s="10">
        <v>5.6550000000000003E-3</v>
      </c>
    </row>
    <row r="38" spans="1:23" x14ac:dyDescent="0.25">
      <c r="B38">
        <v>2</v>
      </c>
      <c r="D38">
        <v>41</v>
      </c>
      <c r="E38" s="25">
        <v>5761359.5899999999</v>
      </c>
      <c r="F38" s="25">
        <v>90719.37</v>
      </c>
      <c r="G38" s="25">
        <v>504361.5</v>
      </c>
      <c r="H38" s="25">
        <v>-5176.96</v>
      </c>
      <c r="I38" s="25">
        <v>-76837873.849999994</v>
      </c>
      <c r="J38" s="25">
        <v>689151.24</v>
      </c>
      <c r="K38" s="25">
        <v>1550926291.2</v>
      </c>
      <c r="L38" s="25">
        <v>1630859984.29</v>
      </c>
      <c r="M38" s="25">
        <v>1626296317.4300001</v>
      </c>
      <c r="N38" s="25">
        <v>1702535963.52</v>
      </c>
      <c r="O38" s="25"/>
      <c r="P38" s="10">
        <v>3.7130000000000002E-3</v>
      </c>
      <c r="Q38" s="10">
        <v>5.8E-5</v>
      </c>
      <c r="R38" s="10">
        <v>3.2599999999999996E-4</v>
      </c>
      <c r="S38" s="10">
        <v>4.0969999999999999E-3</v>
      </c>
      <c r="T38" s="10">
        <v>-2.9999999999999997E-6</v>
      </c>
      <c r="U38" s="10">
        <v>4.0939999999999995E-3</v>
      </c>
      <c r="V38" s="10">
        <v>2.379E-3</v>
      </c>
      <c r="W38" s="10">
        <v>6.4720000000000003E-3</v>
      </c>
    </row>
    <row r="39" spans="1:23" x14ac:dyDescent="0.25">
      <c r="B39">
        <v>3</v>
      </c>
      <c r="D39">
        <v>41</v>
      </c>
      <c r="E39" s="25">
        <v>5563536.8700000001</v>
      </c>
      <c r="F39" s="25">
        <v>118674.85</v>
      </c>
      <c r="G39" s="25">
        <v>504361.5</v>
      </c>
      <c r="H39" s="25">
        <v>-4866.1499999999996</v>
      </c>
      <c r="I39" s="25">
        <v>-10704196.789999999</v>
      </c>
      <c r="J39" s="25">
        <v>3505180.11</v>
      </c>
      <c r="K39" s="25">
        <v>1630859984.29</v>
      </c>
      <c r="L39" s="25">
        <v>1637939996.3699999</v>
      </c>
      <c r="M39" s="25">
        <v>1702535963.52</v>
      </c>
      <c r="N39" s="25">
        <v>1709853859.1500001</v>
      </c>
      <c r="O39" s="25"/>
      <c r="P39" s="10">
        <v>3.4029999999999998E-3</v>
      </c>
      <c r="Q39" s="10">
        <v>7.2999999999999999E-5</v>
      </c>
      <c r="R39" s="10">
        <v>3.0800000000000001E-4</v>
      </c>
      <c r="S39" s="10">
        <v>3.784E-3</v>
      </c>
      <c r="T39" s="10">
        <v>-2.9999999999999997E-6</v>
      </c>
      <c r="U39" s="10">
        <v>3.7810000000000001E-3</v>
      </c>
      <c r="V39" s="10">
        <v>-1.45E-4</v>
      </c>
      <c r="W39" s="10">
        <v>3.6349999999999998E-3</v>
      </c>
    </row>
    <row r="40" spans="1:23" x14ac:dyDescent="0.25">
      <c r="B40">
        <v>4</v>
      </c>
      <c r="D40">
        <v>42</v>
      </c>
      <c r="E40" s="25">
        <v>7082048.5099999998</v>
      </c>
      <c r="F40" s="25">
        <v>149980.22</v>
      </c>
      <c r="G40" s="25">
        <v>0</v>
      </c>
      <c r="H40" s="25">
        <v>-5161.72</v>
      </c>
      <c r="I40" s="25">
        <v>-22068426.850000001</v>
      </c>
      <c r="J40" s="25">
        <v>3243609.48</v>
      </c>
      <c r="K40" s="25">
        <v>1637939996.3699999</v>
      </c>
      <c r="L40" s="25">
        <v>1653440448.5</v>
      </c>
      <c r="M40" s="25">
        <v>1709853859.1500001</v>
      </c>
      <c r="N40" s="25">
        <v>1728828860.6700001</v>
      </c>
      <c r="O40" s="25"/>
      <c r="P40" s="10">
        <v>4.2849999999999997E-3</v>
      </c>
      <c r="Q40" s="10">
        <v>9.1000000000000003E-5</v>
      </c>
      <c r="R40" s="10">
        <v>0</v>
      </c>
      <c r="S40" s="10">
        <v>4.3759999999999997E-3</v>
      </c>
      <c r="T40" s="10">
        <v>-2.9999999999999997E-6</v>
      </c>
      <c r="U40" s="10">
        <v>4.3729999999999993E-3</v>
      </c>
      <c r="V40" s="10">
        <v>-2.1020000000000001E-3</v>
      </c>
      <c r="W40" s="10">
        <v>2.271E-3</v>
      </c>
    </row>
    <row r="41" spans="1:23" x14ac:dyDescent="0.25">
      <c r="B41">
        <v>5</v>
      </c>
      <c r="D41">
        <v>43</v>
      </c>
      <c r="E41" s="25">
        <v>6441860.5800000001</v>
      </c>
      <c r="F41" s="25">
        <v>164837.04999999999</v>
      </c>
      <c r="G41" s="25">
        <v>0</v>
      </c>
      <c r="H41" s="25">
        <v>-4996.68</v>
      </c>
      <c r="I41" s="25">
        <v>-206646907.94999999</v>
      </c>
      <c r="J41" s="25">
        <v>200703637.59</v>
      </c>
      <c r="K41" s="25">
        <v>1653440448.5</v>
      </c>
      <c r="L41" s="25">
        <v>1678828007.73</v>
      </c>
      <c r="M41" s="25">
        <v>1728828860.6700001</v>
      </c>
      <c r="N41" s="25">
        <v>1734937172.2</v>
      </c>
      <c r="O41" s="25"/>
      <c r="P41" s="10">
        <v>3.8940000000000003E-3</v>
      </c>
      <c r="Q41" s="10">
        <v>1E-4</v>
      </c>
      <c r="R41" s="10">
        <v>0</v>
      </c>
      <c r="S41" s="10">
        <v>3.9940000000000002E-3</v>
      </c>
      <c r="T41" s="10">
        <v>-2.9999999999999997E-6</v>
      </c>
      <c r="U41" s="10">
        <v>3.9909999999999998E-3</v>
      </c>
      <c r="V41" s="10">
        <v>1.1637E-2</v>
      </c>
      <c r="W41" s="10">
        <v>1.5626999999999999E-2</v>
      </c>
    </row>
    <row r="42" spans="1:23" x14ac:dyDescent="0.25">
      <c r="B42">
        <v>6</v>
      </c>
      <c r="D42">
        <v>43</v>
      </c>
      <c r="E42" s="25">
        <v>7808082.5899999999</v>
      </c>
      <c r="F42" s="25">
        <v>179886.82</v>
      </c>
      <c r="G42" s="25">
        <v>0</v>
      </c>
      <c r="H42" s="25">
        <v>-5147.46</v>
      </c>
      <c r="I42" s="25">
        <v>-25111696.120000001</v>
      </c>
      <c r="J42" s="25">
        <v>62549028.369999997</v>
      </c>
      <c r="K42" s="25">
        <v>1678828007.73</v>
      </c>
      <c r="L42" s="25">
        <v>1641086594.97</v>
      </c>
      <c r="M42" s="25">
        <v>1734937172.2</v>
      </c>
      <c r="N42" s="25">
        <v>1697679930.79</v>
      </c>
      <c r="O42" s="25"/>
      <c r="P42" s="10">
        <v>4.6439999999999997E-3</v>
      </c>
      <c r="Q42" s="10">
        <v>1.07E-4</v>
      </c>
      <c r="R42" s="10">
        <v>0</v>
      </c>
      <c r="S42" s="10">
        <v>4.751E-3</v>
      </c>
      <c r="T42" s="10">
        <v>-2.9999999999999997E-6</v>
      </c>
      <c r="U42" s="10">
        <v>4.7479999999999996E-3</v>
      </c>
      <c r="V42" s="10">
        <v>-2.8800000000000001E-4</v>
      </c>
      <c r="W42" s="10">
        <v>4.4600000000000004E-3</v>
      </c>
    </row>
    <row r="43" spans="1:23" x14ac:dyDescent="0.25">
      <c r="B43">
        <v>7</v>
      </c>
      <c r="D43">
        <v>46</v>
      </c>
      <c r="E43" s="25">
        <v>6813964.4199999999</v>
      </c>
      <c r="F43" s="25">
        <v>207170.31</v>
      </c>
      <c r="G43" s="25">
        <v>568819.49</v>
      </c>
      <c r="H43" s="25">
        <v>-4989.53</v>
      </c>
      <c r="I43" s="25">
        <v>-146786150.87</v>
      </c>
      <c r="J43" s="25">
        <v>738451.32</v>
      </c>
      <c r="K43" s="25">
        <v>1641086594.97</v>
      </c>
      <c r="L43" s="25">
        <v>1790792863.1500001</v>
      </c>
      <c r="M43" s="25">
        <v>1697679930.79</v>
      </c>
      <c r="N43" s="25">
        <v>1843935004.78</v>
      </c>
      <c r="O43" s="25"/>
      <c r="P43" s="10">
        <v>4.0639999999999999E-3</v>
      </c>
      <c r="Q43" s="10">
        <v>1.2400000000000001E-4</v>
      </c>
      <c r="R43" s="10">
        <v>3.39E-4</v>
      </c>
      <c r="S43" s="10">
        <v>4.5269999999999998E-3</v>
      </c>
      <c r="T43" s="10">
        <v>-2.9999999999999997E-6</v>
      </c>
      <c r="U43" s="10">
        <v>4.5239999999999994E-3</v>
      </c>
      <c r="V43" s="10">
        <v>2.0569999999999998E-3</v>
      </c>
      <c r="W43" s="10">
        <v>6.581E-3</v>
      </c>
    </row>
    <row r="44" spans="1:23" x14ac:dyDescent="0.25">
      <c r="B44">
        <v>8</v>
      </c>
      <c r="D44">
        <v>46</v>
      </c>
      <c r="E44" s="25">
        <v>10177381.16</v>
      </c>
      <c r="F44" s="25">
        <v>230382.22</v>
      </c>
      <c r="G44" s="25">
        <v>222942.78</v>
      </c>
      <c r="H44" s="25">
        <v>-5108.8100000000004</v>
      </c>
      <c r="I44" s="25">
        <v>-4349435.78</v>
      </c>
      <c r="J44" s="25">
        <v>21881400.670000002</v>
      </c>
      <c r="K44" s="25">
        <v>1790792863.1500001</v>
      </c>
      <c r="L44" s="25">
        <v>1785285112.1800001</v>
      </c>
      <c r="M44" s="25">
        <v>1843935004.78</v>
      </c>
      <c r="N44" s="25">
        <v>1826633626.21</v>
      </c>
      <c r="O44" s="25"/>
      <c r="P44" s="10">
        <v>5.6840000000000007E-3</v>
      </c>
      <c r="Q44" s="10">
        <v>1.2899999999999999E-4</v>
      </c>
      <c r="R44" s="10">
        <v>1.2400000000000001E-4</v>
      </c>
      <c r="S44" s="10">
        <v>5.9370000000000004E-3</v>
      </c>
      <c r="T44" s="10">
        <v>-2.9999999999999997E-6</v>
      </c>
      <c r="U44" s="10">
        <v>5.934E-3</v>
      </c>
      <c r="V44" s="10">
        <v>6.5790000000000006E-3</v>
      </c>
      <c r="W44" s="10">
        <v>1.2512000000000001E-2</v>
      </c>
    </row>
    <row r="45" spans="1:23" x14ac:dyDescent="0.25">
      <c r="B45">
        <v>9</v>
      </c>
      <c r="D45">
        <v>48</v>
      </c>
      <c r="E45" s="25">
        <v>9451484.0500000007</v>
      </c>
      <c r="F45" s="25">
        <v>43312.13</v>
      </c>
      <c r="G45" s="25">
        <v>674500</v>
      </c>
      <c r="H45" s="25">
        <v>-5108.97</v>
      </c>
      <c r="I45" s="25">
        <v>-255979919.81</v>
      </c>
      <c r="J45" s="25">
        <v>195605302.75</v>
      </c>
      <c r="K45" s="25">
        <v>1785285112.1800001</v>
      </c>
      <c r="L45" s="25">
        <v>1830593798.27</v>
      </c>
      <c r="M45" s="25">
        <v>1826633626.21</v>
      </c>
      <c r="N45" s="25">
        <v>1887051759.47</v>
      </c>
      <c r="O45" s="25"/>
      <c r="P45" s="10">
        <v>4.8570000000000002E-3</v>
      </c>
      <c r="Q45" s="10">
        <v>2.2000000000000003E-5</v>
      </c>
      <c r="R45" s="10">
        <v>3.4600000000000001E-4</v>
      </c>
      <c r="S45" s="10">
        <v>5.2250000000000005E-3</v>
      </c>
      <c r="T45" s="10">
        <v>-2.9999999999999997E-6</v>
      </c>
      <c r="U45" s="10">
        <v>5.2220000000000001E-3</v>
      </c>
      <c r="V45" s="10">
        <v>-7.7659999999999995E-3</v>
      </c>
      <c r="W45" s="10">
        <v>-2.5430000000000001E-3</v>
      </c>
    </row>
    <row r="46" spans="1:23" x14ac:dyDescent="0.25">
      <c r="B46">
        <v>10</v>
      </c>
      <c r="D46">
        <v>50</v>
      </c>
      <c r="E46" s="25">
        <v>8966605.3100000005</v>
      </c>
      <c r="F46" s="25">
        <v>256429.26</v>
      </c>
      <c r="G46" s="25">
        <v>970000</v>
      </c>
      <c r="H46" s="25">
        <v>-4954.51</v>
      </c>
      <c r="I46" s="25">
        <v>-82584476.920000002</v>
      </c>
      <c r="J46" s="25">
        <v>14158272.1</v>
      </c>
      <c r="K46" s="25">
        <v>1830593798.27</v>
      </c>
      <c r="L46" s="25">
        <v>1900434852.8</v>
      </c>
      <c r="M46" s="25">
        <v>1887051759.47</v>
      </c>
      <c r="N46" s="25">
        <v>1955734597.5999999</v>
      </c>
      <c r="O46" s="25"/>
      <c r="P46" s="10">
        <v>4.8820000000000001E-3</v>
      </c>
      <c r="Q46" s="10">
        <v>1.4000000000000001E-4</v>
      </c>
      <c r="R46" s="10">
        <v>5.2800000000000004E-4</v>
      </c>
      <c r="S46" s="10">
        <v>5.5500000000000002E-3</v>
      </c>
      <c r="T46" s="10">
        <v>-2.9999999999999997E-6</v>
      </c>
      <c r="U46" s="10">
        <v>5.5469999999999998E-3</v>
      </c>
      <c r="V46" s="10">
        <v>6.3000000000000003E-4</v>
      </c>
      <c r="W46" s="10">
        <v>6.1770000000000002E-3</v>
      </c>
    </row>
    <row r="47" spans="1:23" x14ac:dyDescent="0.25">
      <c r="B47">
        <v>11</v>
      </c>
      <c r="D47">
        <v>52</v>
      </c>
      <c r="E47" s="25">
        <v>9706435.9399999995</v>
      </c>
      <c r="F47" s="25">
        <v>292698.07</v>
      </c>
      <c r="G47" s="25">
        <v>2005397.79</v>
      </c>
      <c r="H47" s="25">
        <v>-5072.5600000000004</v>
      </c>
      <c r="I47" s="25">
        <v>-67390448.439999998</v>
      </c>
      <c r="J47" s="25">
        <v>30996492.66</v>
      </c>
      <c r="K47" s="25">
        <v>1900434852.8</v>
      </c>
      <c r="L47" s="25">
        <v>1940229425.45</v>
      </c>
      <c r="M47" s="25">
        <v>1955734597.5999999</v>
      </c>
      <c r="N47" s="25">
        <v>1992421455.52</v>
      </c>
      <c r="O47" s="25"/>
      <c r="P47" s="10">
        <v>5.0509999999999999E-3</v>
      </c>
      <c r="Q47" s="10">
        <v>1.5200000000000001E-4</v>
      </c>
      <c r="R47" s="10">
        <v>1.0430000000000001E-3</v>
      </c>
      <c r="S47" s="10">
        <v>6.2459999999999998E-3</v>
      </c>
      <c r="T47" s="10">
        <v>-2.9999999999999997E-6</v>
      </c>
      <c r="U47" s="10">
        <v>6.2429999999999994E-3</v>
      </c>
      <c r="V47" s="10">
        <v>1.6150000000000001E-3</v>
      </c>
      <c r="W47" s="10">
        <v>7.8590000000000014E-3</v>
      </c>
    </row>
    <row r="48" spans="1:23" x14ac:dyDescent="0.25">
      <c r="B48">
        <v>12</v>
      </c>
      <c r="D48">
        <v>60</v>
      </c>
      <c r="E48" s="25">
        <v>16761173.220000001</v>
      </c>
      <c r="F48" s="25">
        <v>434416.46</v>
      </c>
      <c r="G48" s="25">
        <v>2126519.9700000002</v>
      </c>
      <c r="H48" s="25">
        <v>-3829.7</v>
      </c>
      <c r="I48" s="25">
        <v>-161810686.22999999</v>
      </c>
      <c r="J48" s="25">
        <v>28922647.789999999</v>
      </c>
      <c r="K48" s="25">
        <v>1940229425.45</v>
      </c>
      <c r="L48" s="25">
        <v>2076898838.95</v>
      </c>
      <c r="M48" s="25">
        <v>1992421455.52</v>
      </c>
      <c r="N48" s="25">
        <v>2125744114.5</v>
      </c>
      <c r="O48" s="25"/>
      <c r="P48" s="10">
        <v>8.4580000000000002E-3</v>
      </c>
      <c r="Q48" s="10">
        <v>2.1900000000000001E-4</v>
      </c>
      <c r="R48" s="10">
        <v>1.0730000000000002E-3</v>
      </c>
      <c r="S48" s="10">
        <v>9.7500000000000017E-3</v>
      </c>
      <c r="T48" s="10">
        <v>-2.0000000000000003E-6</v>
      </c>
      <c r="U48" s="10">
        <v>9.7480000000000015E-3</v>
      </c>
      <c r="V48" s="10">
        <v>1.6869999999999999E-3</v>
      </c>
      <c r="W48" s="10">
        <v>1.1434999999999999E-2</v>
      </c>
    </row>
    <row r="49" spans="1:23" x14ac:dyDescent="0.25">
      <c r="A49">
        <v>2013</v>
      </c>
      <c r="B49">
        <v>1</v>
      </c>
      <c r="D49">
        <v>61</v>
      </c>
      <c r="E49" s="25">
        <v>8809807.9100000001</v>
      </c>
      <c r="F49" s="25">
        <v>483813.41</v>
      </c>
      <c r="G49" s="25">
        <v>147175.6</v>
      </c>
      <c r="H49" s="25">
        <v>-3942.02</v>
      </c>
      <c r="I49" s="25">
        <v>-69902060.829999998</v>
      </c>
      <c r="J49" s="25">
        <v>2349983.2400000002</v>
      </c>
      <c r="K49" s="25">
        <v>2076898838.95</v>
      </c>
      <c r="L49" s="25">
        <v>2142527754.1700001</v>
      </c>
      <c r="M49" s="25">
        <v>2125744114.5</v>
      </c>
      <c r="N49" s="25">
        <v>2193780209.5900002</v>
      </c>
      <c r="O49" s="25"/>
      <c r="P49" s="10">
        <v>4.241E-3</v>
      </c>
      <c r="Q49" s="10">
        <v>2.3300000000000003E-4</v>
      </c>
      <c r="R49" s="10">
        <v>7.1000000000000005E-5</v>
      </c>
      <c r="S49" s="10">
        <v>4.5449999999999996E-3</v>
      </c>
      <c r="T49" s="10">
        <v>-2.0000000000000003E-6</v>
      </c>
      <c r="U49" s="10">
        <v>4.5429999999999993E-3</v>
      </c>
      <c r="V49" s="10">
        <v>-1.158E-3</v>
      </c>
      <c r="W49" s="10">
        <v>3.3850000000000004E-3</v>
      </c>
    </row>
    <row r="50" spans="1:23" x14ac:dyDescent="0.25">
      <c r="B50">
        <v>2</v>
      </c>
      <c r="D50">
        <v>61</v>
      </c>
      <c r="E50" s="25">
        <v>12946852.9</v>
      </c>
      <c r="F50" s="25">
        <v>524777.56000000006</v>
      </c>
      <c r="G50" s="25">
        <v>1794355.91</v>
      </c>
      <c r="H50" s="25">
        <v>-128533.42</v>
      </c>
      <c r="I50" s="25">
        <v>-9161698.7699999996</v>
      </c>
      <c r="J50" s="25">
        <v>120838054.19</v>
      </c>
      <c r="K50" s="25">
        <v>2142527754.1700001</v>
      </c>
      <c r="L50" s="25">
        <v>2037244407.1500001</v>
      </c>
      <c r="M50" s="25">
        <v>2193780209.5900002</v>
      </c>
      <c r="N50" s="25">
        <v>2082628835.78</v>
      </c>
      <c r="O50" s="25"/>
      <c r="P50" s="10">
        <v>6.0489999999999997E-3</v>
      </c>
      <c r="Q50" s="10">
        <v>2.4499999999999999E-4</v>
      </c>
      <c r="R50" s="10">
        <v>8.3699999999999996E-4</v>
      </c>
      <c r="S50" s="10">
        <v>7.1309999999999993E-3</v>
      </c>
      <c r="T50" s="10">
        <v>-6.0000000000000002E-5</v>
      </c>
      <c r="U50" s="10">
        <v>7.0709999999999992E-3</v>
      </c>
      <c r="V50" s="10">
        <v>2.7369999999999998E-3</v>
      </c>
      <c r="W50" s="10">
        <v>9.8080000000000007E-3</v>
      </c>
    </row>
    <row r="51" spans="1:23" x14ac:dyDescent="0.25">
      <c r="B51">
        <v>3</v>
      </c>
      <c r="D51">
        <v>63</v>
      </c>
      <c r="E51" s="25">
        <v>9862458.6999999993</v>
      </c>
      <c r="F51" s="25">
        <v>407578.8</v>
      </c>
      <c r="G51" s="25">
        <v>487500</v>
      </c>
      <c r="H51" s="25">
        <v>-4070.08</v>
      </c>
      <c r="I51" s="25">
        <v>-98417637.180000007</v>
      </c>
      <c r="J51" s="25">
        <v>18578096.649999999</v>
      </c>
      <c r="K51" s="25">
        <v>2037244407.1500001</v>
      </c>
      <c r="L51" s="25">
        <v>2130137140.23</v>
      </c>
      <c r="M51" s="25">
        <v>2082628835.78</v>
      </c>
      <c r="N51" s="25">
        <v>2162876159.1900001</v>
      </c>
      <c r="O51" s="25"/>
      <c r="P51" s="10">
        <v>4.8320000000000004E-3</v>
      </c>
      <c r="Q51" s="10">
        <v>1.9900000000000001E-4</v>
      </c>
      <c r="R51" s="10">
        <v>2.3800000000000001E-4</v>
      </c>
      <c r="S51" s="10">
        <v>5.2690000000000011E-3</v>
      </c>
      <c r="T51" s="10">
        <v>-2.0000000000000003E-6</v>
      </c>
      <c r="U51" s="10">
        <v>5.2670000000000008E-3</v>
      </c>
      <c r="V51" s="10">
        <v>6.1809999999999999E-3</v>
      </c>
      <c r="W51" s="10">
        <v>1.1449000000000001E-2</v>
      </c>
    </row>
    <row r="52" spans="1:23" x14ac:dyDescent="0.25">
      <c r="B52">
        <v>4</v>
      </c>
      <c r="D52">
        <v>64</v>
      </c>
      <c r="E52" s="25">
        <v>11283519.640000001</v>
      </c>
      <c r="F52" s="25">
        <v>455918.66</v>
      </c>
      <c r="G52" s="25">
        <v>2500</v>
      </c>
      <c r="H52" s="25">
        <v>-3900.72</v>
      </c>
      <c r="I52" s="25">
        <v>-46020977.909999996</v>
      </c>
      <c r="J52" s="25">
        <v>50168561.090000004</v>
      </c>
      <c r="K52" s="25">
        <v>2130137140.23</v>
      </c>
      <c r="L52" s="25">
        <v>2126074585.04</v>
      </c>
      <c r="M52" s="25">
        <v>2162876159.1900001</v>
      </c>
      <c r="N52" s="25">
        <v>2177407901.0599999</v>
      </c>
      <c r="O52" s="25"/>
      <c r="P52" s="10">
        <v>5.293E-3</v>
      </c>
      <c r="Q52" s="10">
        <v>2.14E-4</v>
      </c>
      <c r="R52" s="10">
        <v>1.0000000000000002E-6</v>
      </c>
      <c r="S52" s="10">
        <v>5.5079999999999999E-3</v>
      </c>
      <c r="T52" s="10">
        <v>-2.0000000000000003E-6</v>
      </c>
      <c r="U52" s="10">
        <v>5.5059999999999996E-3</v>
      </c>
      <c r="V52" s="10">
        <v>-1.74E-4</v>
      </c>
      <c r="W52" s="10">
        <v>5.3330000000000001E-3</v>
      </c>
    </row>
    <row r="53" spans="1:23" x14ac:dyDescent="0.25">
      <c r="B53">
        <v>5</v>
      </c>
      <c r="D53">
        <v>63</v>
      </c>
      <c r="E53" s="25">
        <v>17147051.350000001</v>
      </c>
      <c r="F53" s="25">
        <v>519066.11</v>
      </c>
      <c r="G53" s="25">
        <v>301311.35999999999</v>
      </c>
      <c r="H53" s="25">
        <v>-4312.6899999999996</v>
      </c>
      <c r="I53" s="25">
        <v>-16766097.23</v>
      </c>
      <c r="J53" s="25">
        <v>74932421.719999999</v>
      </c>
      <c r="K53" s="25">
        <v>2126074585.04</v>
      </c>
      <c r="L53" s="25">
        <v>2064382940.71</v>
      </c>
      <c r="M53" s="25">
        <v>2177407901.0599999</v>
      </c>
      <c r="N53" s="25">
        <v>2119760846.75</v>
      </c>
      <c r="O53" s="25"/>
      <c r="P53" s="10">
        <v>8.1089999999999999E-3</v>
      </c>
      <c r="Q53" s="10">
        <v>2.4600000000000002E-4</v>
      </c>
      <c r="R53" s="10">
        <v>1.4200000000000001E-4</v>
      </c>
      <c r="S53" s="10">
        <v>8.4969999999999993E-3</v>
      </c>
      <c r="T53" s="10">
        <v>-2.0000000000000003E-6</v>
      </c>
      <c r="U53" s="10">
        <v>8.4949999999999991E-3</v>
      </c>
      <c r="V53" s="10">
        <v>-1.91E-3</v>
      </c>
      <c r="W53" s="10">
        <v>6.5839999999999996E-3</v>
      </c>
    </row>
    <row r="54" spans="1:23" x14ac:dyDescent="0.25">
      <c r="B54">
        <v>6</v>
      </c>
      <c r="D54">
        <v>61</v>
      </c>
      <c r="E54" s="25">
        <v>10857469.209999999</v>
      </c>
      <c r="F54" s="25">
        <v>474604.93</v>
      </c>
      <c r="G54" s="25">
        <v>346000</v>
      </c>
      <c r="H54" s="25">
        <v>-3309.83</v>
      </c>
      <c r="I54" s="25">
        <v>-57617451.619999997</v>
      </c>
      <c r="J54" s="25">
        <v>8108056.3399999999</v>
      </c>
      <c r="K54" s="25">
        <v>2064382940.71</v>
      </c>
      <c r="L54" s="25">
        <v>2114880266.9200001</v>
      </c>
      <c r="M54" s="25">
        <v>2119760846.75</v>
      </c>
      <c r="N54" s="25">
        <v>2169745051.0599999</v>
      </c>
      <c r="O54" s="25"/>
      <c r="P54" s="10">
        <v>5.2420000000000001E-3</v>
      </c>
      <c r="Q54" s="10">
        <v>2.2900000000000001E-4</v>
      </c>
      <c r="R54" s="10">
        <v>1.6699999999999999E-4</v>
      </c>
      <c r="S54" s="10">
        <v>5.6379999999999998E-3</v>
      </c>
      <c r="T54" s="10">
        <v>-2.0000000000000003E-6</v>
      </c>
      <c r="U54" s="10">
        <v>5.6359999999999995E-3</v>
      </c>
      <c r="V54" s="10">
        <v>2.4800000000000001E-4</v>
      </c>
      <c r="W54" s="10">
        <v>5.8840000000000003E-3</v>
      </c>
    </row>
    <row r="55" spans="1:23" x14ac:dyDescent="0.25">
      <c r="B55">
        <v>7</v>
      </c>
      <c r="D55">
        <v>66</v>
      </c>
      <c r="E55" s="25">
        <v>12722385.140000001</v>
      </c>
      <c r="F55" s="25">
        <v>672707.11</v>
      </c>
      <c r="G55" s="25">
        <v>1775940.05</v>
      </c>
      <c r="H55" s="25">
        <v>-50643.49</v>
      </c>
      <c r="I55" s="25">
        <v>-79105335.640000001</v>
      </c>
      <c r="J55" s="25">
        <v>36452424.340000004</v>
      </c>
      <c r="K55" s="25">
        <v>2114880266.9200001</v>
      </c>
      <c r="L55" s="25">
        <v>2157093578.5300002</v>
      </c>
      <c r="M55" s="25">
        <v>2169745051.0599999</v>
      </c>
      <c r="N55" s="25">
        <v>2213070873.5999999</v>
      </c>
      <c r="O55" s="25"/>
      <c r="P55" s="10">
        <v>5.9199999999999999E-3</v>
      </c>
      <c r="Q55" s="10">
        <v>3.1300000000000002E-4</v>
      </c>
      <c r="R55" s="10">
        <v>8.250000000000001E-4</v>
      </c>
      <c r="S55" s="10">
        <v>7.058E-3</v>
      </c>
      <c r="T55" s="10">
        <v>-2.3999999999999997E-5</v>
      </c>
      <c r="U55" s="10">
        <v>7.0340000000000003E-3</v>
      </c>
      <c r="V55" s="10">
        <v>-5.1699999999999999E-4</v>
      </c>
      <c r="W55" s="10">
        <v>6.5180000000000004E-3</v>
      </c>
    </row>
    <row r="56" spans="1:23" x14ac:dyDescent="0.25">
      <c r="B56">
        <v>8</v>
      </c>
      <c r="D56">
        <v>65</v>
      </c>
      <c r="E56" s="25">
        <v>13648260.51</v>
      </c>
      <c r="F56" s="25">
        <v>474579.03</v>
      </c>
      <c r="G56" s="25">
        <v>337500</v>
      </c>
      <c r="H56" s="25">
        <v>-4416.07</v>
      </c>
      <c r="I56" s="25">
        <v>-90764967.829999998</v>
      </c>
      <c r="J56" s="25">
        <v>8211584.79</v>
      </c>
      <c r="K56" s="25">
        <v>2157093578.5300002</v>
      </c>
      <c r="L56" s="25">
        <v>2239856103.0900002</v>
      </c>
      <c r="M56" s="25">
        <v>2213070873.5999999</v>
      </c>
      <c r="N56" s="25">
        <v>2296099039.7600002</v>
      </c>
      <c r="O56" s="25"/>
      <c r="P56" s="10">
        <v>6.1570000000000001E-3</v>
      </c>
      <c r="Q56" s="10">
        <v>2.14E-4</v>
      </c>
      <c r="R56" s="10">
        <v>1.5200000000000001E-4</v>
      </c>
      <c r="S56" s="10">
        <v>6.5230000000000002E-3</v>
      </c>
      <c r="T56" s="10">
        <v>-2.0000000000000003E-6</v>
      </c>
      <c r="U56" s="10">
        <v>6.5209999999999999E-3</v>
      </c>
      <c r="V56" s="10">
        <v>-1.2E-4</v>
      </c>
      <c r="W56" s="10">
        <v>6.4019999999999997E-3</v>
      </c>
    </row>
    <row r="57" spans="1:23" x14ac:dyDescent="0.25">
      <c r="B57">
        <v>9</v>
      </c>
      <c r="D57">
        <v>68</v>
      </c>
      <c r="E57" s="25">
        <v>12038521.510000002</v>
      </c>
      <c r="F57" s="25">
        <v>741853.94</v>
      </c>
      <c r="G57" s="25">
        <v>0</v>
      </c>
      <c r="H57" s="25">
        <v>-4421.05</v>
      </c>
      <c r="I57" s="25">
        <v>-78020779.439999998</v>
      </c>
      <c r="J57" s="25">
        <v>6602720.5999999996</v>
      </c>
      <c r="K57" s="25">
        <v>2239856103.0900002</v>
      </c>
      <c r="L57" s="25">
        <v>2310901392.8200002</v>
      </c>
      <c r="M57" s="25">
        <v>2296099039.7600002</v>
      </c>
      <c r="N57" s="25">
        <v>2368259156.5500002</v>
      </c>
      <c r="O57" s="25"/>
      <c r="P57" s="10">
        <v>5.3700000000000006E-3</v>
      </c>
      <c r="Q57" s="10">
        <v>3.3099999999999997E-4</v>
      </c>
      <c r="R57" s="10">
        <v>0</v>
      </c>
      <c r="S57" s="10">
        <v>5.7010000000000003E-3</v>
      </c>
      <c r="T57" s="10">
        <v>-2.0000000000000003E-6</v>
      </c>
      <c r="U57" s="10">
        <v>5.6990000000000001E-3</v>
      </c>
      <c r="V57" s="10">
        <v>-4.9700000000000005E-4</v>
      </c>
      <c r="W57" s="10">
        <v>5.2030000000000002E-3</v>
      </c>
    </row>
    <row r="58" spans="1:23" x14ac:dyDescent="0.25">
      <c r="B58">
        <v>10</v>
      </c>
      <c r="D58">
        <v>73</v>
      </c>
      <c r="E58" s="25">
        <v>13015683.82</v>
      </c>
      <c r="F58" s="25">
        <v>660210.59</v>
      </c>
      <c r="G58" s="25">
        <v>90000</v>
      </c>
      <c r="H58" s="25">
        <v>-4272.6899999999996</v>
      </c>
      <c r="I58" s="25">
        <v>-295642841.35000002</v>
      </c>
      <c r="J58" s="25">
        <v>41503705.609999999</v>
      </c>
      <c r="K58" s="25">
        <v>2310901392.8200002</v>
      </c>
      <c r="L58" s="25">
        <v>2568995437.0599999</v>
      </c>
      <c r="M58" s="25">
        <v>2368259156.5500002</v>
      </c>
      <c r="N58" s="25">
        <v>2623058707.0100002</v>
      </c>
      <c r="O58" s="25"/>
      <c r="P58" s="10">
        <v>5.5339999999999999E-3</v>
      </c>
      <c r="Q58" s="10">
        <v>2.81E-4</v>
      </c>
      <c r="R58" s="10">
        <v>3.8000000000000002E-5</v>
      </c>
      <c r="S58" s="10">
        <v>5.8529999999999997E-3</v>
      </c>
      <c r="T58" s="10">
        <v>-2.0000000000000003E-6</v>
      </c>
      <c r="U58" s="10">
        <v>5.8509999999999994E-3</v>
      </c>
      <c r="V58" s="10">
        <v>1.3980000000000002E-3</v>
      </c>
      <c r="W58" s="10">
        <v>7.2480000000000001E-3</v>
      </c>
    </row>
    <row r="59" spans="1:23" x14ac:dyDescent="0.25">
      <c r="B59">
        <v>11</v>
      </c>
      <c r="D59">
        <v>72</v>
      </c>
      <c r="E59" s="25">
        <v>19642555.329999998</v>
      </c>
      <c r="F59" s="25">
        <v>836521.4</v>
      </c>
      <c r="G59" s="25">
        <v>150000</v>
      </c>
      <c r="H59" s="25">
        <v>-4148.21</v>
      </c>
      <c r="I59" s="25">
        <v>-22053167.050000001</v>
      </c>
      <c r="J59" s="25">
        <v>113981931.84999999</v>
      </c>
      <c r="K59" s="25">
        <v>2568995437.0599999</v>
      </c>
      <c r="L59" s="25">
        <v>2473432702.7800002</v>
      </c>
      <c r="M59" s="25">
        <v>2623058707.0100002</v>
      </c>
      <c r="N59" s="25">
        <v>2531966667.6900001</v>
      </c>
      <c r="O59" s="25"/>
      <c r="P59" s="10">
        <v>7.6439999999999998E-3</v>
      </c>
      <c r="Q59" s="10">
        <v>3.2599999999999996E-4</v>
      </c>
      <c r="R59" s="10">
        <v>5.8E-5</v>
      </c>
      <c r="S59" s="10">
        <v>8.0280000000000004E-3</v>
      </c>
      <c r="T59" s="10">
        <v>-2.0000000000000003E-6</v>
      </c>
      <c r="U59" s="10">
        <v>8.0260000000000001E-3</v>
      </c>
      <c r="V59" s="10">
        <v>-1.737E-3</v>
      </c>
      <c r="W59" s="10">
        <v>6.2890000000000003E-3</v>
      </c>
    </row>
    <row r="60" spans="1:23" x14ac:dyDescent="0.25">
      <c r="B60">
        <v>12</v>
      </c>
      <c r="D60">
        <v>72</v>
      </c>
      <c r="E60" s="25">
        <v>31005802.030000001</v>
      </c>
      <c r="F60" s="25">
        <v>941481.19</v>
      </c>
      <c r="G60" s="25">
        <v>363094.87</v>
      </c>
      <c r="H60" s="25">
        <v>-4012.47</v>
      </c>
      <c r="I60" s="25">
        <v>-105112821.86</v>
      </c>
      <c r="J60" s="25">
        <v>258054305.69999999</v>
      </c>
      <c r="K60" s="25">
        <v>2473432702.7800002</v>
      </c>
      <c r="L60" s="25">
        <v>2339998880.3200002</v>
      </c>
      <c r="M60" s="25">
        <v>2531966667.6900001</v>
      </c>
      <c r="N60" s="25">
        <v>2379966869.0799999</v>
      </c>
      <c r="O60" s="25"/>
      <c r="P60" s="10">
        <v>1.2465E-2</v>
      </c>
      <c r="Q60" s="10">
        <v>3.7800000000000003E-4</v>
      </c>
      <c r="R60" s="10">
        <v>1.46E-4</v>
      </c>
      <c r="S60" s="10">
        <v>1.2989000000000001E-2</v>
      </c>
      <c r="T60" s="10">
        <v>-2.0000000000000003E-6</v>
      </c>
      <c r="U60" s="10">
        <v>1.2987E-2</v>
      </c>
      <c r="V60" s="10">
        <v>7.4450000000000002E-3</v>
      </c>
      <c r="W60" s="10">
        <v>2.0432000000000002E-2</v>
      </c>
    </row>
    <row r="61" spans="1:23" x14ac:dyDescent="0.25">
      <c r="A61">
        <v>2014</v>
      </c>
      <c r="B61">
        <v>1</v>
      </c>
      <c r="D61">
        <v>71</v>
      </c>
      <c r="E61" s="25">
        <v>14639949.33</v>
      </c>
      <c r="F61" s="25">
        <v>915164.66</v>
      </c>
      <c r="G61" s="25">
        <v>3046754.73</v>
      </c>
      <c r="H61" s="25">
        <v>-4144.13</v>
      </c>
      <c r="I61" s="25">
        <v>-28326845.539999999</v>
      </c>
      <c r="J61" s="25">
        <v>76287346.659999996</v>
      </c>
      <c r="K61" s="25">
        <v>2339998880.3200002</v>
      </c>
      <c r="L61" s="25">
        <v>2295573090.4099998</v>
      </c>
      <c r="M61" s="25">
        <v>2379966869.0799999</v>
      </c>
      <c r="N61" s="25">
        <v>2321256849.5799999</v>
      </c>
      <c r="O61" s="25"/>
      <c r="P61" s="10">
        <v>6.3E-3</v>
      </c>
      <c r="Q61" s="10">
        <v>3.9399999999999998E-4</v>
      </c>
      <c r="R61" s="10">
        <v>1.3079999999999999E-3</v>
      </c>
      <c r="S61" s="10">
        <v>8.0020000000000004E-3</v>
      </c>
      <c r="T61" s="10">
        <v>-2.0000000000000003E-6</v>
      </c>
      <c r="U61" s="10">
        <v>8.0000000000000002E-3</v>
      </c>
      <c r="V61" s="10">
        <v>1.1250000000000001E-3</v>
      </c>
      <c r="W61" s="10">
        <v>9.1249999999999994E-3</v>
      </c>
    </row>
    <row r="62" spans="1:23" x14ac:dyDescent="0.25">
      <c r="B62">
        <v>2</v>
      </c>
      <c r="D62">
        <v>71</v>
      </c>
      <c r="E62" s="25">
        <v>13077010.6</v>
      </c>
      <c r="F62" s="25">
        <v>537241.52</v>
      </c>
      <c r="G62" s="25">
        <v>4900473.91</v>
      </c>
      <c r="H62" s="25">
        <v>-4142.2</v>
      </c>
      <c r="I62" s="25">
        <v>-76999814.620000005</v>
      </c>
      <c r="J62" s="25">
        <v>49401875.159999996</v>
      </c>
      <c r="K62" s="25">
        <v>2295573090.4099998</v>
      </c>
      <c r="L62" s="25">
        <v>2321404212.7800002</v>
      </c>
      <c r="M62" s="25">
        <v>2321256849.5799999</v>
      </c>
      <c r="N62" s="25">
        <v>2348882835.9899998</v>
      </c>
      <c r="O62" s="25"/>
      <c r="P62" s="10">
        <v>5.6750000000000004E-3</v>
      </c>
      <c r="Q62" s="10">
        <v>2.3300000000000003E-4</v>
      </c>
      <c r="R62" s="10">
        <v>2.1220000000000002E-3</v>
      </c>
      <c r="S62" s="10">
        <v>8.0300000000000007E-3</v>
      </c>
      <c r="T62" s="10">
        <v>-2.0000000000000003E-6</v>
      </c>
      <c r="U62" s="10">
        <v>8.0280000000000004E-3</v>
      </c>
      <c r="V62" s="10">
        <v>-9.9700000000000006E-4</v>
      </c>
      <c r="W62" s="10">
        <v>7.0309999999999999E-3</v>
      </c>
    </row>
    <row r="63" spans="1:23" x14ac:dyDescent="0.25">
      <c r="B63">
        <v>3</v>
      </c>
      <c r="D63">
        <v>71</v>
      </c>
      <c r="E63" s="25">
        <v>12332050.729999999</v>
      </c>
      <c r="F63" s="25">
        <v>681181.09</v>
      </c>
      <c r="G63" s="25">
        <v>289000</v>
      </c>
      <c r="H63" s="25">
        <v>-35739.57</v>
      </c>
      <c r="I63" s="25">
        <v>-41575253.689999998</v>
      </c>
      <c r="J63" s="25">
        <v>526252.02</v>
      </c>
      <c r="K63" s="25">
        <v>2321404212.7800002</v>
      </c>
      <c r="L63" s="25">
        <v>2366925612.3000002</v>
      </c>
      <c r="M63" s="25">
        <v>2348882835.9899998</v>
      </c>
      <c r="N63" s="25">
        <v>2390613018.7600002</v>
      </c>
      <c r="O63" s="25"/>
      <c r="P63" s="10">
        <v>5.2630000000000003E-3</v>
      </c>
      <c r="Q63" s="10">
        <v>2.9100000000000003E-4</v>
      </c>
      <c r="R63" s="10">
        <v>1.2300000000000001E-4</v>
      </c>
      <c r="S63" s="10">
        <v>5.6769999999999998E-3</v>
      </c>
      <c r="T63" s="10">
        <v>-1.5E-5</v>
      </c>
      <c r="U63" s="10">
        <v>5.6619999999999995E-3</v>
      </c>
      <c r="V63" s="10">
        <v>1.6150000000000001E-3</v>
      </c>
      <c r="W63" s="10">
        <v>7.2760000000000003E-3</v>
      </c>
    </row>
    <row r="64" spans="1:23" x14ac:dyDescent="0.25">
      <c r="B64">
        <v>4</v>
      </c>
      <c r="D64">
        <v>72</v>
      </c>
      <c r="E64" s="25">
        <v>14970247.25</v>
      </c>
      <c r="F64" s="25">
        <v>710564.49</v>
      </c>
      <c r="G64" s="25">
        <v>1333705.22</v>
      </c>
      <c r="H64" s="25">
        <v>-4137.75</v>
      </c>
      <c r="I64" s="25">
        <v>-14313991.66</v>
      </c>
      <c r="J64" s="25">
        <v>78812226.609999999</v>
      </c>
      <c r="K64" s="25">
        <v>2366925612.3000002</v>
      </c>
      <c r="L64" s="25">
        <v>2302257225.0100002</v>
      </c>
      <c r="M64" s="25">
        <v>2390613018.7600002</v>
      </c>
      <c r="N64" s="25">
        <v>2326825348.29</v>
      </c>
      <c r="O64" s="25"/>
      <c r="P64" s="10">
        <v>6.4290000000000007E-3</v>
      </c>
      <c r="Q64" s="10">
        <v>3.0499999999999999E-4</v>
      </c>
      <c r="R64" s="10">
        <v>5.71E-4</v>
      </c>
      <c r="S64" s="10">
        <v>7.3050000000000007E-3</v>
      </c>
      <c r="T64" s="10">
        <v>-2.0000000000000003E-6</v>
      </c>
      <c r="U64" s="10">
        <v>7.3030000000000005E-3</v>
      </c>
      <c r="V64" s="10">
        <v>-3.77E-4</v>
      </c>
      <c r="W64" s="10">
        <v>6.927E-3</v>
      </c>
    </row>
    <row r="65" spans="1:23" x14ac:dyDescent="0.25">
      <c r="B65">
        <v>5</v>
      </c>
      <c r="D65">
        <v>70</v>
      </c>
      <c r="E65" s="25">
        <v>14971105.300000001</v>
      </c>
      <c r="F65" s="25">
        <v>474820.96</v>
      </c>
      <c r="G65" s="25">
        <v>181090.71</v>
      </c>
      <c r="H65" s="25">
        <v>-1533.94</v>
      </c>
      <c r="I65" s="25">
        <v>-183047304.40000001</v>
      </c>
      <c r="J65" s="25">
        <v>317478467.95999998</v>
      </c>
      <c r="K65" s="25">
        <v>2302257225.0100002</v>
      </c>
      <c r="L65" s="25">
        <v>2166162399.9099998</v>
      </c>
      <c r="M65" s="25">
        <v>2326825348.29</v>
      </c>
      <c r="N65" s="25">
        <v>2173009471.27</v>
      </c>
      <c r="O65" s="25"/>
      <c r="P65" s="10">
        <v>6.5080000000000008E-3</v>
      </c>
      <c r="Q65" s="10">
        <v>2.0600000000000002E-4</v>
      </c>
      <c r="R65" s="10">
        <v>7.9000000000000009E-5</v>
      </c>
      <c r="S65" s="10">
        <v>6.7930000000000013E-3</v>
      </c>
      <c r="T65" s="10">
        <v>-1.0000000000000002E-6</v>
      </c>
      <c r="U65" s="10">
        <v>6.7920000000000012E-3</v>
      </c>
      <c r="V65" s="10">
        <v>-9.2800000000000001E-4</v>
      </c>
      <c r="W65" s="10">
        <v>5.8640000000000003E-3</v>
      </c>
    </row>
    <row r="66" spans="1:23" x14ac:dyDescent="0.25">
      <c r="B66">
        <v>6</v>
      </c>
      <c r="D66">
        <v>73</v>
      </c>
      <c r="E66" s="25">
        <v>12730532.74</v>
      </c>
      <c r="F66" s="25">
        <v>732258.87</v>
      </c>
      <c r="G66" s="25">
        <v>1076638.74</v>
      </c>
      <c r="H66" s="25">
        <v>-154454.12</v>
      </c>
      <c r="I66" s="25">
        <v>-270307371.58999997</v>
      </c>
      <c r="J66" s="25">
        <v>11975939.23</v>
      </c>
      <c r="K66" s="25">
        <v>2166162399.9099998</v>
      </c>
      <c r="L66" s="25">
        <v>2418202078.5799999</v>
      </c>
      <c r="M66" s="25">
        <v>2173009471.27</v>
      </c>
      <c r="N66" s="25">
        <v>2432073162.5799999</v>
      </c>
      <c r="O66" s="25"/>
      <c r="P66" s="10">
        <v>5.8469999999999998E-3</v>
      </c>
      <c r="Q66" s="10">
        <v>3.3700000000000001E-4</v>
      </c>
      <c r="R66" s="10">
        <v>4.9399999999999997E-4</v>
      </c>
      <c r="S66" s="10">
        <v>6.677999999999999E-3</v>
      </c>
      <c r="T66" s="10">
        <v>-7.1000000000000005E-5</v>
      </c>
      <c r="U66" s="10">
        <v>6.6069999999999992E-3</v>
      </c>
      <c r="V66" s="10">
        <v>-3.2229999999999997E-3</v>
      </c>
      <c r="W66" s="10">
        <v>3.3839999999999999E-3</v>
      </c>
    </row>
    <row r="67" spans="1:23" x14ac:dyDescent="0.25">
      <c r="B67">
        <v>7</v>
      </c>
      <c r="D67">
        <v>73</v>
      </c>
      <c r="E67" s="25">
        <v>49770776.260000005</v>
      </c>
      <c r="F67" s="25">
        <v>727257.15</v>
      </c>
      <c r="G67" s="25">
        <v>385000</v>
      </c>
      <c r="H67" s="25">
        <v>-39952.18</v>
      </c>
      <c r="I67" s="25">
        <v>-33935151.18</v>
      </c>
      <c r="J67" s="25">
        <v>251193275.22999999</v>
      </c>
      <c r="K67" s="25">
        <v>2418202078.5799999</v>
      </c>
      <c r="L67" s="25">
        <v>2211180740.52</v>
      </c>
      <c r="M67" s="25">
        <v>2432073162.5799999</v>
      </c>
      <c r="N67" s="25">
        <v>2215576016.6100001</v>
      </c>
      <c r="O67" s="25"/>
      <c r="P67" s="10">
        <v>2.0579E-2</v>
      </c>
      <c r="Q67" s="10">
        <v>3.01E-4</v>
      </c>
      <c r="R67" s="10">
        <v>1.5900000000000002E-4</v>
      </c>
      <c r="S67" s="10">
        <v>2.1038999999999999E-2</v>
      </c>
      <c r="T67" s="10">
        <v>-1.6000000000000003E-5</v>
      </c>
      <c r="U67" s="10">
        <v>2.1023E-2</v>
      </c>
      <c r="V67" s="10">
        <v>3.9230000000000003E-3</v>
      </c>
      <c r="W67" s="10">
        <v>2.4944999999999998E-2</v>
      </c>
    </row>
    <row r="68" spans="1:23" x14ac:dyDescent="0.25">
      <c r="B68">
        <v>8</v>
      </c>
      <c r="D68">
        <v>72</v>
      </c>
      <c r="E68" s="25">
        <v>14562657.780000001</v>
      </c>
      <c r="F68" s="25">
        <v>585583.98</v>
      </c>
      <c r="G68" s="25">
        <v>0</v>
      </c>
      <c r="H68" s="25">
        <v>-161.44999999999999</v>
      </c>
      <c r="I68" s="25">
        <v>-35436127.740000002</v>
      </c>
      <c r="J68" s="25">
        <v>71517327.450000003</v>
      </c>
      <c r="K68" s="25">
        <v>2211180740.52</v>
      </c>
      <c r="L68" s="25">
        <v>2174940723.5300002</v>
      </c>
      <c r="M68" s="25">
        <v>2215576016.6100001</v>
      </c>
      <c r="N68" s="25">
        <v>2180080400.9099998</v>
      </c>
      <c r="O68" s="25"/>
      <c r="P68" s="10">
        <v>6.588000000000001E-3</v>
      </c>
      <c r="Q68" s="10">
        <v>2.6499999999999999E-4</v>
      </c>
      <c r="R68" s="10">
        <v>0</v>
      </c>
      <c r="S68" s="10">
        <v>6.8530000000000006E-3</v>
      </c>
      <c r="T68" s="10">
        <v>0</v>
      </c>
      <c r="U68" s="10">
        <v>6.8530000000000006E-3</v>
      </c>
      <c r="V68" s="10">
        <v>-3.3599999999999998E-4</v>
      </c>
      <c r="W68" s="10">
        <v>6.5169999999999994E-3</v>
      </c>
    </row>
    <row r="69" spans="1:23" x14ac:dyDescent="0.25">
      <c r="B69">
        <v>9</v>
      </c>
      <c r="D69">
        <v>75</v>
      </c>
      <c r="E69" s="25">
        <v>13008431.379999999</v>
      </c>
      <c r="F69" s="25">
        <v>647139.01</v>
      </c>
      <c r="G69" s="25">
        <v>656250</v>
      </c>
      <c r="H69" s="25">
        <v>-58900.84</v>
      </c>
      <c r="I69" s="25">
        <v>-239488286.93000001</v>
      </c>
      <c r="J69" s="25">
        <v>81405413</v>
      </c>
      <c r="K69" s="25">
        <v>2174940723.5300002</v>
      </c>
      <c r="L69" s="25">
        <v>2323388641.3600001</v>
      </c>
      <c r="M69" s="25">
        <v>2180080400.9099998</v>
      </c>
      <c r="N69" s="25">
        <v>2338810413.8299999</v>
      </c>
      <c r="O69" s="25"/>
      <c r="P69" s="10">
        <v>5.9150000000000001E-3</v>
      </c>
      <c r="Q69" s="10">
        <v>2.9500000000000001E-4</v>
      </c>
      <c r="R69" s="10">
        <v>2.9800000000000003E-4</v>
      </c>
      <c r="S69" s="10">
        <v>6.5079999999999999E-3</v>
      </c>
      <c r="T69" s="10">
        <v>-2.7000000000000002E-5</v>
      </c>
      <c r="U69" s="10">
        <v>6.4809999999999998E-3</v>
      </c>
      <c r="V69" s="10">
        <v>-4.6730000000000001E-3</v>
      </c>
      <c r="W69" s="10">
        <v>1.8079999999999999E-3</v>
      </c>
    </row>
    <row r="70" spans="1:23" x14ac:dyDescent="0.25">
      <c r="B70">
        <v>10</v>
      </c>
      <c r="D70">
        <v>75</v>
      </c>
      <c r="E70" s="25">
        <v>13938152.799999999</v>
      </c>
      <c r="F70" s="25">
        <v>1892519.14</v>
      </c>
      <c r="G70" s="25">
        <v>-126075</v>
      </c>
      <c r="H70" s="25">
        <v>-156.24</v>
      </c>
      <c r="I70" s="25">
        <v>-71949003.439999998</v>
      </c>
      <c r="J70" s="25">
        <v>17110078.109999999</v>
      </c>
      <c r="K70" s="25">
        <v>2323388641.3600001</v>
      </c>
      <c r="L70" s="25">
        <v>2399638320.5700002</v>
      </c>
      <c r="M70" s="25">
        <v>2338810413.8299999</v>
      </c>
      <c r="N70" s="25">
        <v>2395541857.9000001</v>
      </c>
      <c r="O70" s="25"/>
      <c r="P70" s="10">
        <v>6.0040000000000007E-3</v>
      </c>
      <c r="Q70" s="10">
        <v>8.1300000000000003E-4</v>
      </c>
      <c r="R70" s="10">
        <v>-5.4000000000000005E-5</v>
      </c>
      <c r="S70" s="10">
        <v>6.7630000000000008E-3</v>
      </c>
      <c r="T70" s="10">
        <v>0</v>
      </c>
      <c r="U70" s="10">
        <v>6.7630000000000008E-3</v>
      </c>
      <c r="V70" s="10">
        <v>8.3680000000000004E-3</v>
      </c>
      <c r="W70" s="10">
        <v>1.5130999999999999E-2</v>
      </c>
    </row>
    <row r="71" spans="1:23" x14ac:dyDescent="0.25">
      <c r="B71">
        <v>11</v>
      </c>
      <c r="D71">
        <v>82</v>
      </c>
      <c r="E71" s="25">
        <v>14799955.149999999</v>
      </c>
      <c r="F71" s="25">
        <v>1976109.1</v>
      </c>
      <c r="G71" s="25">
        <v>1213448</v>
      </c>
      <c r="H71" s="25">
        <v>-2284.5700000000002</v>
      </c>
      <c r="I71" s="25">
        <v>-159207024.69</v>
      </c>
      <c r="J71" s="25">
        <v>21758386.670000002</v>
      </c>
      <c r="K71" s="25">
        <v>2399638320.5700002</v>
      </c>
      <c r="L71" s="25">
        <v>2541451536.6300001</v>
      </c>
      <c r="M71" s="25">
        <v>2395541857.9000001</v>
      </c>
      <c r="N71" s="25">
        <v>2558026044.0500002</v>
      </c>
      <c r="O71" s="25"/>
      <c r="P71" s="10">
        <v>6.0670000000000003E-3</v>
      </c>
      <c r="Q71" s="10">
        <v>8.1000000000000006E-4</v>
      </c>
      <c r="R71" s="10">
        <v>4.9600000000000002E-4</v>
      </c>
      <c r="S71" s="10">
        <v>7.3730000000000002E-3</v>
      </c>
      <c r="T71" s="10">
        <v>-1.0000000000000002E-6</v>
      </c>
      <c r="U71" s="10">
        <v>7.3720000000000001E-3</v>
      </c>
      <c r="V71" s="10">
        <v>9.7600000000000009E-4</v>
      </c>
      <c r="W71" s="10">
        <v>8.3479999999999995E-3</v>
      </c>
    </row>
    <row r="72" spans="1:23" x14ac:dyDescent="0.25">
      <c r="B72">
        <v>12</v>
      </c>
      <c r="D72">
        <v>84</v>
      </c>
      <c r="E72" s="25">
        <v>14746662.34</v>
      </c>
      <c r="F72" s="25">
        <v>2134772.6800000002</v>
      </c>
      <c r="G72" s="25">
        <v>1027771.47</v>
      </c>
      <c r="H72" s="25">
        <v>-138109.20000000001</v>
      </c>
      <c r="I72" s="25">
        <v>-73705008.510000005</v>
      </c>
      <c r="J72" s="25">
        <v>94971696.069999993</v>
      </c>
      <c r="K72" s="25">
        <v>2541451536.6300001</v>
      </c>
      <c r="L72" s="25">
        <v>2526136758.3899999</v>
      </c>
      <c r="M72" s="25">
        <v>2558026044.0500002</v>
      </c>
      <c r="N72" s="25">
        <v>2550204129.9299998</v>
      </c>
      <c r="O72" s="25"/>
      <c r="P72" s="10">
        <v>5.7980000000000002E-3</v>
      </c>
      <c r="Q72" s="10">
        <v>8.3900000000000001E-4</v>
      </c>
      <c r="R72" s="10">
        <v>4.0300000000000004E-4</v>
      </c>
      <c r="S72" s="10">
        <v>7.0400000000000003E-3</v>
      </c>
      <c r="T72" s="10">
        <v>-5.4000000000000005E-5</v>
      </c>
      <c r="U72" s="10">
        <v>6.986E-3</v>
      </c>
      <c r="V72" s="10">
        <v>1.4970000000000001E-3</v>
      </c>
      <c r="W72" s="10">
        <v>8.483000000000001E-3</v>
      </c>
    </row>
    <row r="73" spans="1:23" x14ac:dyDescent="0.25">
      <c r="A73">
        <v>2015</v>
      </c>
      <c r="B73">
        <v>1</v>
      </c>
      <c r="D73">
        <v>81</v>
      </c>
      <c r="E73" s="25">
        <v>15043291.85</v>
      </c>
      <c r="F73" s="25">
        <v>1773767.52</v>
      </c>
      <c r="G73" s="25">
        <v>78952.740000000005</v>
      </c>
      <c r="H73" s="25">
        <v>-329736.29000000004</v>
      </c>
      <c r="I73" s="25">
        <v>-17419230.010000002</v>
      </c>
      <c r="J73" s="25">
        <v>66670697.009999998</v>
      </c>
      <c r="K73" s="25">
        <v>2526136758.3899999</v>
      </c>
      <c r="L73" s="25">
        <v>2479828988.5799999</v>
      </c>
      <c r="M73" s="25">
        <v>2550204129.9299998</v>
      </c>
      <c r="N73" s="25">
        <v>2502726429.3899999</v>
      </c>
      <c r="O73" s="25"/>
      <c r="P73" s="10">
        <v>6.0600000000000003E-3</v>
      </c>
      <c r="Q73" s="10">
        <v>7.1400000000000012E-4</v>
      </c>
      <c r="R73" s="10">
        <v>3.2000000000000005E-5</v>
      </c>
      <c r="S73" s="10">
        <v>6.8060000000000004E-3</v>
      </c>
      <c r="T73" s="10">
        <v>-1.3300000000000001E-4</v>
      </c>
      <c r="U73" s="10">
        <v>6.6730000000000001E-3</v>
      </c>
      <c r="V73" s="10">
        <v>4.6999999999999999E-4</v>
      </c>
      <c r="W73" s="10">
        <v>7.1430000000000009E-3</v>
      </c>
    </row>
    <row r="74" spans="1:23" x14ac:dyDescent="0.25">
      <c r="B74">
        <v>2</v>
      </c>
      <c r="D74">
        <v>82</v>
      </c>
      <c r="E74" s="25">
        <v>15365032.470000001</v>
      </c>
      <c r="F74" s="25">
        <v>1683764.68</v>
      </c>
      <c r="G74" s="25">
        <v>551810</v>
      </c>
      <c r="H74" s="25">
        <v>-1404.66</v>
      </c>
      <c r="I74" s="25">
        <v>-535654137.17000002</v>
      </c>
      <c r="J74" s="25">
        <v>94319027.849999994</v>
      </c>
      <c r="K74" s="25">
        <v>2479828988.5799999</v>
      </c>
      <c r="L74" s="25">
        <v>2922556844.79</v>
      </c>
      <c r="M74" s="25">
        <v>2502726429.3899999</v>
      </c>
      <c r="N74" s="25">
        <v>2944813882.52</v>
      </c>
      <c r="O74" s="25"/>
      <c r="P74" s="10">
        <v>6.208E-3</v>
      </c>
      <c r="Q74" s="10">
        <v>6.8000000000000005E-4</v>
      </c>
      <c r="R74" s="10">
        <v>2.23E-4</v>
      </c>
      <c r="S74" s="10">
        <v>7.1110000000000001E-3</v>
      </c>
      <c r="T74" s="10">
        <v>-1.0000000000000002E-6</v>
      </c>
      <c r="U74" s="10">
        <v>7.11E-3</v>
      </c>
      <c r="V74" s="10">
        <v>-1.1700000000000001E-4</v>
      </c>
      <c r="W74" s="10">
        <v>6.9930000000000001E-3</v>
      </c>
    </row>
    <row r="75" spans="1:23" x14ac:dyDescent="0.25">
      <c r="B75">
        <v>3</v>
      </c>
      <c r="D75">
        <v>78</v>
      </c>
      <c r="E75" s="25">
        <v>14879874.140000001</v>
      </c>
      <c r="F75" s="25">
        <v>2130955.62</v>
      </c>
      <c r="G75" s="25">
        <v>6761</v>
      </c>
      <c r="H75" s="25">
        <v>-145.83000000000001</v>
      </c>
      <c r="I75" s="25">
        <v>-18216831.640000001</v>
      </c>
      <c r="J75" s="25">
        <v>108492847.12</v>
      </c>
      <c r="K75" s="25">
        <v>2922556844.79</v>
      </c>
      <c r="L75" s="25">
        <v>2818965344.3800001</v>
      </c>
      <c r="M75" s="25">
        <v>2944813882.52</v>
      </c>
      <c r="N75" s="25">
        <v>2856668822.5900002</v>
      </c>
      <c r="O75" s="25"/>
      <c r="P75" s="10">
        <v>5.0899999999999999E-3</v>
      </c>
      <c r="Q75" s="10">
        <v>7.2999999999999996E-4</v>
      </c>
      <c r="R75" s="10">
        <v>2.0000000000000003E-6</v>
      </c>
      <c r="S75" s="10">
        <v>5.8219999999999999E-3</v>
      </c>
      <c r="T75" s="10">
        <v>0</v>
      </c>
      <c r="U75" s="10">
        <v>5.8219999999999999E-3</v>
      </c>
      <c r="V75" s="10">
        <v>-5.2839999999999996E-3</v>
      </c>
      <c r="W75" s="10">
        <v>5.3800000000000007E-4</v>
      </c>
    </row>
    <row r="76" spans="1:23" x14ac:dyDescent="0.25">
      <c r="B76">
        <v>4</v>
      </c>
      <c r="D76">
        <v>77</v>
      </c>
      <c r="E76" s="25">
        <v>13168523.85</v>
      </c>
      <c r="F76" s="25">
        <v>1653554.22</v>
      </c>
      <c r="G76" s="25">
        <v>439800</v>
      </c>
      <c r="H76" s="25">
        <v>0.01</v>
      </c>
      <c r="I76" s="25">
        <v>-55555420.659999996</v>
      </c>
      <c r="J76" s="25">
        <v>45946859.359999999</v>
      </c>
      <c r="K76" s="25">
        <v>2818965344.3800001</v>
      </c>
      <c r="L76" s="25">
        <v>2824559213.9099998</v>
      </c>
      <c r="M76" s="25">
        <v>2856668822.5900002</v>
      </c>
      <c r="N76" s="25">
        <v>2867930938.1300001</v>
      </c>
      <c r="O76" s="25"/>
      <c r="P76" s="10">
        <v>4.6639999999999997E-3</v>
      </c>
      <c r="Q76" s="10">
        <v>5.8600000000000004E-4</v>
      </c>
      <c r="R76" s="10">
        <v>1.55E-4</v>
      </c>
      <c r="S76" s="10">
        <v>5.4049999999999992E-3</v>
      </c>
      <c r="T76" s="10">
        <v>0</v>
      </c>
      <c r="U76" s="10">
        <v>5.4049999999999992E-3</v>
      </c>
      <c r="V76" s="10">
        <v>-2.0050000000000003E-3</v>
      </c>
      <c r="W76" s="10">
        <v>3.4000000000000002E-3</v>
      </c>
    </row>
    <row r="77" spans="1:23" x14ac:dyDescent="0.25">
      <c r="B77">
        <v>5</v>
      </c>
      <c r="D77">
        <v>80</v>
      </c>
      <c r="E77" s="25">
        <v>15878298.950000001</v>
      </c>
      <c r="F77" s="25">
        <v>1876005.57</v>
      </c>
      <c r="G77" s="25">
        <v>723994</v>
      </c>
      <c r="H77" s="25">
        <v>0</v>
      </c>
      <c r="I77" s="25">
        <v>-105920699.58</v>
      </c>
      <c r="J77" s="25">
        <v>52169591.509999998</v>
      </c>
      <c r="K77" s="25">
        <v>2824559213.9099998</v>
      </c>
      <c r="L77" s="25">
        <v>2885358619.6100001</v>
      </c>
      <c r="M77" s="25">
        <v>2867930938.1300001</v>
      </c>
      <c r="N77" s="25">
        <v>2923558051.8200002</v>
      </c>
      <c r="O77" s="25"/>
      <c r="P77" s="10">
        <v>5.6040000000000005E-3</v>
      </c>
      <c r="Q77" s="10">
        <v>6.6199999999999994E-4</v>
      </c>
      <c r="R77" s="10">
        <v>2.5499999999999996E-4</v>
      </c>
      <c r="S77" s="10">
        <v>6.5210000000000008E-3</v>
      </c>
      <c r="T77" s="10">
        <v>0</v>
      </c>
      <c r="U77" s="10">
        <v>6.5210000000000008E-3</v>
      </c>
      <c r="V77" s="10">
        <v>1.8210000000000001E-3</v>
      </c>
      <c r="W77" s="10">
        <v>8.3409999999999995E-3</v>
      </c>
    </row>
    <row r="78" spans="1:23" x14ac:dyDescent="0.25">
      <c r="B78">
        <v>6</v>
      </c>
      <c r="D78">
        <v>82</v>
      </c>
      <c r="E78" s="25">
        <v>17698829.100000001</v>
      </c>
      <c r="F78" s="25">
        <v>2428850.23</v>
      </c>
      <c r="G78" s="25">
        <v>426699.5</v>
      </c>
      <c r="H78" s="25">
        <v>0</v>
      </c>
      <c r="I78" s="25">
        <v>-133862308.51000001</v>
      </c>
      <c r="J78" s="25">
        <v>35323835.460000001</v>
      </c>
      <c r="K78" s="25">
        <v>2885358619.6100001</v>
      </c>
      <c r="L78" s="25">
        <v>2980835756.6900001</v>
      </c>
      <c r="M78" s="25">
        <v>2923558051.8200002</v>
      </c>
      <c r="N78" s="25">
        <v>3024560277.04</v>
      </c>
      <c r="O78" s="25"/>
      <c r="P78" s="10">
        <v>5.9419999999999994E-3</v>
      </c>
      <c r="Q78" s="10">
        <v>8.160000000000001E-4</v>
      </c>
      <c r="R78" s="10">
        <v>1.4300000000000001E-4</v>
      </c>
      <c r="S78" s="10">
        <v>6.9009999999999991E-3</v>
      </c>
      <c r="T78" s="10">
        <v>0</v>
      </c>
      <c r="U78" s="10">
        <v>6.9009999999999991E-3</v>
      </c>
      <c r="V78" s="10">
        <v>-1.8410000000000002E-3</v>
      </c>
      <c r="W78" s="10">
        <v>5.0600000000000003E-3</v>
      </c>
    </row>
    <row r="79" spans="1:23" x14ac:dyDescent="0.25">
      <c r="B79">
        <v>7</v>
      </c>
      <c r="D79">
        <v>82</v>
      </c>
      <c r="E79" s="25">
        <v>21997705.099999998</v>
      </c>
      <c r="F79" s="25">
        <v>2148258.84</v>
      </c>
      <c r="G79" s="25">
        <v>0</v>
      </c>
      <c r="H79" s="25">
        <v>0.03</v>
      </c>
      <c r="I79" s="25">
        <v>-9868829.4600000009</v>
      </c>
      <c r="J79" s="25">
        <v>62803544.219999999</v>
      </c>
      <c r="K79" s="25">
        <v>2980835756.6900001</v>
      </c>
      <c r="L79" s="25">
        <v>2928887957.1399999</v>
      </c>
      <c r="M79" s="25">
        <v>3024560277.04</v>
      </c>
      <c r="N79" s="25">
        <v>2973773821.1100001</v>
      </c>
      <c r="O79" s="25"/>
      <c r="P79" s="10">
        <v>7.4120000000000002E-3</v>
      </c>
      <c r="Q79" s="10">
        <v>7.2400000000000003E-4</v>
      </c>
      <c r="R79" s="10">
        <v>0</v>
      </c>
      <c r="S79" s="10">
        <v>8.1360000000000009E-3</v>
      </c>
      <c r="T79" s="10">
        <v>0</v>
      </c>
      <c r="U79" s="10">
        <v>8.1360000000000009E-3</v>
      </c>
      <c r="V79" s="10">
        <v>-3.8999999999999999E-4</v>
      </c>
      <c r="W79" s="10">
        <v>7.7459999999999994E-3</v>
      </c>
    </row>
    <row r="80" spans="1:23" x14ac:dyDescent="0.25">
      <c r="B80">
        <v>8</v>
      </c>
      <c r="D80">
        <v>80</v>
      </c>
      <c r="E80" s="25">
        <v>13698095.83</v>
      </c>
      <c r="F80" s="25">
        <v>2426260.1800000002</v>
      </c>
      <c r="G80" s="25">
        <v>168300</v>
      </c>
      <c r="H80" s="25">
        <v>0.01</v>
      </c>
      <c r="I80" s="25">
        <v>-19988013.23</v>
      </c>
      <c r="J80" s="25">
        <v>43670414.950000003</v>
      </c>
      <c r="K80" s="25">
        <v>2928887957.1399999</v>
      </c>
      <c r="L80" s="25">
        <v>2902963633.4199996</v>
      </c>
      <c r="M80" s="25">
        <v>2973773821.1100001</v>
      </c>
      <c r="N80" s="25">
        <v>2954005418.5700002</v>
      </c>
      <c r="O80" s="25"/>
      <c r="P80" s="10">
        <v>4.679E-3</v>
      </c>
      <c r="Q80" s="10">
        <v>8.2899999999999998E-4</v>
      </c>
      <c r="R80" s="10">
        <v>5.7000000000000003E-5</v>
      </c>
      <c r="S80" s="10">
        <v>5.5649999999999996E-3</v>
      </c>
      <c r="T80" s="10">
        <v>0</v>
      </c>
      <c r="U80" s="10">
        <v>5.5649999999999996E-3</v>
      </c>
      <c r="V80" s="10">
        <v>-1.593E-3</v>
      </c>
      <c r="W80" s="10">
        <v>3.973E-3</v>
      </c>
    </row>
    <row r="81" spans="1:23" x14ac:dyDescent="0.25">
      <c r="B81">
        <v>9</v>
      </c>
      <c r="D81">
        <v>81</v>
      </c>
      <c r="E81" s="25">
        <v>17956836.829999998</v>
      </c>
      <c r="F81" s="25">
        <v>2634309.83</v>
      </c>
      <c r="G81" s="25">
        <v>938750</v>
      </c>
      <c r="H81" s="25">
        <v>-0.02</v>
      </c>
      <c r="I81" s="25">
        <v>-101009989.22</v>
      </c>
      <c r="J81" s="25">
        <v>3381560.44</v>
      </c>
      <c r="K81" s="25">
        <v>2902963633.4199996</v>
      </c>
      <c r="L81" s="25">
        <v>3000112991.8099999</v>
      </c>
      <c r="M81" s="25">
        <v>2954005418.5700002</v>
      </c>
      <c r="N81" s="25">
        <v>3054268157.4000001</v>
      </c>
      <c r="O81" s="25"/>
      <c r="P81" s="10">
        <v>6.182E-3</v>
      </c>
      <c r="Q81" s="10">
        <v>9.0700000000000004E-4</v>
      </c>
      <c r="R81" s="10">
        <v>3.2300000000000004E-4</v>
      </c>
      <c r="S81" s="10">
        <v>7.4120000000000002E-3</v>
      </c>
      <c r="T81" s="10">
        <v>0</v>
      </c>
      <c r="U81" s="10">
        <v>7.4120000000000002E-3</v>
      </c>
      <c r="V81" s="10">
        <v>-1.07E-3</v>
      </c>
      <c r="W81" s="10">
        <v>6.3420000000000004E-3</v>
      </c>
    </row>
    <row r="82" spans="1:23" x14ac:dyDescent="0.25">
      <c r="B82">
        <v>10</v>
      </c>
      <c r="D82">
        <v>82</v>
      </c>
      <c r="E82" s="25">
        <v>15434029.289999999</v>
      </c>
      <c r="F82" s="25">
        <v>2142124.98</v>
      </c>
      <c r="G82" s="25">
        <v>693549.86</v>
      </c>
      <c r="H82" s="25">
        <v>-0.01</v>
      </c>
      <c r="I82" s="25">
        <v>-23455727.949999999</v>
      </c>
      <c r="J82" s="25">
        <v>48064252.149999999</v>
      </c>
      <c r="K82" s="25">
        <v>3000112991.8099999</v>
      </c>
      <c r="L82" s="25">
        <v>2979356472.9000001</v>
      </c>
      <c r="M82" s="25">
        <v>3054268157.4000001</v>
      </c>
      <c r="N82" s="25">
        <v>3032421686.5799999</v>
      </c>
      <c r="O82" s="25"/>
      <c r="P82" s="10">
        <v>5.157000000000001E-3</v>
      </c>
      <c r="Q82" s="10">
        <v>7.1599999999999995E-4</v>
      </c>
      <c r="R82" s="10">
        <v>2.31E-4</v>
      </c>
      <c r="S82" s="10">
        <v>6.1040000000000009E-3</v>
      </c>
      <c r="T82" s="10">
        <v>0</v>
      </c>
      <c r="U82" s="10">
        <v>6.1040000000000009E-3</v>
      </c>
      <c r="V82" s="10">
        <v>5.7000000000000009E-4</v>
      </c>
      <c r="W82" s="10">
        <v>6.6730000000000001E-3</v>
      </c>
    </row>
    <row r="83" spans="1:23" x14ac:dyDescent="0.25">
      <c r="B83">
        <v>11</v>
      </c>
      <c r="D83">
        <v>86</v>
      </c>
      <c r="E83" s="25">
        <v>13372156.82</v>
      </c>
      <c r="F83" s="25">
        <v>2438484.4700000002</v>
      </c>
      <c r="G83" s="25">
        <v>1697956.28</v>
      </c>
      <c r="H83" s="25">
        <v>0</v>
      </c>
      <c r="I83" s="25">
        <v>-127953342.31</v>
      </c>
      <c r="J83" s="25">
        <v>67494900.099999994</v>
      </c>
      <c r="K83" s="25">
        <v>2979356472.9000001</v>
      </c>
      <c r="L83" s="25">
        <v>3041457778.1199999</v>
      </c>
      <c r="M83" s="25">
        <v>3032421686.5799999</v>
      </c>
      <c r="N83" s="25">
        <v>3095318613.1700001</v>
      </c>
      <c r="O83" s="25"/>
      <c r="P83" s="10">
        <v>4.4540000000000005E-3</v>
      </c>
      <c r="Q83" s="10">
        <v>8.12E-4</v>
      </c>
      <c r="R83" s="10">
        <v>5.6500000000000007E-4</v>
      </c>
      <c r="S83" s="10">
        <v>5.8310000000000011E-3</v>
      </c>
      <c r="T83" s="10">
        <v>0</v>
      </c>
      <c r="U83" s="10">
        <v>5.8310000000000011E-3</v>
      </c>
      <c r="V83" s="10">
        <v>-2.6499999999999999E-4</v>
      </c>
      <c r="W83" s="10">
        <v>5.5659999999999998E-3</v>
      </c>
    </row>
    <row r="84" spans="1:23" x14ac:dyDescent="0.25">
      <c r="B84">
        <v>12</v>
      </c>
      <c r="D84">
        <v>84</v>
      </c>
      <c r="E84" s="25">
        <v>20465992.489999998</v>
      </c>
      <c r="F84" s="25">
        <v>2883157.59</v>
      </c>
      <c r="G84" s="25">
        <v>-590441.1</v>
      </c>
      <c r="H84" s="25">
        <v>-0.01</v>
      </c>
      <c r="I84" s="25">
        <v>-13527617.279999999</v>
      </c>
      <c r="J84" s="25">
        <v>142789424.77000001</v>
      </c>
      <c r="K84" s="25">
        <v>3041457778.1199999</v>
      </c>
      <c r="L84" s="25">
        <v>2887097196.5900002</v>
      </c>
      <c r="M84" s="25">
        <v>3095318613.1700001</v>
      </c>
      <c r="N84" s="25">
        <v>2969474387.9099998</v>
      </c>
      <c r="O84" s="25"/>
      <c r="P84" s="10">
        <v>6.7380000000000001E-3</v>
      </c>
      <c r="Q84" s="10">
        <v>9.5299999999999996E-4</v>
      </c>
      <c r="R84" s="10">
        <v>-1.95E-4</v>
      </c>
      <c r="S84" s="10">
        <v>7.4960000000000001E-3</v>
      </c>
      <c r="T84" s="10">
        <v>0</v>
      </c>
      <c r="U84" s="10">
        <v>7.4960000000000001E-3</v>
      </c>
      <c r="V84" s="10">
        <v>-9.222000000000001E-3</v>
      </c>
      <c r="W84" s="10">
        <v>-1.7260000000000001E-3</v>
      </c>
    </row>
    <row r="85" spans="1:23" x14ac:dyDescent="0.25">
      <c r="A85">
        <v>2016</v>
      </c>
      <c r="B85">
        <v>1</v>
      </c>
      <c r="D85">
        <v>84</v>
      </c>
      <c r="E85" s="25">
        <v>32060844.84</v>
      </c>
      <c r="F85" s="25">
        <v>2368799.94</v>
      </c>
      <c r="G85" s="25">
        <v>641327.64</v>
      </c>
      <c r="H85" s="25">
        <v>0</v>
      </c>
      <c r="I85" s="25">
        <v>-92523378.920000002</v>
      </c>
      <c r="J85" s="25">
        <v>17829562.91</v>
      </c>
      <c r="K85" s="25">
        <v>2887097196.5900002</v>
      </c>
      <c r="L85" s="25">
        <v>2966737063.3200002</v>
      </c>
      <c r="M85" s="25">
        <v>2969474387.9099998</v>
      </c>
      <c r="N85" s="25">
        <v>3046441651.9200001</v>
      </c>
      <c r="O85" s="25"/>
      <c r="P85" s="10">
        <v>1.1121000000000001E-2</v>
      </c>
      <c r="Q85" s="10">
        <v>8.2199999999999992E-4</v>
      </c>
      <c r="R85" s="10">
        <v>2.22E-4</v>
      </c>
      <c r="S85" s="10">
        <v>1.2165E-2</v>
      </c>
      <c r="T85" s="10">
        <v>0</v>
      </c>
      <c r="U85" s="10">
        <v>1.2165E-2</v>
      </c>
      <c r="V85" s="10">
        <v>8.92E-4</v>
      </c>
      <c r="W85" s="10">
        <v>1.3057000000000001E-2</v>
      </c>
    </row>
    <row r="86" spans="1:23" x14ac:dyDescent="0.25">
      <c r="B86">
        <v>2</v>
      </c>
      <c r="D86">
        <v>87</v>
      </c>
      <c r="E86" s="25">
        <v>17437787.600000001</v>
      </c>
      <c r="F86" s="25">
        <v>2483782.79</v>
      </c>
      <c r="G86" s="25">
        <v>225500</v>
      </c>
      <c r="H86" s="25">
        <v>0</v>
      </c>
      <c r="I86" s="25">
        <v>-54963178.800000004</v>
      </c>
      <c r="J86" s="25">
        <v>46766616.979999997</v>
      </c>
      <c r="K86" s="25">
        <v>2966737063.3200002</v>
      </c>
      <c r="L86" s="25">
        <v>2974484345.8899999</v>
      </c>
      <c r="M86" s="25">
        <v>3046441651.9200001</v>
      </c>
      <c r="N86" s="25">
        <v>3057352794.0900002</v>
      </c>
      <c r="O86" s="25"/>
      <c r="P86" s="10">
        <v>5.8860000000000006E-3</v>
      </c>
      <c r="Q86" s="10">
        <v>8.3900000000000001E-4</v>
      </c>
      <c r="R86" s="10">
        <v>7.6000000000000004E-5</v>
      </c>
      <c r="S86" s="10">
        <v>6.8010000000000006E-3</v>
      </c>
      <c r="T86" s="10">
        <v>0</v>
      </c>
      <c r="U86" s="10">
        <v>6.8010000000000006E-3</v>
      </c>
      <c r="V86" s="10">
        <v>-9.8900000000000008E-4</v>
      </c>
      <c r="W86" s="10">
        <v>5.8120000000000003E-3</v>
      </c>
    </row>
    <row r="87" spans="1:23" x14ac:dyDescent="0.25">
      <c r="B87">
        <v>3</v>
      </c>
      <c r="D87">
        <v>87</v>
      </c>
      <c r="E87" s="25">
        <v>20085324.610000003</v>
      </c>
      <c r="F87" s="25">
        <v>2888981.18</v>
      </c>
      <c r="G87" s="25">
        <v>-61250</v>
      </c>
      <c r="H87" s="25">
        <v>0</v>
      </c>
      <c r="I87" s="25">
        <v>-38531398.32</v>
      </c>
      <c r="J87" s="25">
        <v>69302688.519999996</v>
      </c>
      <c r="K87" s="25">
        <v>2974484345.8899999</v>
      </c>
      <c r="L87" s="25">
        <v>2952785512.9400001</v>
      </c>
      <c r="M87" s="25">
        <v>3057352794.0900002</v>
      </c>
      <c r="N87" s="25">
        <v>3029817719.79</v>
      </c>
      <c r="O87" s="25"/>
      <c r="P87" s="10">
        <v>6.816E-3</v>
      </c>
      <c r="Q87" s="10">
        <v>9.7999999999999997E-4</v>
      </c>
      <c r="R87" s="10">
        <v>-2.0999999999999999E-5</v>
      </c>
      <c r="S87" s="10">
        <v>7.7749999999999998E-3</v>
      </c>
      <c r="T87" s="10">
        <v>0</v>
      </c>
      <c r="U87" s="10">
        <v>7.7749999999999998E-3</v>
      </c>
      <c r="V87" s="10">
        <v>2.0939999999999999E-3</v>
      </c>
      <c r="W87" s="10">
        <v>9.869000000000001E-3</v>
      </c>
    </row>
    <row r="88" spans="1:23" x14ac:dyDescent="0.25">
      <c r="B88">
        <v>4</v>
      </c>
      <c r="D88">
        <v>91</v>
      </c>
      <c r="E88" s="25">
        <v>14924396.170000002</v>
      </c>
      <c r="F88" s="25">
        <v>2111785.5499999998</v>
      </c>
      <c r="G88" s="25">
        <v>2572475</v>
      </c>
      <c r="H88" s="25">
        <v>0</v>
      </c>
      <c r="I88" s="25">
        <v>-171977807.5</v>
      </c>
      <c r="J88" s="25">
        <v>37288642.789999999</v>
      </c>
      <c r="K88" s="25">
        <v>2952785512.9400001</v>
      </c>
      <c r="L88" s="25">
        <v>3092689156.7200003</v>
      </c>
      <c r="M88" s="25">
        <v>3029817719.79</v>
      </c>
      <c r="N88" s="25">
        <v>3236729974.8400002</v>
      </c>
      <c r="O88" s="25"/>
      <c r="P88" s="10">
        <v>4.986E-3</v>
      </c>
      <c r="Q88" s="10">
        <v>7.049999999999999E-4</v>
      </c>
      <c r="R88" s="10">
        <v>8.5700000000000001E-4</v>
      </c>
      <c r="S88" s="10">
        <v>6.548E-3</v>
      </c>
      <c r="T88" s="10">
        <v>0</v>
      </c>
      <c r="U88" s="10">
        <v>6.548E-3</v>
      </c>
      <c r="V88" s="10">
        <v>1.034E-3</v>
      </c>
      <c r="W88" s="10">
        <v>7.5820000000000002E-3</v>
      </c>
    </row>
    <row r="89" spans="1:23" x14ac:dyDescent="0.25">
      <c r="B89">
        <v>5</v>
      </c>
      <c r="D89">
        <v>93</v>
      </c>
      <c r="E89" s="25">
        <v>20562940.949999999</v>
      </c>
      <c r="F89" s="25">
        <v>-185442.75</v>
      </c>
      <c r="G89" s="25">
        <v>280500</v>
      </c>
      <c r="H89" s="25">
        <v>0</v>
      </c>
      <c r="I89" s="25">
        <v>-101002287.5</v>
      </c>
      <c r="J89" s="25">
        <v>78122827.299999997</v>
      </c>
      <c r="K89" s="25">
        <v>3092689156.7200003</v>
      </c>
      <c r="L89" s="25">
        <v>3115907496.8200002</v>
      </c>
      <c r="M89" s="25">
        <v>3236729974.8400002</v>
      </c>
      <c r="N89" s="25">
        <v>3264563505.5</v>
      </c>
      <c r="O89" s="25"/>
      <c r="P89" s="10">
        <v>6.6410000000000002E-3</v>
      </c>
      <c r="Q89" s="10">
        <v>-6.0000000000000002E-5</v>
      </c>
      <c r="R89" s="10">
        <v>8.9999999999999992E-5</v>
      </c>
      <c r="S89" s="10">
        <v>6.6709999999999998E-3</v>
      </c>
      <c r="T89" s="10">
        <v>0</v>
      </c>
      <c r="U89" s="10">
        <v>6.6709999999999998E-3</v>
      </c>
      <c r="V89" s="10">
        <v>1.6899999999999999E-4</v>
      </c>
      <c r="W89" s="10">
        <v>6.8400000000000006E-3</v>
      </c>
    </row>
    <row r="90" spans="1:23" x14ac:dyDescent="0.25">
      <c r="B90">
        <v>6</v>
      </c>
      <c r="D90">
        <v>96</v>
      </c>
      <c r="E90" s="25">
        <v>22060811.579999998</v>
      </c>
      <c r="F90" s="25">
        <v>2936197.18</v>
      </c>
      <c r="G90" s="25">
        <v>715000</v>
      </c>
      <c r="H90" s="25">
        <v>0</v>
      </c>
      <c r="I90" s="25">
        <v>-109317957.94</v>
      </c>
      <c r="J90" s="25">
        <v>331728269.94999999</v>
      </c>
      <c r="K90" s="25">
        <v>3115907496.8200002</v>
      </c>
      <c r="L90" s="25">
        <v>2900552434.4100003</v>
      </c>
      <c r="M90" s="25">
        <v>3264563505.5</v>
      </c>
      <c r="N90" s="25">
        <v>3045089390.6700001</v>
      </c>
      <c r="O90" s="25"/>
      <c r="P90" s="10">
        <v>7.0860000000000003E-3</v>
      </c>
      <c r="Q90" s="10">
        <v>9.4299999999999994E-4</v>
      </c>
      <c r="R90" s="10">
        <v>2.2900000000000001E-4</v>
      </c>
      <c r="S90" s="10">
        <v>8.2579999999999997E-3</v>
      </c>
      <c r="T90" s="10">
        <v>0</v>
      </c>
      <c r="U90" s="10">
        <v>8.2579999999999997E-3</v>
      </c>
      <c r="V90" s="10">
        <v>1.32E-3</v>
      </c>
      <c r="W90" s="10">
        <v>9.5779999999999997E-3</v>
      </c>
    </row>
    <row r="91" spans="1:23" x14ac:dyDescent="0.25">
      <c r="B91">
        <v>7</v>
      </c>
      <c r="D91">
        <v>94</v>
      </c>
      <c r="E91" s="25">
        <v>13422836.82</v>
      </c>
      <c r="F91" s="25">
        <v>2107053.06</v>
      </c>
      <c r="G91" s="25">
        <v>40422</v>
      </c>
      <c r="H91" s="25">
        <v>-5000</v>
      </c>
      <c r="I91" s="25">
        <v>-13401372.299999999</v>
      </c>
      <c r="J91" s="25">
        <v>9006669.3100000005</v>
      </c>
      <c r="K91" s="25">
        <v>2900552434.4100003</v>
      </c>
      <c r="L91" s="25">
        <v>2911138809.2999997</v>
      </c>
      <c r="M91" s="25">
        <v>3045089390.6700001</v>
      </c>
      <c r="N91" s="25">
        <v>3051831159.6300001</v>
      </c>
      <c r="O91" s="25"/>
      <c r="P91" s="10">
        <v>4.6340000000000001E-3</v>
      </c>
      <c r="Q91" s="10">
        <v>7.27E-4</v>
      </c>
      <c r="R91" s="10">
        <v>1.4E-5</v>
      </c>
      <c r="S91" s="10">
        <v>5.3750000000000004E-3</v>
      </c>
      <c r="T91" s="10">
        <v>-2.0000000000000003E-6</v>
      </c>
      <c r="U91" s="10">
        <v>5.3730000000000002E-3</v>
      </c>
      <c r="V91" s="10">
        <v>1.407E-3</v>
      </c>
      <c r="W91" s="10">
        <v>6.7800000000000004E-3</v>
      </c>
    </row>
    <row r="92" spans="1:23" x14ac:dyDescent="0.25">
      <c r="B92">
        <v>8</v>
      </c>
      <c r="D92">
        <v>94</v>
      </c>
      <c r="E92" s="25">
        <v>25478674.399999999</v>
      </c>
      <c r="F92" s="25">
        <v>2355126.0699999998</v>
      </c>
      <c r="G92" s="25">
        <v>0</v>
      </c>
      <c r="H92" s="25">
        <v>-2260.42</v>
      </c>
      <c r="I92" s="25">
        <v>-26674630.43</v>
      </c>
      <c r="J92" s="25">
        <v>95376741.049999997</v>
      </c>
      <c r="K92" s="25">
        <v>2911138809.2999997</v>
      </c>
      <c r="L92" s="25">
        <v>2845828944.9400001</v>
      </c>
      <c r="M92" s="25">
        <v>3051831159.6300001</v>
      </c>
      <c r="N92" s="25">
        <v>2996889065.9000001</v>
      </c>
      <c r="O92" s="25"/>
      <c r="P92" s="10">
        <v>8.8360000000000001E-3</v>
      </c>
      <c r="Q92" s="10">
        <v>8.1700000000000002E-4</v>
      </c>
      <c r="R92" s="10">
        <v>0</v>
      </c>
      <c r="S92" s="10">
        <v>9.6530000000000001E-3</v>
      </c>
      <c r="T92" s="10">
        <v>-1.0000000000000002E-6</v>
      </c>
      <c r="U92" s="10">
        <v>9.6520000000000009E-3</v>
      </c>
      <c r="V92" s="10">
        <v>3.59E-4</v>
      </c>
      <c r="W92" s="10">
        <v>1.001E-2</v>
      </c>
    </row>
    <row r="93" spans="1:23" x14ac:dyDescent="0.25">
      <c r="B93">
        <v>9</v>
      </c>
      <c r="D93">
        <v>99</v>
      </c>
      <c r="E93" s="25">
        <v>19243233.010000002</v>
      </c>
      <c r="F93" s="25">
        <v>2571761.5099999998</v>
      </c>
      <c r="G93" s="25">
        <v>655600</v>
      </c>
      <c r="H93" s="25">
        <v>-2260.42</v>
      </c>
      <c r="I93" s="25">
        <v>-157132360.17000002</v>
      </c>
      <c r="J93" s="25">
        <v>127280348.59999999</v>
      </c>
      <c r="K93" s="25">
        <v>2845828944.9400001</v>
      </c>
      <c r="L93" s="25">
        <v>2878614327.5600004</v>
      </c>
      <c r="M93" s="25">
        <v>2996889065.9000001</v>
      </c>
      <c r="N93" s="25">
        <v>3046243804.4699998</v>
      </c>
      <c r="O93" s="25"/>
      <c r="P93" s="10">
        <v>6.7469999999999995E-3</v>
      </c>
      <c r="Q93" s="10">
        <v>9.0200000000000002E-4</v>
      </c>
      <c r="R93" s="10">
        <v>2.2900000000000001E-4</v>
      </c>
      <c r="S93" s="10">
        <v>7.8779999999999996E-3</v>
      </c>
      <c r="T93" s="10">
        <v>-1.0000000000000002E-6</v>
      </c>
      <c r="U93" s="10">
        <v>7.8770000000000003E-3</v>
      </c>
      <c r="V93" s="10">
        <v>1.27E-4</v>
      </c>
      <c r="W93" s="10">
        <v>8.0040000000000007E-3</v>
      </c>
    </row>
    <row r="94" spans="1:23" x14ac:dyDescent="0.25">
      <c r="B94">
        <v>10</v>
      </c>
      <c r="D94">
        <v>96</v>
      </c>
      <c r="E94" s="25">
        <v>18928274.989999998</v>
      </c>
      <c r="F94" s="25">
        <v>2032033.9</v>
      </c>
      <c r="G94" s="25">
        <v>1993308.07</v>
      </c>
      <c r="H94" s="25">
        <v>-2187.5</v>
      </c>
      <c r="I94" s="25">
        <v>-47693882.809999995</v>
      </c>
      <c r="J94" s="25">
        <v>55203816.649999999</v>
      </c>
      <c r="K94" s="25">
        <v>2878614327.5600004</v>
      </c>
      <c r="L94" s="25">
        <v>2875882389.96</v>
      </c>
      <c r="M94" s="25">
        <v>3046243804.4699998</v>
      </c>
      <c r="N94" s="25">
        <v>3043236812.6900001</v>
      </c>
      <c r="O94" s="25"/>
      <c r="P94" s="10">
        <v>6.588000000000001E-3</v>
      </c>
      <c r="Q94" s="10">
        <v>7.0700000000000005E-4</v>
      </c>
      <c r="R94" s="10">
        <v>6.9300000000000004E-4</v>
      </c>
      <c r="S94" s="10">
        <v>7.988000000000002E-3</v>
      </c>
      <c r="T94" s="10">
        <v>-1.0000000000000002E-6</v>
      </c>
      <c r="U94" s="10">
        <v>7.9870000000000028E-3</v>
      </c>
      <c r="V94" s="10">
        <v>9.5399999999999999E-4</v>
      </c>
      <c r="W94" s="10">
        <v>8.941000000000001E-3</v>
      </c>
    </row>
    <row r="95" spans="1:23" x14ac:dyDescent="0.25">
      <c r="B95">
        <v>11</v>
      </c>
      <c r="D95">
        <v>95</v>
      </c>
      <c r="E95" s="25">
        <v>17598177.290000003</v>
      </c>
      <c r="F95" s="25">
        <v>2326289.0699999998</v>
      </c>
      <c r="G95" s="25">
        <v>-269725</v>
      </c>
      <c r="H95" s="25">
        <v>-206388.92</v>
      </c>
      <c r="I95" s="25">
        <v>-38105496.229999997</v>
      </c>
      <c r="J95" s="25">
        <v>57894059.82</v>
      </c>
      <c r="K95" s="25">
        <v>2875882389.96</v>
      </c>
      <c r="L95" s="25">
        <v>2850027986.1199999</v>
      </c>
      <c r="M95" s="25">
        <v>3043236812.6900001</v>
      </c>
      <c r="N95" s="25">
        <v>3027885409.2800002</v>
      </c>
      <c r="O95" s="25"/>
      <c r="P95" s="10">
        <v>6.1110000000000001E-3</v>
      </c>
      <c r="Q95" s="10">
        <v>8.0900000000000004E-4</v>
      </c>
      <c r="R95" s="10">
        <v>-9.4000000000000008E-5</v>
      </c>
      <c r="S95" s="10">
        <v>6.8259999999999996E-3</v>
      </c>
      <c r="T95" s="10">
        <v>-7.2000000000000002E-5</v>
      </c>
      <c r="U95" s="10">
        <v>6.7539999999999996E-3</v>
      </c>
      <c r="V95" s="10">
        <v>-2.9110000000000004E-3</v>
      </c>
      <c r="W95" s="10">
        <v>3.8429999999999996E-3</v>
      </c>
    </row>
    <row r="96" spans="1:23" x14ac:dyDescent="0.25">
      <c r="B96">
        <v>12</v>
      </c>
      <c r="D96">
        <v>99</v>
      </c>
      <c r="E96" s="25">
        <v>15408271.9</v>
      </c>
      <c r="F96" s="25">
        <v>2845950.19</v>
      </c>
      <c r="G96" s="25">
        <v>809300</v>
      </c>
      <c r="H96" s="25">
        <v>-2187.5</v>
      </c>
      <c r="I96" s="25">
        <v>-154519068.68000001</v>
      </c>
      <c r="J96" s="25">
        <v>61954256.520000003</v>
      </c>
      <c r="K96" s="25">
        <v>2850027986.1199999</v>
      </c>
      <c r="L96" s="25">
        <v>2948549330.3700004</v>
      </c>
      <c r="M96" s="25">
        <v>3027885409.2800002</v>
      </c>
      <c r="N96" s="25">
        <v>3123408918.9200001</v>
      </c>
      <c r="O96" s="25"/>
      <c r="P96" s="10">
        <v>5.4269999999999995E-3</v>
      </c>
      <c r="Q96" s="10">
        <v>1.0020000000000001E-3</v>
      </c>
      <c r="R96" s="10">
        <v>2.8400000000000002E-4</v>
      </c>
      <c r="S96" s="10">
        <v>6.7130000000000002E-3</v>
      </c>
      <c r="T96" s="10">
        <v>-1.0000000000000002E-6</v>
      </c>
      <c r="U96" s="10">
        <v>6.7120000000000001E-3</v>
      </c>
      <c r="V96" s="10">
        <v>1.093E-3</v>
      </c>
      <c r="W96" s="10">
        <v>7.8050000000000003E-3</v>
      </c>
    </row>
    <row r="97" spans="1:23" x14ac:dyDescent="0.25">
      <c r="A97">
        <v>2017</v>
      </c>
      <c r="B97">
        <v>1</v>
      </c>
      <c r="D97">
        <v>94</v>
      </c>
      <c r="E97" s="25">
        <v>13780712.109999999</v>
      </c>
      <c r="F97" s="25">
        <v>2197545.4300000002</v>
      </c>
      <c r="G97" s="25">
        <v>-376500</v>
      </c>
      <c r="H97" s="25">
        <v>-2260.42</v>
      </c>
      <c r="I97" s="25">
        <v>19248417.690000001</v>
      </c>
      <c r="J97" s="25">
        <v>31680818.18</v>
      </c>
      <c r="K97" s="25">
        <v>2252163734.9700003</v>
      </c>
      <c r="L97" s="25">
        <v>2203595074.8400002</v>
      </c>
      <c r="M97" s="25">
        <v>2400910071.3200002</v>
      </c>
      <c r="N97" s="25">
        <v>2380595340.8899999</v>
      </c>
      <c r="P97" s="10">
        <v>6.1999999999999998E-3</v>
      </c>
      <c r="Q97" s="10">
        <v>9.8900000000000008E-4</v>
      </c>
      <c r="R97" s="10">
        <v>-1.6899999999999999E-4</v>
      </c>
      <c r="S97" s="10">
        <v>7.0200000000000002E-3</v>
      </c>
      <c r="T97" s="10">
        <v>-1.0000000000000002E-6</v>
      </c>
      <c r="U97" s="10">
        <v>7.0190000000000001E-3</v>
      </c>
      <c r="V97" s="10">
        <v>7.2999999999999999E-5</v>
      </c>
      <c r="W97" s="10">
        <v>7.0920000000000011E-3</v>
      </c>
    </row>
    <row r="98" spans="1:23" x14ac:dyDescent="0.25">
      <c r="B98">
        <v>2</v>
      </c>
      <c r="D98">
        <v>96</v>
      </c>
      <c r="E98" s="25">
        <v>14321358.530000001</v>
      </c>
      <c r="F98" s="25">
        <v>2627479.94</v>
      </c>
      <c r="G98" s="25">
        <v>2215000</v>
      </c>
      <c r="H98" s="25">
        <v>-2260.42</v>
      </c>
      <c r="I98" s="25">
        <v>-51565217.560000002</v>
      </c>
      <c r="J98" s="25">
        <v>53768794.140000001</v>
      </c>
      <c r="K98" s="25">
        <v>2203595074.8400002</v>
      </c>
      <c r="L98" s="25">
        <v>2204670521.0299997</v>
      </c>
      <c r="M98" s="25">
        <v>2380595340.8899999</v>
      </c>
      <c r="N98" s="25">
        <v>2386903935.5500002</v>
      </c>
      <c r="P98" s="10">
        <v>6.6000000000000008E-3</v>
      </c>
      <c r="Q98" s="10">
        <v>1.2099999999999999E-3</v>
      </c>
      <c r="R98" s="10">
        <v>1.018E-3</v>
      </c>
      <c r="S98" s="10">
        <v>8.8280000000000008E-3</v>
      </c>
      <c r="T98" s="10">
        <v>-1.0000000000000002E-6</v>
      </c>
      <c r="U98" s="10">
        <v>8.8270000000000015E-3</v>
      </c>
      <c r="V98" s="10">
        <v>2.99E-4</v>
      </c>
      <c r="W98" s="10">
        <v>9.1269999999999997E-3</v>
      </c>
    </row>
    <row r="99" spans="1:23" x14ac:dyDescent="0.25">
      <c r="B99">
        <v>3</v>
      </c>
      <c r="D99">
        <v>97</v>
      </c>
      <c r="E99" s="25">
        <v>14654784.59</v>
      </c>
      <c r="F99" s="25">
        <v>3250063.17</v>
      </c>
      <c r="G99" s="25">
        <v>57960.18</v>
      </c>
      <c r="H99" s="25">
        <v>-2041.67</v>
      </c>
      <c r="I99" s="25">
        <v>-57070720.200000003</v>
      </c>
      <c r="J99" s="25">
        <v>43202984.909999996</v>
      </c>
      <c r="K99" s="25">
        <v>2204670521.0299997</v>
      </c>
      <c r="L99" s="25">
        <v>2221292762.9400001</v>
      </c>
      <c r="M99" s="25">
        <v>2386903935.5500002</v>
      </c>
      <c r="N99" s="25">
        <v>2405100447.02</v>
      </c>
      <c r="P99" s="10">
        <v>6.6300000000000005E-3</v>
      </c>
      <c r="Q99" s="10">
        <v>1.47E-3</v>
      </c>
      <c r="R99" s="10">
        <v>2.5999999999999998E-5</v>
      </c>
      <c r="S99" s="10">
        <v>8.1259999999999995E-3</v>
      </c>
      <c r="T99" s="10">
        <v>-1.0000000000000002E-6</v>
      </c>
      <c r="U99" s="10">
        <v>8.1250000000000003E-3</v>
      </c>
      <c r="V99" s="10">
        <v>-2.24E-4</v>
      </c>
      <c r="W99" s="10">
        <v>7.902000000000001E-3</v>
      </c>
    </row>
    <row r="100" spans="1:23" x14ac:dyDescent="0.25">
      <c r="B100">
        <v>4</v>
      </c>
      <c r="D100">
        <v>100</v>
      </c>
      <c r="E100" s="25">
        <v>13821859.83</v>
      </c>
      <c r="F100" s="25">
        <v>2297362.0499999998</v>
      </c>
      <c r="G100" s="25">
        <v>240000</v>
      </c>
      <c r="H100" s="25">
        <v>-2260.42</v>
      </c>
      <c r="I100" s="25">
        <v>-44123937</v>
      </c>
      <c r="J100" s="25">
        <v>20656190.5</v>
      </c>
      <c r="K100" s="25">
        <v>2221292762.9400001</v>
      </c>
      <c r="L100" s="25">
        <v>2249569133.6399999</v>
      </c>
      <c r="M100" s="25">
        <v>2405100447.02</v>
      </c>
      <c r="N100" s="25">
        <v>2444621809.6399999</v>
      </c>
      <c r="P100" s="10">
        <v>6.1650000000000003E-3</v>
      </c>
      <c r="Q100" s="10">
        <v>1.0240000000000002E-3</v>
      </c>
      <c r="R100" s="10">
        <v>1.07E-4</v>
      </c>
      <c r="S100" s="10">
        <v>7.2960000000000013E-3</v>
      </c>
      <c r="T100" s="10">
        <v>-1.0000000000000002E-6</v>
      </c>
      <c r="U100" s="10">
        <v>7.2950000000000011E-3</v>
      </c>
      <c r="V100" s="10">
        <v>1.1169999999999999E-3</v>
      </c>
      <c r="W100" s="10">
        <v>8.4119999999999993E-3</v>
      </c>
    </row>
    <row r="101" spans="1:23" x14ac:dyDescent="0.25">
      <c r="B101">
        <v>5</v>
      </c>
      <c r="D101">
        <v>103</v>
      </c>
      <c r="E101" s="25">
        <v>13639267.060000001</v>
      </c>
      <c r="F101" s="25">
        <v>2862582.2</v>
      </c>
      <c r="G101" s="25">
        <v>1464850.04</v>
      </c>
      <c r="H101" s="25">
        <v>-2187.5</v>
      </c>
      <c r="I101" s="25">
        <v>-61175240.390000001</v>
      </c>
      <c r="J101" s="25">
        <v>67874025.329999998</v>
      </c>
      <c r="K101" s="25">
        <v>2249569133.6399999</v>
      </c>
      <c r="L101" s="25">
        <v>2246840641.1999998</v>
      </c>
      <c r="M101" s="25">
        <v>2444621809.6399999</v>
      </c>
      <c r="N101" s="25">
        <v>2481180075.8499999</v>
      </c>
      <c r="P101" s="10">
        <v>6.182E-3</v>
      </c>
      <c r="Q101" s="10">
        <v>1.2970000000000002E-3</v>
      </c>
      <c r="R101" s="10">
        <v>6.6199999999999994E-4</v>
      </c>
      <c r="S101" s="10">
        <v>8.1410000000000007E-3</v>
      </c>
      <c r="T101" s="10">
        <v>-1.0000000000000002E-6</v>
      </c>
      <c r="U101" s="10">
        <v>8.1400000000000014E-3</v>
      </c>
      <c r="V101" s="10">
        <v>5.0000000000000001E-4</v>
      </c>
      <c r="W101" s="10">
        <v>8.6400000000000001E-3</v>
      </c>
    </row>
    <row r="102" spans="1:23" x14ac:dyDescent="0.25">
      <c r="B102">
        <v>6</v>
      </c>
      <c r="D102">
        <v>106</v>
      </c>
      <c r="E102" s="25">
        <v>16069358.24</v>
      </c>
      <c r="F102" s="25">
        <v>3350173.91</v>
      </c>
      <c r="G102" s="25">
        <v>943519.5</v>
      </c>
      <c r="H102" s="25">
        <v>-2260.42</v>
      </c>
      <c r="I102" s="25">
        <v>-158395573.95999998</v>
      </c>
      <c r="J102" s="25">
        <v>81147168.209999993</v>
      </c>
      <c r="K102" s="25">
        <v>2246840641.1999998</v>
      </c>
      <c r="L102" s="25">
        <v>2327999090.4400001</v>
      </c>
      <c r="M102" s="25">
        <v>2481180075.8499999</v>
      </c>
      <c r="N102" s="25">
        <v>2601642688.5599999</v>
      </c>
      <c r="P102" s="10">
        <v>7.0190000000000001E-3</v>
      </c>
      <c r="Q102" s="10">
        <v>1.4630000000000001E-3</v>
      </c>
      <c r="R102" s="10">
        <v>4.1099999999999996E-4</v>
      </c>
      <c r="S102" s="10">
        <v>8.8929999999999999E-3</v>
      </c>
      <c r="T102" s="10">
        <v>-1.0000000000000002E-6</v>
      </c>
      <c r="U102" s="10">
        <v>8.8920000000000006E-3</v>
      </c>
      <c r="V102" s="10">
        <v>2.4400000000000002E-4</v>
      </c>
      <c r="W102" s="10">
        <v>9.136E-3</v>
      </c>
    </row>
    <row r="103" spans="1:23" x14ac:dyDescent="0.25">
      <c r="B103">
        <v>7</v>
      </c>
      <c r="D103">
        <v>107</v>
      </c>
      <c r="E103" s="25">
        <v>14729662.91</v>
      </c>
      <c r="F103" s="25">
        <v>2449723.2400000002</v>
      </c>
      <c r="G103" s="25">
        <v>1216045.8899999999</v>
      </c>
      <c r="H103" s="25">
        <v>-2187.5</v>
      </c>
      <c r="I103" s="25">
        <v>-102252072.22</v>
      </c>
      <c r="J103" s="25">
        <v>19816761.190000001</v>
      </c>
      <c r="K103" s="25">
        <v>2327999090.4400001</v>
      </c>
      <c r="L103" s="25">
        <v>2412438131.7399998</v>
      </c>
      <c r="M103" s="25">
        <v>2601642688.5599999</v>
      </c>
      <c r="N103" s="25">
        <v>2718600574.2399998</v>
      </c>
      <c r="P103" s="10">
        <v>6.2890000000000003E-3</v>
      </c>
      <c r="Q103" s="10">
        <v>1.0460000000000001E-3</v>
      </c>
      <c r="R103" s="10">
        <v>5.1800000000000001E-4</v>
      </c>
      <c r="S103" s="10">
        <v>7.8530000000000006E-3</v>
      </c>
      <c r="T103" s="10">
        <v>-1.0000000000000002E-6</v>
      </c>
      <c r="U103" s="10">
        <v>7.8520000000000013E-3</v>
      </c>
      <c r="V103" s="10">
        <v>-1.9000000000000001E-4</v>
      </c>
      <c r="W103" s="10">
        <v>7.6620000000000004E-3</v>
      </c>
    </row>
    <row r="104" spans="1:23" x14ac:dyDescent="0.25">
      <c r="B104">
        <v>8</v>
      </c>
      <c r="D104">
        <v>112</v>
      </c>
      <c r="E104" s="25">
        <v>24221760.18</v>
      </c>
      <c r="F104" s="25">
        <v>1156371.31</v>
      </c>
      <c r="G104" s="25">
        <v>1966522.38</v>
      </c>
      <c r="H104" s="25">
        <v>-3136155.91</v>
      </c>
      <c r="I104" s="25">
        <v>-438207311.79000002</v>
      </c>
      <c r="J104" s="25">
        <v>360130328.76999998</v>
      </c>
      <c r="K104" s="25">
        <v>2412438131.7399998</v>
      </c>
      <c r="L104" s="25">
        <v>2481788443.3099999</v>
      </c>
      <c r="M104" s="25">
        <v>2718600574.2399998</v>
      </c>
      <c r="N104" s="25">
        <v>2844223481.48</v>
      </c>
      <c r="P104" s="10">
        <v>9.8600000000000007E-3</v>
      </c>
      <c r="Q104" s="10">
        <v>4.7199999999999998E-4</v>
      </c>
      <c r="R104" s="10">
        <v>7.9600000000000005E-4</v>
      </c>
      <c r="S104" s="10">
        <v>1.1128000000000001E-2</v>
      </c>
      <c r="T104" s="10">
        <v>-1.2700000000000001E-3</v>
      </c>
      <c r="U104" s="10">
        <v>9.8580000000000004E-3</v>
      </c>
      <c r="V104" s="10">
        <v>-4.0150000000000003E-3</v>
      </c>
      <c r="W104" s="10">
        <v>5.8420000000000008E-3</v>
      </c>
    </row>
    <row r="105" spans="1:23" x14ac:dyDescent="0.25">
      <c r="B105">
        <v>9</v>
      </c>
      <c r="D105">
        <v>111</v>
      </c>
      <c r="E105" s="25">
        <v>16620729.370000001</v>
      </c>
      <c r="F105" s="25">
        <v>2155291.89</v>
      </c>
      <c r="G105" s="25">
        <v>2863952.65</v>
      </c>
      <c r="H105" s="25">
        <v>-2260.42</v>
      </c>
      <c r="I105" s="25">
        <v>-149258984.10000002</v>
      </c>
      <c r="J105" s="25">
        <v>38193307.729999997</v>
      </c>
      <c r="K105" s="25">
        <v>2481788443.3099999</v>
      </c>
      <c r="L105" s="25">
        <v>2592468724.2199998</v>
      </c>
      <c r="M105" s="25">
        <v>2844223481.48</v>
      </c>
      <c r="N105" s="25">
        <v>3041460564.0599999</v>
      </c>
      <c r="P105" s="10">
        <v>6.477000000000001E-3</v>
      </c>
      <c r="Q105" s="10">
        <v>8.4000000000000003E-4</v>
      </c>
      <c r="R105" s="10">
        <v>1.1130000000000001E-3</v>
      </c>
      <c r="S105" s="10">
        <v>8.43E-3</v>
      </c>
      <c r="T105" s="10">
        <v>-1.0000000000000002E-6</v>
      </c>
      <c r="U105" s="10">
        <v>8.4290000000000007E-3</v>
      </c>
      <c r="V105" s="10">
        <v>-9.8700000000000003E-4</v>
      </c>
      <c r="W105" s="10">
        <v>7.4409999999999997E-3</v>
      </c>
    </row>
    <row r="106" spans="1:23" x14ac:dyDescent="0.25">
      <c r="B106">
        <v>10</v>
      </c>
      <c r="D106">
        <v>113</v>
      </c>
      <c r="E106" s="25">
        <v>16463221.23</v>
      </c>
      <c r="F106" s="25">
        <v>964239.43</v>
      </c>
      <c r="G106" s="25">
        <v>1770195.86</v>
      </c>
      <c r="H106" s="25">
        <v>-11323.2</v>
      </c>
      <c r="I106" s="25">
        <v>-113284568.70999999</v>
      </c>
      <c r="J106" s="25">
        <v>50213172.859999999</v>
      </c>
      <c r="K106" s="25">
        <v>2571256613.77</v>
      </c>
      <c r="L106" s="25">
        <v>2635400476.5999999</v>
      </c>
      <c r="M106" s="25">
        <v>3021460564.0599999</v>
      </c>
      <c r="N106" s="25">
        <v>3187594395.8299999</v>
      </c>
      <c r="P106" s="10">
        <v>6.3470000000000002E-3</v>
      </c>
      <c r="Q106" s="10">
        <v>3.7199999999999999E-4</v>
      </c>
      <c r="R106" s="10">
        <v>6.8000000000000005E-4</v>
      </c>
      <c r="S106" s="10">
        <v>7.3990000000000002E-3</v>
      </c>
      <c r="T106" s="10">
        <v>-4.0000000000000007E-6</v>
      </c>
      <c r="U106" s="10">
        <v>7.3950000000000005E-3</v>
      </c>
      <c r="V106" s="10">
        <v>4.1999999999999998E-5</v>
      </c>
      <c r="W106" s="10">
        <v>7.4350000000000006E-3</v>
      </c>
    </row>
    <row r="107" spans="1:23" x14ac:dyDescent="0.25">
      <c r="B107">
        <v>11</v>
      </c>
      <c r="D107">
        <v>122</v>
      </c>
      <c r="E107" s="25">
        <v>18228438.939999998</v>
      </c>
      <c r="F107" s="25">
        <v>1288732.6200000001</v>
      </c>
      <c r="G107" s="25">
        <v>4748846.57</v>
      </c>
      <c r="H107" s="25">
        <v>-5796.94</v>
      </c>
      <c r="I107" s="25">
        <v>-277306553.80000001</v>
      </c>
      <c r="J107" s="25">
        <v>51753914.359999999</v>
      </c>
      <c r="K107" s="25">
        <v>2635400476.5999999</v>
      </c>
      <c r="L107" s="25">
        <v>2865426938.4499998</v>
      </c>
      <c r="M107" s="25">
        <v>3187594395.8299999</v>
      </c>
      <c r="N107" s="25">
        <v>3482351795.54</v>
      </c>
      <c r="P107" s="10">
        <v>6.6540000000000002E-3</v>
      </c>
      <c r="Q107" s="10">
        <v>4.6999999999999999E-4</v>
      </c>
      <c r="R107" s="10">
        <v>1.725E-3</v>
      </c>
      <c r="S107" s="10">
        <v>8.8489999999999992E-3</v>
      </c>
      <c r="T107" s="10">
        <v>-2.0000000000000003E-6</v>
      </c>
      <c r="U107" s="10">
        <v>8.846999999999999E-3</v>
      </c>
      <c r="V107" s="10">
        <v>1.1559999999999999E-3</v>
      </c>
      <c r="W107" s="10">
        <v>1.0002E-2</v>
      </c>
    </row>
    <row r="108" spans="1:23" x14ac:dyDescent="0.25">
      <c r="B108">
        <v>12</v>
      </c>
      <c r="D108">
        <v>130</v>
      </c>
      <c r="E108" s="25">
        <v>20383918.870000001</v>
      </c>
      <c r="F108" s="25">
        <v>3238082.97</v>
      </c>
      <c r="G108" s="25">
        <v>5099101.03</v>
      </c>
      <c r="H108" s="25">
        <v>-64886.95</v>
      </c>
      <c r="I108" s="25">
        <v>-356267098.32999998</v>
      </c>
      <c r="J108" s="25">
        <v>67920311.560000002</v>
      </c>
      <c r="K108" s="25">
        <v>2865426938.4499998</v>
      </c>
      <c r="L108" s="25">
        <v>3162371881.0100002</v>
      </c>
      <c r="M108" s="25">
        <v>3482351795.54</v>
      </c>
      <c r="N108" s="25">
        <v>3907716683.27</v>
      </c>
      <c r="P108" s="10">
        <v>6.7200000000000003E-3</v>
      </c>
      <c r="Q108" s="10">
        <v>1.0660000000000001E-3</v>
      </c>
      <c r="R108" s="10">
        <v>1.673E-3</v>
      </c>
      <c r="S108" s="10">
        <v>9.4590000000000004E-3</v>
      </c>
      <c r="T108" s="10">
        <v>-2.0999999999999999E-5</v>
      </c>
      <c r="U108" s="10">
        <v>9.4380000000000002E-3</v>
      </c>
      <c r="V108" s="10">
        <v>1.7569999999999999E-3</v>
      </c>
      <c r="W108" s="10">
        <v>1.1193999999999999E-2</v>
      </c>
    </row>
    <row r="109" spans="1:23" x14ac:dyDescent="0.25">
      <c r="A109">
        <v>2018</v>
      </c>
      <c r="B109">
        <v>1</v>
      </c>
      <c r="D109">
        <v>136</v>
      </c>
      <c r="E109" s="25">
        <v>19165818.809999999</v>
      </c>
      <c r="F109" s="25">
        <v>2981358.07</v>
      </c>
      <c r="G109" s="25">
        <v>1758596.25</v>
      </c>
      <c r="H109" s="25">
        <v>-141756.31</v>
      </c>
      <c r="I109" s="25">
        <v>-94913785.919999987</v>
      </c>
      <c r="J109" s="25">
        <v>19222257.52</v>
      </c>
      <c r="K109" s="25">
        <v>3167670242.54</v>
      </c>
      <c r="L109" s="25">
        <v>3245192026.4299998</v>
      </c>
      <c r="M109" s="25">
        <v>3912717308.0799999</v>
      </c>
      <c r="N109" s="25">
        <v>4070566553.04</v>
      </c>
      <c r="P109" s="10">
        <v>5.8940000000000008E-3</v>
      </c>
      <c r="Q109" s="10">
        <v>9.1700000000000006E-4</v>
      </c>
      <c r="R109" s="10">
        <v>5.3900000000000009E-4</v>
      </c>
      <c r="S109" s="10">
        <v>7.3500000000000015E-3</v>
      </c>
      <c r="T109" s="10">
        <v>-4.3000000000000002E-5</v>
      </c>
      <c r="U109" s="10">
        <v>7.3070000000000019E-3</v>
      </c>
      <c r="V109" s="10">
        <v>-3.5299999999999996E-4</v>
      </c>
      <c r="W109" s="10">
        <v>6.9540000000000001E-3</v>
      </c>
    </row>
    <row r="110" spans="1:23" x14ac:dyDescent="0.25">
      <c r="B110">
        <v>2</v>
      </c>
      <c r="D110">
        <v>144</v>
      </c>
      <c r="E110" s="25">
        <v>22312804.359999999</v>
      </c>
      <c r="F110" s="25">
        <v>1661447.57</v>
      </c>
      <c r="G110" s="25">
        <v>1646676.1</v>
      </c>
      <c r="H110" s="25">
        <v>-11931.96</v>
      </c>
      <c r="I110" s="25">
        <v>-148407359.94</v>
      </c>
      <c r="J110" s="25">
        <v>67701320.049999997</v>
      </c>
      <c r="K110" s="25">
        <v>3245192026.4299998</v>
      </c>
      <c r="L110" s="25">
        <v>3325792895.9299998</v>
      </c>
      <c r="M110" s="25">
        <v>4070566553.04</v>
      </c>
      <c r="N110" s="25">
        <v>4226139825.3400002</v>
      </c>
      <c r="P110" s="10">
        <v>6.8840000000000004E-3</v>
      </c>
      <c r="Q110" s="10">
        <v>5.13E-4</v>
      </c>
      <c r="R110" s="10">
        <v>5.0600000000000005E-4</v>
      </c>
      <c r="S110" s="10">
        <v>7.9030000000000003E-3</v>
      </c>
      <c r="T110" s="10">
        <v>-4.0000000000000007E-6</v>
      </c>
      <c r="U110" s="10">
        <v>7.8989999999999998E-3</v>
      </c>
      <c r="V110" s="10">
        <v>-5.4299999999999997E-4</v>
      </c>
      <c r="W110" s="10">
        <v>7.3560000000000006E-3</v>
      </c>
    </row>
    <row r="111" spans="1:23" x14ac:dyDescent="0.25">
      <c r="B111">
        <v>3</v>
      </c>
      <c r="D111">
        <v>153</v>
      </c>
      <c r="E111" s="25">
        <v>21955546.41</v>
      </c>
      <c r="F111" s="25">
        <v>3794390.87</v>
      </c>
      <c r="G111" s="25">
        <v>1807425</v>
      </c>
      <c r="H111" s="25">
        <v>-38167.47</v>
      </c>
      <c r="I111" s="25">
        <v>-302562473.63</v>
      </c>
      <c r="J111" s="25">
        <v>109670780.76000001</v>
      </c>
      <c r="K111" s="25">
        <v>3325792895.9299998</v>
      </c>
      <c r="L111" s="25">
        <v>3522488609.5100002</v>
      </c>
      <c r="M111" s="25">
        <v>4226139825.3400002</v>
      </c>
      <c r="N111" s="25">
        <v>4524135296.1000004</v>
      </c>
      <c r="P111" s="10">
        <v>6.4010000000000004E-3</v>
      </c>
      <c r="Q111" s="10">
        <v>1.106E-3</v>
      </c>
      <c r="R111" s="10">
        <v>5.2499999999999997E-4</v>
      </c>
      <c r="S111" s="10">
        <v>8.0320000000000009E-3</v>
      </c>
      <c r="T111" s="10">
        <v>-1.1000000000000001E-5</v>
      </c>
      <c r="U111" s="10">
        <v>8.0210000000000004E-3</v>
      </c>
      <c r="V111" s="10">
        <v>2.9999999999999997E-6</v>
      </c>
      <c r="W111" s="10">
        <v>8.0239999999999999E-3</v>
      </c>
    </row>
    <row r="112" spans="1:23" x14ac:dyDescent="0.25">
      <c r="B112">
        <v>4</v>
      </c>
      <c r="D112">
        <v>155</v>
      </c>
      <c r="E112" s="25">
        <v>23720952.800000001</v>
      </c>
      <c r="F112" s="25">
        <v>1968703.61</v>
      </c>
      <c r="G112" s="25">
        <v>730600</v>
      </c>
      <c r="H112" s="25">
        <v>-15679.14</v>
      </c>
      <c r="I112" s="25">
        <v>-135713538.78</v>
      </c>
      <c r="J112" s="25">
        <v>35679238.93</v>
      </c>
      <c r="K112" s="25">
        <v>3522488609.5100002</v>
      </c>
      <c r="L112" s="25">
        <v>3620855596.2299995</v>
      </c>
      <c r="M112" s="25">
        <v>4524135296.1000004</v>
      </c>
      <c r="N112" s="25">
        <v>4679756518.9799995</v>
      </c>
      <c r="P112" s="10">
        <v>6.7490000000000007E-3</v>
      </c>
      <c r="Q112" s="10">
        <v>5.6000000000000006E-4</v>
      </c>
      <c r="R112" s="10">
        <v>2.0699999999999999E-4</v>
      </c>
      <c r="S112" s="10">
        <v>7.5160000000000001E-3</v>
      </c>
      <c r="T112" s="10">
        <v>-4.0000000000000007E-6</v>
      </c>
      <c r="U112" s="10">
        <v>7.5120000000000004E-3</v>
      </c>
      <c r="V112" s="10">
        <v>-1.031E-3</v>
      </c>
      <c r="W112" s="10">
        <v>6.4810000000000006E-3</v>
      </c>
    </row>
    <row r="113" spans="1:23" x14ac:dyDescent="0.25">
      <c r="B113">
        <v>5</v>
      </c>
      <c r="D113">
        <v>161</v>
      </c>
      <c r="E113" s="25">
        <v>27949052.25</v>
      </c>
      <c r="F113" s="25">
        <v>795172.36</v>
      </c>
      <c r="G113" s="25">
        <v>5235216.37</v>
      </c>
      <c r="H113" s="25">
        <v>-367615.53</v>
      </c>
      <c r="I113" s="25">
        <v>-451911620.00999993</v>
      </c>
      <c r="J113" s="25">
        <v>178370191.06</v>
      </c>
      <c r="K113" s="25">
        <v>3620855596.2299995</v>
      </c>
      <c r="L113" s="25">
        <v>3898615532.8499994</v>
      </c>
      <c r="M113" s="25">
        <v>4679756518.9799995</v>
      </c>
      <c r="N113" s="25">
        <v>5220483053.8299999</v>
      </c>
      <c r="P113" s="10">
        <v>7.425000000000001E-3</v>
      </c>
      <c r="Q113" s="10">
        <v>2.1100000000000001E-4</v>
      </c>
      <c r="R113" s="10">
        <v>1.3830000000000001E-3</v>
      </c>
      <c r="S113" s="10">
        <v>9.019000000000001E-3</v>
      </c>
      <c r="T113" s="10">
        <v>-9.7E-5</v>
      </c>
      <c r="U113" s="10">
        <v>8.9220000000000011E-3</v>
      </c>
      <c r="V113" s="10">
        <v>9.0399999999999996E-4</v>
      </c>
      <c r="W113" s="10">
        <v>9.8259999999999997E-3</v>
      </c>
    </row>
    <row r="114" spans="1:23" x14ac:dyDescent="0.25">
      <c r="B114">
        <v>6</v>
      </c>
      <c r="D114">
        <v>167</v>
      </c>
      <c r="E114" s="25">
        <v>26477072.150000002</v>
      </c>
      <c r="F114" s="25">
        <v>3321756.4</v>
      </c>
      <c r="G114" s="25">
        <v>6382208.46</v>
      </c>
      <c r="H114" s="25">
        <v>-1205089.4099999999</v>
      </c>
      <c r="I114" s="25">
        <v>-509994449.22000003</v>
      </c>
      <c r="J114" s="25">
        <v>248851614.22999999</v>
      </c>
      <c r="K114" s="25">
        <v>3898615532.8499994</v>
      </c>
      <c r="L114" s="25">
        <v>4161309232.2399998</v>
      </c>
      <c r="M114" s="25">
        <v>5220483053.8299999</v>
      </c>
      <c r="N114" s="25">
        <v>5486442362.2299995</v>
      </c>
      <c r="P114" s="10">
        <v>6.7559999999999999E-3</v>
      </c>
      <c r="Q114" s="10">
        <v>8.4699999999999999E-4</v>
      </c>
      <c r="R114" s="10">
        <v>1.621E-3</v>
      </c>
      <c r="S114" s="10">
        <v>9.2239999999999996E-3</v>
      </c>
      <c r="T114" s="10">
        <v>-3.0600000000000001E-4</v>
      </c>
      <c r="U114" s="10">
        <v>8.9179999999999988E-3</v>
      </c>
      <c r="V114" s="10">
        <v>-4.4999999999999999E-4</v>
      </c>
      <c r="W114" s="10">
        <v>8.4679999999999998E-3</v>
      </c>
    </row>
    <row r="115" spans="1:23" x14ac:dyDescent="0.25">
      <c r="B115">
        <v>7</v>
      </c>
      <c r="D115">
        <v>170</v>
      </c>
      <c r="E115" s="25">
        <v>25755450.809999999</v>
      </c>
      <c r="F115" s="25">
        <v>2295691.23</v>
      </c>
      <c r="G115" s="25">
        <v>-136352</v>
      </c>
      <c r="H115" s="25">
        <v>-128189.79</v>
      </c>
      <c r="I115" s="25">
        <v>-93401374.860000014</v>
      </c>
      <c r="J115" s="25">
        <v>177006489.52000001</v>
      </c>
      <c r="K115" s="25">
        <v>4161309232.2399998</v>
      </c>
      <c r="L115" s="25">
        <v>4079141170.4899998</v>
      </c>
      <c r="M115" s="25">
        <v>5486442362.2299995</v>
      </c>
      <c r="N115" s="25">
        <v>5553181939.4099998</v>
      </c>
      <c r="P115" s="10">
        <v>6.2770000000000005E-3</v>
      </c>
      <c r="Q115" s="10">
        <v>5.6000000000000006E-4</v>
      </c>
      <c r="R115" s="10">
        <v>-3.3000000000000003E-5</v>
      </c>
      <c r="S115" s="10">
        <v>6.8040000000000002E-3</v>
      </c>
      <c r="T115" s="10">
        <v>-3.1000000000000001E-5</v>
      </c>
      <c r="U115" s="10">
        <v>6.7730000000000004E-3</v>
      </c>
      <c r="V115" s="10">
        <v>-2.0899999999999998E-4</v>
      </c>
      <c r="W115" s="10">
        <v>6.5640000000000004E-3</v>
      </c>
    </row>
    <row r="116" spans="1:23" x14ac:dyDescent="0.25">
      <c r="B116">
        <v>8</v>
      </c>
      <c r="D116">
        <v>184</v>
      </c>
      <c r="E116" s="25">
        <v>29745331.189999998</v>
      </c>
      <c r="F116" s="25">
        <v>2412752.39</v>
      </c>
      <c r="G116" s="25">
        <v>5207734.09</v>
      </c>
      <c r="H116" s="25">
        <v>-42316.6</v>
      </c>
      <c r="I116" s="25">
        <v>-478374841.56</v>
      </c>
      <c r="J116" s="25">
        <v>149006127.19999999</v>
      </c>
      <c r="K116" s="25">
        <v>4079141170.4899998</v>
      </c>
      <c r="L116" s="25">
        <v>4411833393.0799999</v>
      </c>
      <c r="M116" s="25">
        <v>5553181939.4099998</v>
      </c>
      <c r="N116" s="25">
        <v>6189689734.2600002</v>
      </c>
      <c r="P116" s="10">
        <v>7.0799999999999995E-3</v>
      </c>
      <c r="Q116" s="10">
        <v>5.7399999999999997E-4</v>
      </c>
      <c r="R116" s="10">
        <v>1.2330000000000002E-3</v>
      </c>
      <c r="S116" s="10">
        <v>8.8869999999999991E-3</v>
      </c>
      <c r="T116" s="10">
        <v>-1.0000000000000001E-5</v>
      </c>
      <c r="U116" s="10">
        <v>8.8769999999999995E-3</v>
      </c>
      <c r="V116" s="10">
        <v>2.1600000000000002E-4</v>
      </c>
      <c r="W116" s="10">
        <v>9.0930000000000004E-3</v>
      </c>
    </row>
    <row r="117" spans="1:23" x14ac:dyDescent="0.25">
      <c r="B117">
        <v>9</v>
      </c>
      <c r="D117">
        <v>187</v>
      </c>
      <c r="E117" s="25">
        <v>28581178.649999999</v>
      </c>
      <c r="F117" s="25">
        <v>4719263.68</v>
      </c>
      <c r="G117" s="25">
        <v>14958085.039999999</v>
      </c>
      <c r="H117" s="25">
        <v>-261189.05</v>
      </c>
      <c r="I117" s="25">
        <v>-265117074.34</v>
      </c>
      <c r="J117" s="25">
        <v>133745627.72</v>
      </c>
      <c r="K117" s="25">
        <v>4411833393.0799999</v>
      </c>
      <c r="L117" s="25">
        <v>4551129855.1800003</v>
      </c>
      <c r="M117" s="25">
        <v>6189689734.2600002</v>
      </c>
      <c r="N117" s="25">
        <v>6452257738.4899998</v>
      </c>
      <c r="P117" s="10">
        <v>6.4440000000000001E-3</v>
      </c>
      <c r="Q117" s="10">
        <v>1.0610000000000001E-3</v>
      </c>
      <c r="R117" s="10">
        <v>3.3519999999999999E-3</v>
      </c>
      <c r="S117" s="10">
        <v>1.0857E-2</v>
      </c>
      <c r="T117" s="10">
        <v>-5.8E-5</v>
      </c>
      <c r="U117" s="10">
        <v>1.0799E-2</v>
      </c>
      <c r="V117" s="10">
        <v>7.1699999999999997E-4</v>
      </c>
      <c r="W117" s="10">
        <v>1.1514999999999999E-2</v>
      </c>
    </row>
    <row r="118" spans="1:23" x14ac:dyDescent="0.25">
      <c r="B118">
        <v>10</v>
      </c>
      <c r="D118">
        <v>196</v>
      </c>
      <c r="E118" s="25">
        <v>32858614.330000002</v>
      </c>
      <c r="F118" s="25">
        <v>-302874.90999999997</v>
      </c>
      <c r="G118" s="25">
        <v>4939773.83</v>
      </c>
      <c r="H118" s="25">
        <v>-163611.42000000001</v>
      </c>
      <c r="I118" s="25">
        <v>-533796205.66000009</v>
      </c>
      <c r="J118" s="25">
        <v>140873354.72999999</v>
      </c>
      <c r="K118" s="25">
        <v>4601147531.5900002</v>
      </c>
      <c r="L118" s="25">
        <v>4986132543.0299997</v>
      </c>
      <c r="M118" s="25">
        <v>6433936251.5699997</v>
      </c>
      <c r="N118" s="25">
        <v>6933625562.5200005</v>
      </c>
      <c r="P118" s="10">
        <v>6.8379999999999995E-3</v>
      </c>
      <c r="Q118" s="10">
        <v>-6.3E-5</v>
      </c>
      <c r="R118" s="10">
        <v>1.0240000000000002E-3</v>
      </c>
      <c r="S118" s="10">
        <v>7.7990000000000004E-3</v>
      </c>
      <c r="T118" s="10">
        <v>-3.4E-5</v>
      </c>
      <c r="U118" s="10">
        <v>7.7650000000000002E-3</v>
      </c>
      <c r="V118" s="10">
        <v>-1.5820000000000001E-3</v>
      </c>
      <c r="W118" s="10">
        <v>6.182E-3</v>
      </c>
    </row>
    <row r="119" spans="1:23" x14ac:dyDescent="0.25">
      <c r="B119">
        <v>11</v>
      </c>
      <c r="D119">
        <v>208</v>
      </c>
      <c r="E119" s="25">
        <v>32634940.340000004</v>
      </c>
      <c r="F119" s="25">
        <v>3024068.46</v>
      </c>
      <c r="G119" s="25">
        <v>1760015.45</v>
      </c>
      <c r="H119" s="25">
        <v>-442033.63</v>
      </c>
      <c r="I119" s="25">
        <v>-679868335.86000001</v>
      </c>
      <c r="J119" s="25">
        <v>220662803.00999999</v>
      </c>
      <c r="K119" s="25">
        <v>4986132543.0299997</v>
      </c>
      <c r="L119" s="25">
        <v>5449889034.1199999</v>
      </c>
      <c r="M119" s="25">
        <v>6933625562.5200005</v>
      </c>
      <c r="N119" s="25">
        <v>7564151904.5900002</v>
      </c>
      <c r="P119" s="10">
        <v>6.2770000000000005E-3</v>
      </c>
      <c r="Q119" s="10">
        <v>5.8100000000000003E-4</v>
      </c>
      <c r="R119" s="10">
        <v>3.3700000000000001E-4</v>
      </c>
      <c r="S119" s="10">
        <v>7.195E-3</v>
      </c>
      <c r="T119" s="10">
        <v>-8.5000000000000006E-5</v>
      </c>
      <c r="U119" s="10">
        <v>7.11E-3</v>
      </c>
      <c r="V119" s="10">
        <v>2.9300000000000002E-4</v>
      </c>
      <c r="W119" s="10">
        <v>7.404E-3</v>
      </c>
    </row>
    <row r="120" spans="1:23" x14ac:dyDescent="0.25">
      <c r="B120">
        <v>12</v>
      </c>
      <c r="D120">
        <v>222</v>
      </c>
      <c r="E120" s="25">
        <v>38052310.990000002</v>
      </c>
      <c r="F120" s="25">
        <v>7923845.6200000001</v>
      </c>
      <c r="G120" s="25">
        <v>4593554.55</v>
      </c>
      <c r="H120" s="25">
        <v>-598388.29</v>
      </c>
      <c r="I120" s="25">
        <v>-582839068.00999999</v>
      </c>
      <c r="J120" s="25">
        <v>470572637.79000002</v>
      </c>
      <c r="K120" s="25">
        <v>5552389034.1199999</v>
      </c>
      <c r="L120" s="25">
        <v>5679776485.4200001</v>
      </c>
      <c r="M120" s="25">
        <v>7666651904.5900002</v>
      </c>
      <c r="N120" s="25">
        <v>8042408694.4799995</v>
      </c>
      <c r="P120" s="10">
        <v>6.7840000000000001E-3</v>
      </c>
      <c r="Q120" s="10">
        <v>1.4110000000000001E-3</v>
      </c>
      <c r="R120" s="10">
        <v>8.160000000000001E-4</v>
      </c>
      <c r="S120" s="10">
        <v>9.0110000000000016E-3</v>
      </c>
      <c r="T120" s="10">
        <v>-1.06E-4</v>
      </c>
      <c r="U120" s="10">
        <v>8.9050000000000015E-3</v>
      </c>
      <c r="V120" s="10">
        <v>1.2770000000000001E-3</v>
      </c>
      <c r="W120" s="10">
        <v>1.0182E-2</v>
      </c>
    </row>
    <row r="121" spans="1:23" x14ac:dyDescent="0.25">
      <c r="A121">
        <v>2019</v>
      </c>
      <c r="B121">
        <v>1</v>
      </c>
      <c r="D121">
        <v>239</v>
      </c>
      <c r="E121" s="25">
        <v>35248706.210000001</v>
      </c>
      <c r="F121" s="25">
        <v>15888.74</v>
      </c>
      <c r="G121" s="25">
        <v>934724.7</v>
      </c>
      <c r="H121" s="25">
        <v>-65684.55</v>
      </c>
      <c r="I121" s="25">
        <v>-311660420.23000002</v>
      </c>
      <c r="J121" s="25">
        <v>253091128.93000001</v>
      </c>
      <c r="K121" s="25">
        <v>6518799926.4499989</v>
      </c>
      <c r="L121" s="25">
        <v>6575751291.4400005</v>
      </c>
      <c r="M121" s="25">
        <v>8881432135.5100002</v>
      </c>
      <c r="N121" s="25">
        <v>9115400525.0900002</v>
      </c>
      <c r="P121" s="10">
        <v>5.3439999999999998E-3</v>
      </c>
      <c r="Q121" s="10">
        <v>2.0000000000000003E-6</v>
      </c>
      <c r="R121" s="10">
        <v>1.4100000000000001E-4</v>
      </c>
      <c r="S121" s="10">
        <v>5.4869999999999997E-3</v>
      </c>
      <c r="T121" s="10">
        <v>-1.0000000000000001E-5</v>
      </c>
      <c r="U121" s="10">
        <v>5.4770000000000001E-3</v>
      </c>
      <c r="V121" s="10">
        <v>-2.4699999999999999E-4</v>
      </c>
      <c r="W121" s="10">
        <v>5.2310000000000004E-3</v>
      </c>
    </row>
    <row r="122" spans="1:23" x14ac:dyDescent="0.25">
      <c r="B122">
        <v>2</v>
      </c>
      <c r="D122">
        <v>246</v>
      </c>
      <c r="E122" s="25">
        <v>40724659.920000002</v>
      </c>
      <c r="F122" s="25">
        <v>2419507.11</v>
      </c>
      <c r="G122" s="25">
        <v>3786335.96</v>
      </c>
      <c r="H122" s="25">
        <v>-56956.86</v>
      </c>
      <c r="I122" s="25">
        <v>-363919834.54000008</v>
      </c>
      <c r="J122" s="25">
        <v>331034180.31999999</v>
      </c>
      <c r="K122" s="25">
        <v>6575751291.4400005</v>
      </c>
      <c r="L122" s="25">
        <v>6612821849.8899994</v>
      </c>
      <c r="M122" s="25">
        <v>9115400525.0900002</v>
      </c>
      <c r="N122" s="25">
        <v>9412352046</v>
      </c>
      <c r="P122" s="10">
        <v>6.2460000000000007E-3</v>
      </c>
      <c r="Q122" s="10">
        <v>3.7100000000000002E-4</v>
      </c>
      <c r="R122" s="10">
        <v>5.7799999999999995E-4</v>
      </c>
      <c r="S122" s="10">
        <v>7.195E-3</v>
      </c>
      <c r="T122" s="10">
        <v>-9.0000000000000002E-6</v>
      </c>
      <c r="U122" s="10">
        <v>7.1859999999999997E-3</v>
      </c>
      <c r="V122" s="10">
        <v>2.7E-4</v>
      </c>
      <c r="W122" s="10">
        <v>7.4560000000000008E-3</v>
      </c>
    </row>
    <row r="123" spans="1:23" x14ac:dyDescent="0.25">
      <c r="B123">
        <v>3</v>
      </c>
      <c r="D123">
        <v>254</v>
      </c>
      <c r="E123" s="25">
        <v>40802191.310000002</v>
      </c>
      <c r="F123" s="25">
        <v>9805124.5399999991</v>
      </c>
      <c r="G123" s="25">
        <v>4745869.76</v>
      </c>
      <c r="H123" s="25">
        <v>-46641.09</v>
      </c>
      <c r="I123" s="25">
        <v>-889628599.44000006</v>
      </c>
      <c r="J123" s="25">
        <v>233875916.15000001</v>
      </c>
      <c r="K123" s="25">
        <v>6612821849.8899994</v>
      </c>
      <c r="L123" s="25">
        <v>7237311197.9099998</v>
      </c>
      <c r="M123" s="25">
        <v>9412352046</v>
      </c>
      <c r="N123" s="25">
        <v>10151352559.780001</v>
      </c>
      <c r="P123" s="10">
        <v>5.8620000000000009E-3</v>
      </c>
      <c r="Q123" s="10">
        <v>1.4130000000000002E-3</v>
      </c>
      <c r="R123" s="10">
        <v>6.7900000000000002E-4</v>
      </c>
      <c r="S123" s="10">
        <v>7.954000000000001E-3</v>
      </c>
      <c r="T123" s="10">
        <v>-6.9999999999999999E-6</v>
      </c>
      <c r="U123" s="10">
        <v>7.9470000000000009E-3</v>
      </c>
      <c r="V123" s="10">
        <v>-5.8950000000000001E-3</v>
      </c>
      <c r="W123" s="10">
        <v>2.052E-3</v>
      </c>
    </row>
    <row r="124" spans="1:23" x14ac:dyDescent="0.25">
      <c r="B124">
        <v>4</v>
      </c>
      <c r="D124">
        <v>274</v>
      </c>
      <c r="E124" s="25">
        <v>40744097.890000001</v>
      </c>
      <c r="F124" s="25">
        <v>-565715.06000000006</v>
      </c>
      <c r="G124" s="25">
        <v>2918503.76</v>
      </c>
      <c r="H124" s="25">
        <v>-56140</v>
      </c>
      <c r="I124" s="25">
        <v>-418513986.14999998</v>
      </c>
      <c r="J124" s="25">
        <v>212987553.80000001</v>
      </c>
      <c r="K124" s="25">
        <v>7361349383.0200005</v>
      </c>
      <c r="L124" s="25">
        <v>7563810913.2399998</v>
      </c>
      <c r="M124" s="25">
        <v>10364690518.77</v>
      </c>
      <c r="N124" s="25">
        <v>10688712536.32</v>
      </c>
      <c r="P124" s="10">
        <v>5.4650000000000002E-3</v>
      </c>
      <c r="Q124" s="10">
        <v>-7.6000000000000004E-5</v>
      </c>
      <c r="R124" s="10">
        <v>3.8999999999999999E-4</v>
      </c>
      <c r="S124" s="10">
        <v>5.7790000000000003E-3</v>
      </c>
      <c r="T124" s="10">
        <v>-8.0000000000000013E-6</v>
      </c>
      <c r="U124" s="10">
        <v>5.7710000000000001E-3</v>
      </c>
      <c r="V124" s="10">
        <v>-3.3399999999999999E-4</v>
      </c>
      <c r="W124" s="10">
        <v>5.4379999999999993E-3</v>
      </c>
    </row>
    <row r="125" spans="1:23" x14ac:dyDescent="0.25">
      <c r="B125">
        <v>5</v>
      </c>
      <c r="D125">
        <v>277</v>
      </c>
      <c r="E125" s="25">
        <v>45007931.75</v>
      </c>
      <c r="F125" s="25">
        <v>4158206.22</v>
      </c>
      <c r="G125" s="25">
        <v>1385816.35</v>
      </c>
      <c r="H125" s="25">
        <v>-54601.77</v>
      </c>
      <c r="I125" s="25">
        <v>-331591712.64999998</v>
      </c>
      <c r="J125" s="25">
        <v>329135616.32999998</v>
      </c>
      <c r="K125" s="25">
        <v>7563810913.2399998</v>
      </c>
      <c r="L125" s="25">
        <v>7570208131.9799995</v>
      </c>
      <c r="M125" s="25">
        <v>10688712536.32</v>
      </c>
      <c r="N125" s="25">
        <v>10845253555.91</v>
      </c>
      <c r="P125" s="10">
        <v>5.9509999999999997E-3</v>
      </c>
      <c r="Q125" s="10">
        <v>5.5000000000000003E-4</v>
      </c>
      <c r="R125" s="10">
        <v>1.83E-4</v>
      </c>
      <c r="S125" s="10">
        <v>6.6839999999999998E-3</v>
      </c>
      <c r="T125" s="10">
        <v>-6.9999999999999999E-6</v>
      </c>
      <c r="U125" s="10">
        <v>6.6769999999999998E-3</v>
      </c>
      <c r="V125" s="10">
        <v>-2.9E-5</v>
      </c>
      <c r="W125" s="10">
        <v>6.6470000000000001E-3</v>
      </c>
    </row>
    <row r="126" spans="1:23" x14ac:dyDescent="0.25">
      <c r="B126">
        <v>6</v>
      </c>
      <c r="D126">
        <v>281</v>
      </c>
      <c r="E126" s="25">
        <v>41893625.189999998</v>
      </c>
      <c r="F126" s="25">
        <v>9888223.3900000006</v>
      </c>
      <c r="G126" s="25">
        <v>3676491.56</v>
      </c>
      <c r="H126" s="25">
        <v>-60515.199999999997</v>
      </c>
      <c r="I126" s="25">
        <v>-87199677.98999995</v>
      </c>
      <c r="J126" s="25">
        <v>80474515.829999998</v>
      </c>
      <c r="K126" s="25">
        <v>7570208131.9799995</v>
      </c>
      <c r="L126" s="25">
        <v>7586450847.8299999</v>
      </c>
      <c r="M126" s="25">
        <v>10845253555.91</v>
      </c>
      <c r="N126" s="25">
        <v>11227589448.290001</v>
      </c>
      <c r="P126" s="10">
        <v>5.5989999999999998E-3</v>
      </c>
      <c r="Q126" s="10">
        <v>1.3209999999999999E-3</v>
      </c>
      <c r="R126" s="10">
        <v>4.8899999999999996E-4</v>
      </c>
      <c r="S126" s="10">
        <v>7.4089999999999998E-3</v>
      </c>
      <c r="T126" s="10">
        <v>-8.0000000000000013E-6</v>
      </c>
      <c r="U126" s="10">
        <v>7.4009999999999996E-3</v>
      </c>
      <c r="V126" s="10">
        <v>-4.8999999999999998E-5</v>
      </c>
      <c r="W126" s="10">
        <v>7.3529999999999993E-3</v>
      </c>
    </row>
    <row r="127" spans="1:23" x14ac:dyDescent="0.25">
      <c r="B127">
        <v>7</v>
      </c>
      <c r="D127">
        <v>238</v>
      </c>
      <c r="E127" s="25">
        <v>37630960.649999999</v>
      </c>
      <c r="F127" s="25">
        <v>1065139.8500000001</v>
      </c>
      <c r="G127" s="25">
        <v>399533.21</v>
      </c>
      <c r="H127" s="25">
        <v>-68116.27</v>
      </c>
      <c r="I127" s="25">
        <v>-267098854.66999999</v>
      </c>
      <c r="J127" s="25">
        <v>257349044.88999999</v>
      </c>
      <c r="K127" s="25">
        <v>6889172618.8299999</v>
      </c>
      <c r="L127" s="25">
        <v>6898549588.5900002</v>
      </c>
      <c r="M127" s="25">
        <v>10575400967.809999</v>
      </c>
      <c r="N127" s="25">
        <v>10701327415.83</v>
      </c>
      <c r="P127" s="10">
        <v>5.4410000000000005E-3</v>
      </c>
      <c r="Q127" s="10">
        <v>1.54E-4</v>
      </c>
      <c r="R127" s="10">
        <v>5.8E-5</v>
      </c>
      <c r="S127" s="10">
        <v>5.653E-3</v>
      </c>
      <c r="T127" s="10">
        <v>-1.0000000000000001E-5</v>
      </c>
      <c r="U127" s="10">
        <v>5.6430000000000004E-3</v>
      </c>
      <c r="V127" s="10">
        <v>-2.0699999999999999E-4</v>
      </c>
      <c r="W127" s="10">
        <v>5.4359999999999999E-3</v>
      </c>
    </row>
    <row r="128" spans="1:23" x14ac:dyDescent="0.25">
      <c r="B128">
        <v>8</v>
      </c>
      <c r="D128">
        <v>243</v>
      </c>
      <c r="E128" s="25">
        <v>37347581.840000004</v>
      </c>
      <c r="F128" s="25">
        <v>5818803.7300000004</v>
      </c>
      <c r="G128" s="25">
        <v>3705081.81</v>
      </c>
      <c r="H128" s="25">
        <v>-269736.48</v>
      </c>
      <c r="I128" s="25">
        <v>-717198166.0999999</v>
      </c>
      <c r="J128" s="25">
        <v>306680217.12</v>
      </c>
      <c r="K128" s="25">
        <v>6898549588.5900002</v>
      </c>
      <c r="L128" s="25">
        <v>7318209203.6499996</v>
      </c>
      <c r="M128" s="25">
        <v>10701327415.83</v>
      </c>
      <c r="N128" s="25">
        <v>11163391290.639999</v>
      </c>
      <c r="P128" s="10">
        <v>5.2649999999999997E-3</v>
      </c>
      <c r="Q128" s="10">
        <v>8.2000000000000009E-4</v>
      </c>
      <c r="R128" s="10">
        <v>5.1999999999999995E-4</v>
      </c>
      <c r="S128" s="10">
        <v>6.6049999999999998E-3</v>
      </c>
      <c r="T128" s="10">
        <v>-3.8000000000000002E-5</v>
      </c>
      <c r="U128" s="10">
        <v>6.5669999999999999E-3</v>
      </c>
      <c r="V128" s="10">
        <v>4.6600000000000005E-4</v>
      </c>
      <c r="W128" s="10">
        <v>7.0330000000000002E-3</v>
      </c>
    </row>
    <row r="129" spans="1:23" x14ac:dyDescent="0.25">
      <c r="B129">
        <v>9</v>
      </c>
      <c r="D129">
        <v>252</v>
      </c>
      <c r="E129" s="25">
        <v>41042921.930000007</v>
      </c>
      <c r="F129" s="25">
        <v>10549703.939999999</v>
      </c>
      <c r="G129" s="25">
        <v>2665782.94</v>
      </c>
      <c r="H129" s="25">
        <v>-84254.1</v>
      </c>
      <c r="I129" s="25">
        <v>-278472303.62</v>
      </c>
      <c r="J129" s="25">
        <v>152671246.74000001</v>
      </c>
      <c r="K129" s="25">
        <v>7318209203.6499996</v>
      </c>
      <c r="L129" s="25">
        <v>7454006929.3500004</v>
      </c>
      <c r="M129" s="25">
        <v>11163391290.639999</v>
      </c>
      <c r="N129" s="25">
        <v>11601931927.98</v>
      </c>
      <c r="P129" s="10">
        <v>5.5900000000000004E-3</v>
      </c>
      <c r="Q129" s="10">
        <v>1.4369999999999999E-3</v>
      </c>
      <c r="R129" s="10">
        <v>3.6200000000000002E-4</v>
      </c>
      <c r="S129" s="10">
        <v>7.3890000000000006E-3</v>
      </c>
      <c r="T129" s="10">
        <v>-1.1000000000000001E-5</v>
      </c>
      <c r="U129" s="10">
        <v>7.3780000000000009E-3</v>
      </c>
      <c r="V129" s="10">
        <v>-7.4999999999999993E-5</v>
      </c>
      <c r="W129" s="10">
        <v>7.3019999999999995E-3</v>
      </c>
    </row>
    <row r="130" spans="1:23" x14ac:dyDescent="0.25">
      <c r="B130">
        <v>10</v>
      </c>
      <c r="D130">
        <v>238</v>
      </c>
      <c r="E130" s="25">
        <v>33847672.939999998</v>
      </c>
      <c r="F130" s="25">
        <v>2211354.92</v>
      </c>
      <c r="G130" s="25">
        <v>4396645.46</v>
      </c>
      <c r="H130" s="25">
        <v>-103860.91</v>
      </c>
      <c r="I130" s="25">
        <v>-539229936.34000003</v>
      </c>
      <c r="J130" s="25">
        <v>135328372.41999999</v>
      </c>
      <c r="K130" s="25">
        <v>7253856876.1000004</v>
      </c>
      <c r="L130" s="25">
        <v>7659888161.8000011</v>
      </c>
      <c r="M130" s="25">
        <v>11269000843.43</v>
      </c>
      <c r="N130" s="25">
        <v>11766592155.42</v>
      </c>
      <c r="P130" s="10">
        <v>4.6119999999999998E-3</v>
      </c>
      <c r="Q130" s="10">
        <v>3.01E-4</v>
      </c>
      <c r="R130" s="10">
        <v>5.9700000000000009E-4</v>
      </c>
      <c r="S130" s="10">
        <v>5.5100000000000001E-3</v>
      </c>
      <c r="T130" s="10">
        <v>-1.4E-5</v>
      </c>
      <c r="U130" s="10">
        <v>5.496E-3</v>
      </c>
      <c r="V130" s="10">
        <v>-1.1000000000000001E-5</v>
      </c>
      <c r="W130" s="10">
        <v>5.4840000000000002E-3</v>
      </c>
    </row>
    <row r="131" spans="1:23" x14ac:dyDescent="0.25">
      <c r="B131">
        <v>11</v>
      </c>
      <c r="D131">
        <v>251</v>
      </c>
      <c r="E131" s="25">
        <v>42912945.840000004</v>
      </c>
      <c r="F131" s="25">
        <v>6127169.8399999999</v>
      </c>
      <c r="G131" s="25">
        <v>4356646.72</v>
      </c>
      <c r="H131" s="25">
        <v>-84042.17</v>
      </c>
      <c r="I131" s="25">
        <v>-372786333.24000001</v>
      </c>
      <c r="J131" s="25">
        <v>161155686.22999999</v>
      </c>
      <c r="K131" s="25">
        <v>7659888161.8000011</v>
      </c>
      <c r="L131" s="25">
        <v>7878313155.9300003</v>
      </c>
      <c r="M131" s="25">
        <v>11766592155.42</v>
      </c>
      <c r="N131" s="25">
        <v>12248002786.43</v>
      </c>
      <c r="P131" s="10">
        <v>5.6100000000000004E-3</v>
      </c>
      <c r="Q131" s="10">
        <v>8.0100000000000006E-4</v>
      </c>
      <c r="R131" s="10">
        <v>5.6700000000000001E-4</v>
      </c>
      <c r="S131" s="10">
        <v>6.9779999999999998E-3</v>
      </c>
      <c r="T131" s="10">
        <v>-1.1000000000000001E-5</v>
      </c>
      <c r="U131" s="10">
        <v>6.9670000000000001E-3</v>
      </c>
      <c r="V131" s="10">
        <v>8.7000000000000001E-5</v>
      </c>
      <c r="W131" s="10">
        <v>7.0530000000000002E-3</v>
      </c>
    </row>
    <row r="132" spans="1:23" x14ac:dyDescent="0.25">
      <c r="B132">
        <v>12</v>
      </c>
      <c r="D132">
        <v>260</v>
      </c>
      <c r="E132" s="25">
        <v>44339783.510000005</v>
      </c>
      <c r="F132" s="25">
        <v>10758302.859999999</v>
      </c>
      <c r="G132" s="25">
        <v>4896683.51</v>
      </c>
      <c r="H132" s="25">
        <v>-121073.68000000001</v>
      </c>
      <c r="I132" s="25">
        <v>-612530030.62</v>
      </c>
      <c r="J132" s="25">
        <v>204496717.78</v>
      </c>
      <c r="K132" s="25">
        <v>7878313155.9300003</v>
      </c>
      <c r="L132" s="25">
        <v>8276359744.0700006</v>
      </c>
      <c r="M132" s="25">
        <v>12248002786.43</v>
      </c>
      <c r="N132" s="25">
        <v>13003728386.42</v>
      </c>
      <c r="P132" s="10">
        <v>5.568E-3</v>
      </c>
      <c r="Q132" s="10">
        <v>1.353E-3</v>
      </c>
      <c r="R132" s="10">
        <v>6.1300000000000005E-4</v>
      </c>
      <c r="S132" s="10">
        <v>7.5339999999999999E-3</v>
      </c>
      <c r="T132" s="10">
        <v>-1.5E-5</v>
      </c>
      <c r="U132" s="10">
        <v>7.5189999999999996E-3</v>
      </c>
      <c r="V132" s="10">
        <v>-2.5979999999999996E-3</v>
      </c>
      <c r="W132" s="10">
        <v>4.9199999999999999E-3</v>
      </c>
    </row>
    <row r="133" spans="1:23" x14ac:dyDescent="0.25">
      <c r="A133">
        <v>2020</v>
      </c>
      <c r="B133">
        <v>1</v>
      </c>
      <c r="D133">
        <v>271</v>
      </c>
      <c r="E133" s="25">
        <v>39870638.920000002</v>
      </c>
      <c r="F133" s="25">
        <v>3420899.06</v>
      </c>
      <c r="G133" s="25">
        <v>344464.5</v>
      </c>
      <c r="H133" s="25">
        <v>-242750.57</v>
      </c>
      <c r="I133" s="25">
        <v>-246310550.01000002</v>
      </c>
      <c r="J133" s="25">
        <v>163146741.38999999</v>
      </c>
      <c r="K133" s="25">
        <v>8741180591.3100014</v>
      </c>
      <c r="L133" s="25">
        <v>8826936808.9599991</v>
      </c>
      <c r="M133" s="25">
        <v>13468549233.66</v>
      </c>
      <c r="N133" s="25">
        <v>13593560102.389999</v>
      </c>
      <c r="P133" s="10">
        <v>4.5469999999999998E-3</v>
      </c>
      <c r="Q133" s="10">
        <v>3.8999999999999999E-4</v>
      </c>
      <c r="R133" s="10">
        <v>3.8999999999999999E-5</v>
      </c>
      <c r="S133" s="10">
        <v>4.9759999999999995E-3</v>
      </c>
      <c r="T133" s="10">
        <v>-2.8E-5</v>
      </c>
      <c r="U133" s="10">
        <v>4.9479999999999993E-3</v>
      </c>
      <c r="V133" s="10">
        <v>-9.4000000000000008E-5</v>
      </c>
      <c r="W133" s="10">
        <v>4.8549999999999999E-3</v>
      </c>
    </row>
    <row r="134" spans="1:23" x14ac:dyDescent="0.25">
      <c r="B134">
        <v>2</v>
      </c>
      <c r="D134">
        <v>272</v>
      </c>
      <c r="E134" s="25">
        <v>43614692.690000005</v>
      </c>
      <c r="F134" s="25">
        <v>6337559.9500000002</v>
      </c>
      <c r="G134" s="25">
        <v>8366004.1200000001</v>
      </c>
      <c r="H134" s="25">
        <v>-475735.52999999997</v>
      </c>
      <c r="I134" s="25">
        <v>-486825367.93000001</v>
      </c>
      <c r="J134" s="25">
        <v>470470962.44999999</v>
      </c>
      <c r="K134" s="25">
        <v>8826936808.9599991</v>
      </c>
      <c r="L134" s="25">
        <v>8845475606.0699997</v>
      </c>
      <c r="M134" s="25">
        <v>13593560102.389999</v>
      </c>
      <c r="N134" s="25">
        <v>13469470806.120001</v>
      </c>
      <c r="P134" s="10">
        <v>4.9830000000000004E-3</v>
      </c>
      <c r="Q134" s="10">
        <v>7.2400000000000003E-4</v>
      </c>
      <c r="R134" s="10">
        <v>9.5200000000000005E-4</v>
      </c>
      <c r="S134" s="10">
        <v>6.659E-3</v>
      </c>
      <c r="T134" s="10">
        <v>-5.4000000000000005E-5</v>
      </c>
      <c r="U134" s="10">
        <v>6.6049999999999998E-3</v>
      </c>
      <c r="V134" s="10">
        <v>-4.7199999999999998E-4</v>
      </c>
      <c r="W134" s="10">
        <v>6.1319999999999994E-3</v>
      </c>
    </row>
    <row r="135" spans="1:23" x14ac:dyDescent="0.25">
      <c r="B135">
        <v>3</v>
      </c>
      <c r="D135">
        <v>272</v>
      </c>
      <c r="E135" s="25">
        <v>43542707.829999998</v>
      </c>
      <c r="F135" s="25">
        <v>13761721.25</v>
      </c>
      <c r="G135" s="25">
        <v>425271.26</v>
      </c>
      <c r="H135" s="25">
        <v>-72762.84</v>
      </c>
      <c r="I135" s="25">
        <v>-238944426.28999999</v>
      </c>
      <c r="J135" s="25">
        <v>336476617.75</v>
      </c>
      <c r="K135" s="25">
        <v>8845475606.0699997</v>
      </c>
      <c r="L135" s="25">
        <v>8691941717.4300003</v>
      </c>
      <c r="M135" s="25">
        <v>13469470806.120001</v>
      </c>
      <c r="N135" s="25">
        <v>13365908607.040001</v>
      </c>
      <c r="P135" s="10">
        <v>4.9680000000000002E-3</v>
      </c>
      <c r="Q135" s="10">
        <v>1.5790000000000001E-3</v>
      </c>
      <c r="R135" s="10">
        <v>4.8999999999999998E-5</v>
      </c>
      <c r="S135" s="10">
        <v>6.5960000000000012E-3</v>
      </c>
      <c r="T135" s="10">
        <v>-8.0000000000000013E-6</v>
      </c>
      <c r="U135" s="10">
        <v>6.588000000000001E-3</v>
      </c>
      <c r="V135" s="10">
        <v>-7.9760000000000005E-3</v>
      </c>
      <c r="W135" s="10">
        <v>-1.389E-3</v>
      </c>
    </row>
    <row r="136" spans="1:23" x14ac:dyDescent="0.25">
      <c r="B136">
        <v>4</v>
      </c>
      <c r="D136">
        <v>265</v>
      </c>
      <c r="E136" s="25">
        <v>43160759.780000001</v>
      </c>
      <c r="F136" s="25">
        <v>1554750.94</v>
      </c>
      <c r="G136" s="25">
        <v>2054095.5</v>
      </c>
      <c r="H136" s="25">
        <v>-316713.09000000003</v>
      </c>
      <c r="I136" s="25">
        <v>-298082795.78999996</v>
      </c>
      <c r="J136" s="25">
        <v>40557982.170000002</v>
      </c>
      <c r="K136" s="25">
        <v>8691941717.4300003</v>
      </c>
      <c r="L136" s="25">
        <v>8950639452.5200005</v>
      </c>
      <c r="M136" s="25">
        <v>13365908607.040001</v>
      </c>
      <c r="N136" s="25">
        <v>13695678559.59</v>
      </c>
      <c r="P136" s="10">
        <v>4.9020000000000001E-3</v>
      </c>
      <c r="Q136" s="10">
        <v>1.7700000000000002E-4</v>
      </c>
      <c r="R136" s="10">
        <v>2.32E-4</v>
      </c>
      <c r="S136" s="10">
        <v>5.3109999999999997E-3</v>
      </c>
      <c r="T136" s="10">
        <v>-3.6000000000000001E-5</v>
      </c>
      <c r="U136" s="10">
        <v>5.2750000000000002E-3</v>
      </c>
      <c r="V136" s="10">
        <v>-4.3000000000000002E-5</v>
      </c>
      <c r="W136" s="10">
        <v>5.2319999999999997E-3</v>
      </c>
    </row>
    <row r="137" spans="1:23" x14ac:dyDescent="0.25">
      <c r="B137">
        <v>5</v>
      </c>
      <c r="D137">
        <v>266</v>
      </c>
      <c r="E137" s="25">
        <v>45706962.809999995</v>
      </c>
      <c r="F137" s="25">
        <v>6857853.79</v>
      </c>
      <c r="G137" s="25">
        <v>1292218.22</v>
      </c>
      <c r="H137" s="25">
        <v>-72383.010000000009</v>
      </c>
      <c r="I137" s="25">
        <v>-67815886.030000016</v>
      </c>
      <c r="J137" s="25">
        <v>140696158.16</v>
      </c>
      <c r="K137" s="25">
        <v>8950639452.5200005</v>
      </c>
      <c r="L137" s="25">
        <v>8886737916.8500004</v>
      </c>
      <c r="M137" s="25">
        <v>13695678559.59</v>
      </c>
      <c r="N137" s="25">
        <v>13764119341.889999</v>
      </c>
      <c r="P137" s="10">
        <v>5.1840000000000002E-3</v>
      </c>
      <c r="Q137" s="10">
        <v>7.7799999999999994E-4</v>
      </c>
      <c r="R137" s="10">
        <v>1.46E-4</v>
      </c>
      <c r="S137" s="10">
        <v>6.1080000000000006E-3</v>
      </c>
      <c r="T137" s="10">
        <v>-8.0000000000000013E-6</v>
      </c>
      <c r="U137" s="10">
        <v>6.1000000000000004E-3</v>
      </c>
      <c r="V137" s="10">
        <v>2.4000000000000001E-4</v>
      </c>
      <c r="W137" s="10">
        <v>6.339E-3</v>
      </c>
    </row>
    <row r="138" spans="1:23" x14ac:dyDescent="0.25">
      <c r="B138">
        <v>6</v>
      </c>
      <c r="D138">
        <v>268</v>
      </c>
      <c r="E138" s="25">
        <v>44770684.159999996</v>
      </c>
      <c r="F138" s="25">
        <v>12856272.039999999</v>
      </c>
      <c r="G138" s="25">
        <v>1325587.95</v>
      </c>
      <c r="H138" s="25">
        <v>-102398.44</v>
      </c>
      <c r="I138" s="25">
        <v>-262005957.18000001</v>
      </c>
      <c r="J138" s="25">
        <v>71921297.590000004</v>
      </c>
      <c r="K138" s="25">
        <v>8886737916.8500004</v>
      </c>
      <c r="L138" s="25">
        <v>9072254300.8899994</v>
      </c>
      <c r="M138" s="25">
        <v>13764119341.889999</v>
      </c>
      <c r="N138" s="25">
        <v>13775247297.08</v>
      </c>
      <c r="P138" s="10">
        <v>5.0200000000000002E-3</v>
      </c>
      <c r="Q138" s="10">
        <v>1.4430000000000001E-3</v>
      </c>
      <c r="R138" s="10">
        <v>1.4800000000000002E-4</v>
      </c>
      <c r="S138" s="10">
        <v>6.6109999999999997E-3</v>
      </c>
      <c r="T138" s="10">
        <v>-1.1000000000000001E-5</v>
      </c>
      <c r="U138" s="10">
        <v>6.6E-3</v>
      </c>
      <c r="V138" s="10">
        <v>-1.949E-3</v>
      </c>
      <c r="W138" s="10">
        <v>4.6500000000000005E-3</v>
      </c>
    </row>
    <row r="139" spans="1:23" x14ac:dyDescent="0.25">
      <c r="B139">
        <v>7</v>
      </c>
      <c r="D139">
        <v>269</v>
      </c>
      <c r="E139" s="25">
        <v>45506019.529999994</v>
      </c>
      <c r="F139" s="25">
        <v>2009269.54</v>
      </c>
      <c r="G139" s="25">
        <v>446684.75</v>
      </c>
      <c r="H139" s="25">
        <v>-72059.25</v>
      </c>
      <c r="I139" s="25">
        <v>-98051982.309999987</v>
      </c>
      <c r="J139" s="25">
        <v>25502124.469999999</v>
      </c>
      <c r="K139" s="25">
        <v>9072254300.8899994</v>
      </c>
      <c r="L139" s="25">
        <v>9150682624.0200005</v>
      </c>
      <c r="M139" s="25">
        <v>13775247296.98</v>
      </c>
      <c r="N139" s="25">
        <v>13911080675.1</v>
      </c>
      <c r="P139" s="10">
        <v>5.019E-3</v>
      </c>
      <c r="Q139" s="10">
        <v>2.22E-4</v>
      </c>
      <c r="R139" s="10">
        <v>4.8999999999999998E-5</v>
      </c>
      <c r="S139" s="10">
        <v>5.2899999999999996E-3</v>
      </c>
      <c r="T139" s="10">
        <v>-8.0000000000000013E-6</v>
      </c>
      <c r="U139" s="10">
        <v>5.2819999999999994E-3</v>
      </c>
      <c r="V139" s="10">
        <v>4.2500000000000003E-4</v>
      </c>
      <c r="W139" s="10">
        <v>5.7070000000000003E-3</v>
      </c>
    </row>
    <row r="140" spans="1:23" x14ac:dyDescent="0.25">
      <c r="B140">
        <v>8</v>
      </c>
      <c r="D140">
        <v>271</v>
      </c>
      <c r="E140" s="25">
        <v>44966190.32</v>
      </c>
      <c r="F140" s="25">
        <v>8749914.75</v>
      </c>
      <c r="G140" s="25">
        <v>950708.23</v>
      </c>
      <c r="H140" s="25">
        <v>-390629.88999999996</v>
      </c>
      <c r="I140" s="25">
        <v>-165503697.37</v>
      </c>
      <c r="J140" s="25">
        <v>113834501.70999999</v>
      </c>
      <c r="K140" s="25">
        <v>9150682624.0200005</v>
      </c>
      <c r="L140" s="25">
        <v>9211591146.4400005</v>
      </c>
      <c r="M140" s="25">
        <v>13911080675.1</v>
      </c>
      <c r="N140" s="25">
        <v>13967131250.040001</v>
      </c>
      <c r="P140" s="10">
        <v>4.9180000000000005E-3</v>
      </c>
      <c r="Q140" s="10">
        <v>9.5699999999999995E-4</v>
      </c>
      <c r="R140" s="10">
        <v>1.0399999999999999E-4</v>
      </c>
      <c r="S140" s="10">
        <v>5.9789999999999999E-3</v>
      </c>
      <c r="T140" s="10">
        <v>-4.3000000000000002E-5</v>
      </c>
      <c r="U140" s="10">
        <v>5.9360000000000003E-3</v>
      </c>
      <c r="V140" s="10">
        <v>5.3000000000000001E-5</v>
      </c>
      <c r="W140" s="10">
        <v>5.9899999999999997E-3</v>
      </c>
    </row>
    <row r="141" spans="1:23" x14ac:dyDescent="0.25">
      <c r="B141">
        <v>9</v>
      </c>
      <c r="D141">
        <v>274</v>
      </c>
      <c r="E141" s="25">
        <v>52209598.259999998</v>
      </c>
      <c r="F141" s="25">
        <v>15390351.74</v>
      </c>
      <c r="G141" s="25">
        <v>1159638.6299999999</v>
      </c>
      <c r="H141" s="25">
        <v>-312670.93</v>
      </c>
      <c r="I141" s="25">
        <v>-278143722.97000003</v>
      </c>
      <c r="J141" s="25">
        <v>25567978.34</v>
      </c>
      <c r="K141" s="25">
        <v>9211591146.4400005</v>
      </c>
      <c r="L141" s="25">
        <v>9397450187.6400013</v>
      </c>
      <c r="M141" s="25">
        <v>13967131250.040001</v>
      </c>
      <c r="N141" s="25">
        <v>14168790759.959999</v>
      </c>
      <c r="P141" s="10">
        <v>5.6189999999999999E-3</v>
      </c>
      <c r="Q141" s="10">
        <v>1.665E-3</v>
      </c>
      <c r="R141" s="10">
        <v>1.25E-4</v>
      </c>
      <c r="S141" s="10">
        <v>7.4089999999999998E-3</v>
      </c>
      <c r="T141" s="10">
        <v>-3.4E-5</v>
      </c>
      <c r="U141" s="10">
        <v>7.3749999999999996E-3</v>
      </c>
      <c r="V141" s="10">
        <v>-8.853999999999999E-3</v>
      </c>
      <c r="W141" s="10">
        <v>-1.4779999999999999E-3</v>
      </c>
    </row>
    <row r="142" spans="1:23" x14ac:dyDescent="0.25">
      <c r="B142">
        <v>10</v>
      </c>
      <c r="D142">
        <v>276</v>
      </c>
      <c r="E142" s="25">
        <v>41643936.310000002</v>
      </c>
      <c r="F142" s="25">
        <v>1960511.11</v>
      </c>
      <c r="G142" s="25">
        <v>2182045.2999999998</v>
      </c>
      <c r="H142" s="25">
        <v>-102419.11</v>
      </c>
      <c r="I142" s="25">
        <v>-206805429.21000001</v>
      </c>
      <c r="J142" s="25">
        <v>153288786.49000001</v>
      </c>
      <c r="K142" s="25">
        <v>9397450187.6400013</v>
      </c>
      <c r="L142" s="25">
        <v>9478477989.8599987</v>
      </c>
      <c r="M142" s="25">
        <v>14168790759.959999</v>
      </c>
      <c r="N142" s="25">
        <v>14394086602.639999</v>
      </c>
      <c r="P142" s="10">
        <v>4.4529999999999995E-3</v>
      </c>
      <c r="Q142" s="10">
        <v>2.0899999999999998E-4</v>
      </c>
      <c r="R142" s="10">
        <v>2.32E-4</v>
      </c>
      <c r="S142" s="10">
        <v>4.893999999999999E-3</v>
      </c>
      <c r="T142" s="10">
        <v>-1.1000000000000001E-5</v>
      </c>
      <c r="U142" s="10">
        <v>4.8829999999999993E-3</v>
      </c>
      <c r="V142" s="10">
        <v>2.7189999999999996E-3</v>
      </c>
      <c r="W142" s="10">
        <v>7.6029999999999995E-3</v>
      </c>
    </row>
    <row r="143" spans="1:23" x14ac:dyDescent="0.25">
      <c r="B143">
        <v>11</v>
      </c>
      <c r="D143">
        <v>277</v>
      </c>
      <c r="E143" s="25">
        <v>45657395.659999996</v>
      </c>
      <c r="F143" s="25">
        <v>8356290.79</v>
      </c>
      <c r="G143" s="25">
        <v>2059261.93</v>
      </c>
      <c r="H143" s="25">
        <v>-87087.7</v>
      </c>
      <c r="I143" s="25">
        <v>-304500191.74000001</v>
      </c>
      <c r="J143" s="25">
        <v>37943732.490000002</v>
      </c>
      <c r="K143" s="25">
        <v>9478477989.8599987</v>
      </c>
      <c r="L143" s="25">
        <v>9756155591.1399994</v>
      </c>
      <c r="M143" s="25">
        <v>14394086602.639999</v>
      </c>
      <c r="N143" s="25">
        <v>14846606974.66</v>
      </c>
      <c r="P143" s="10">
        <v>4.7580000000000001E-3</v>
      </c>
      <c r="Q143" s="10">
        <v>8.7100000000000003E-4</v>
      </c>
      <c r="R143" s="10">
        <v>2.14E-4</v>
      </c>
      <c r="S143" s="10">
        <v>5.8430000000000001E-3</v>
      </c>
      <c r="T143" s="10">
        <v>-9.0000000000000002E-6</v>
      </c>
      <c r="U143" s="10">
        <v>5.8339999999999998E-3</v>
      </c>
      <c r="V143" s="10">
        <v>2.8699999999999998E-4</v>
      </c>
      <c r="W143" s="10">
        <v>6.1209999999999997E-3</v>
      </c>
    </row>
    <row r="144" spans="1:23" x14ac:dyDescent="0.25">
      <c r="B144">
        <v>12</v>
      </c>
      <c r="D144">
        <v>293</v>
      </c>
      <c r="E144" s="25">
        <v>56470186.370000005</v>
      </c>
      <c r="F144" s="25">
        <v>18103219.07</v>
      </c>
      <c r="G144" s="25">
        <v>4244997.8</v>
      </c>
      <c r="H144" s="25">
        <v>-504079.04</v>
      </c>
      <c r="I144" s="25">
        <v>-284664564.37</v>
      </c>
      <c r="J144" s="25">
        <v>54495972.450000003</v>
      </c>
      <c r="K144" s="25">
        <v>9756155591.1399994</v>
      </c>
      <c r="L144" s="25">
        <v>10008213875.049999</v>
      </c>
      <c r="M144" s="25">
        <v>14846606974.66</v>
      </c>
      <c r="N144" s="25">
        <v>15683959201.07</v>
      </c>
      <c r="P144" s="10">
        <v>5.7930000000000004E-3</v>
      </c>
      <c r="Q144" s="10">
        <v>1.856E-3</v>
      </c>
      <c r="R144" s="10">
        <v>4.3400000000000003E-4</v>
      </c>
      <c r="S144" s="10">
        <v>8.0829999999999999E-3</v>
      </c>
      <c r="T144" s="10">
        <v>-5.1999999999999997E-5</v>
      </c>
      <c r="U144" s="10">
        <v>8.0309999999999999E-3</v>
      </c>
      <c r="V144" s="10">
        <v>3.8699999999999997E-4</v>
      </c>
      <c r="W144" s="10">
        <v>8.4189999999999994E-3</v>
      </c>
    </row>
    <row r="145" spans="1:23" x14ac:dyDescent="0.25">
      <c r="A145">
        <v>2021</v>
      </c>
      <c r="B145">
        <v>1</v>
      </c>
      <c r="D145">
        <v>333</v>
      </c>
      <c r="E145" s="25">
        <v>45187956.850000001</v>
      </c>
      <c r="F145" s="25">
        <v>2337879.7599999998</v>
      </c>
      <c r="G145" s="25">
        <v>1713396.88</v>
      </c>
      <c r="H145" s="25">
        <v>-366602.8</v>
      </c>
      <c r="I145" s="25">
        <v>-518767313.51000005</v>
      </c>
      <c r="J145" s="25">
        <v>156838902.56999999</v>
      </c>
      <c r="K145" s="25">
        <v>10206100572</v>
      </c>
      <c r="L145" s="25">
        <v>10576611126.51</v>
      </c>
      <c r="M145" s="25">
        <v>15896875457.26</v>
      </c>
      <c r="N145" s="25">
        <v>16193180388.450001</v>
      </c>
      <c r="P145" s="10">
        <v>4.3810000000000003E-3</v>
      </c>
      <c r="Q145" s="10">
        <v>2.2700000000000002E-4</v>
      </c>
      <c r="R145" s="10">
        <v>1.66E-4</v>
      </c>
      <c r="S145" s="10">
        <v>4.7740000000000005E-3</v>
      </c>
      <c r="T145" s="10">
        <v>-3.5000000000000004E-5</v>
      </c>
      <c r="U145" s="10">
        <v>4.7390000000000002E-3</v>
      </c>
      <c r="V145" s="10">
        <v>6.0400000000000004E-4</v>
      </c>
      <c r="W145" s="10">
        <v>5.3410000000000003E-3</v>
      </c>
    </row>
    <row r="146" spans="1:23" x14ac:dyDescent="0.25">
      <c r="B146">
        <v>2</v>
      </c>
      <c r="D146">
        <v>335</v>
      </c>
      <c r="E146" s="25">
        <v>51758319.710000001</v>
      </c>
      <c r="F146" s="25">
        <v>7696715.1200000001</v>
      </c>
      <c r="G146" s="25">
        <v>299367.75</v>
      </c>
      <c r="H146" s="25">
        <v>-135276.35999999999</v>
      </c>
      <c r="I146" s="25">
        <v>-51398416.780000001</v>
      </c>
      <c r="J146" s="25">
        <v>309268056.97000003</v>
      </c>
      <c r="K146" s="25">
        <v>10576611126.51</v>
      </c>
      <c r="L146" s="25">
        <v>10324204822.290001</v>
      </c>
      <c r="M146" s="25">
        <v>16193180388.450001</v>
      </c>
      <c r="N146" s="25">
        <v>16089006395</v>
      </c>
      <c r="P146" s="10">
        <v>4.9529999999999999E-3</v>
      </c>
      <c r="Q146" s="10">
        <v>7.3700000000000002E-4</v>
      </c>
      <c r="R146" s="10">
        <v>2.9E-5</v>
      </c>
      <c r="S146" s="10">
        <v>5.7190000000000001E-3</v>
      </c>
      <c r="T146" s="10">
        <v>-1.2999999999999999E-5</v>
      </c>
      <c r="U146" s="10">
        <v>5.7060000000000001E-3</v>
      </c>
      <c r="V146" s="10">
        <v>-2.13E-4</v>
      </c>
      <c r="W146" s="10">
        <v>5.4920000000000004E-3</v>
      </c>
    </row>
    <row r="147" spans="1:23" x14ac:dyDescent="0.25">
      <c r="B147">
        <v>3</v>
      </c>
      <c r="D147">
        <v>347</v>
      </c>
      <c r="E147" s="25">
        <v>49905831.619999997</v>
      </c>
      <c r="F147" s="25">
        <v>21735460.800000001</v>
      </c>
      <c r="G147" s="25">
        <v>5724599.4500000002</v>
      </c>
      <c r="H147" s="25">
        <v>-312217.07</v>
      </c>
      <c r="I147" s="25">
        <v>-510764209.31999993</v>
      </c>
      <c r="J147" s="25">
        <v>71092032.120000005</v>
      </c>
      <c r="K147" s="25">
        <v>10324204822.290001</v>
      </c>
      <c r="L147" s="25">
        <v>10778083897.689999</v>
      </c>
      <c r="M147" s="25">
        <v>16089006395</v>
      </c>
      <c r="N147" s="25">
        <v>17144210192.52</v>
      </c>
      <c r="P147" s="10">
        <v>4.7889999999999999E-3</v>
      </c>
      <c r="Q147" s="10">
        <v>2.0860000000000002E-3</v>
      </c>
      <c r="R147" s="10">
        <v>5.4799999999999998E-4</v>
      </c>
      <c r="S147" s="10">
        <v>7.4229999999999999E-3</v>
      </c>
      <c r="T147" s="10">
        <v>-3.0000000000000001E-5</v>
      </c>
      <c r="U147" s="10">
        <v>7.3930000000000003E-3</v>
      </c>
      <c r="V147" s="10">
        <v>-7.1999999999999994E-4</v>
      </c>
      <c r="W147" s="10">
        <v>6.6730000000000001E-3</v>
      </c>
    </row>
    <row r="148" spans="1:23" x14ac:dyDescent="0.25">
      <c r="B148">
        <v>4</v>
      </c>
      <c r="D148">
        <v>431</v>
      </c>
      <c r="E148" s="25">
        <v>56287226.569999993</v>
      </c>
      <c r="F148" s="25">
        <v>-1411690.4</v>
      </c>
      <c r="G148" s="25">
        <v>3613477.81</v>
      </c>
      <c r="H148" s="25">
        <v>-146908.21</v>
      </c>
      <c r="I148" s="25">
        <v>-276161243.17000002</v>
      </c>
      <c r="J148" s="25">
        <v>106353613.91</v>
      </c>
      <c r="K148" s="25">
        <v>11061877514.599998</v>
      </c>
      <c r="L148" s="25">
        <v>11229174572.079998</v>
      </c>
      <c r="M148" s="25">
        <v>17435165390.25</v>
      </c>
      <c r="N148" s="25">
        <v>18061577101.77</v>
      </c>
      <c r="P148" s="10">
        <v>5.0880000000000005E-3</v>
      </c>
      <c r="Q148" s="10">
        <v>-1.2800000000000002E-4</v>
      </c>
      <c r="R148" s="10">
        <v>3.2599999999999996E-4</v>
      </c>
      <c r="S148" s="10">
        <v>5.2860000000000008E-3</v>
      </c>
      <c r="T148" s="10">
        <v>-1.2999999999999999E-5</v>
      </c>
      <c r="U148" s="10">
        <v>5.2730000000000008E-3</v>
      </c>
      <c r="V148" s="10">
        <v>-9.9000000000000008E-5</v>
      </c>
      <c r="W148" s="10">
        <v>5.1739999999999998E-3</v>
      </c>
    </row>
    <row r="149" spans="1:23" x14ac:dyDescent="0.25">
      <c r="B149">
        <v>5</v>
      </c>
      <c r="D149">
        <v>446</v>
      </c>
      <c r="E149" s="25">
        <v>54178628.670000002</v>
      </c>
      <c r="F149" s="25">
        <v>12053403.57</v>
      </c>
      <c r="G149" s="25">
        <v>6901403.1500000004</v>
      </c>
      <c r="H149" s="25">
        <v>-142127.72999999998</v>
      </c>
      <c r="I149" s="25">
        <v>-513973979.91000003</v>
      </c>
      <c r="J149" s="25">
        <v>208487783.16</v>
      </c>
      <c r="K149" s="25">
        <v>11239074037.48</v>
      </c>
      <c r="L149" s="25">
        <v>11553951074.200001</v>
      </c>
      <c r="M149" s="25">
        <v>18071477101.77</v>
      </c>
      <c r="N149" s="25">
        <v>18811099936.75</v>
      </c>
      <c r="P149" s="10">
        <v>4.7910000000000001E-3</v>
      </c>
      <c r="Q149" s="10">
        <v>1.0660000000000001E-3</v>
      </c>
      <c r="R149" s="10">
        <v>6.0800000000000003E-4</v>
      </c>
      <c r="S149" s="10">
        <v>6.4650000000000003E-3</v>
      </c>
      <c r="T149" s="10">
        <v>-1.2999999999999999E-5</v>
      </c>
      <c r="U149" s="10">
        <v>6.4520000000000003E-3</v>
      </c>
      <c r="V149" s="10">
        <v>-2.3499999999999999E-4</v>
      </c>
      <c r="W149" s="10">
        <v>6.2170000000000003E-3</v>
      </c>
    </row>
    <row r="150" spans="1:23" x14ac:dyDescent="0.25">
      <c r="B150">
        <v>6</v>
      </c>
      <c r="D150">
        <v>456</v>
      </c>
      <c r="E150" s="25">
        <v>67946312.199999988</v>
      </c>
      <c r="F150" s="25">
        <v>10592017.369999999</v>
      </c>
      <c r="G150" s="25">
        <v>3388931.28</v>
      </c>
      <c r="H150" s="25">
        <v>-738058.70000000007</v>
      </c>
      <c r="I150" s="25">
        <v>-254717317.38</v>
      </c>
      <c r="J150" s="25">
        <v>607414017.77999997</v>
      </c>
      <c r="K150" s="25">
        <v>11553951074.200001</v>
      </c>
      <c r="L150" s="25">
        <v>11229300137.16</v>
      </c>
      <c r="M150" s="25">
        <v>18811099936.75</v>
      </c>
      <c r="N150" s="25">
        <v>18847668568.189999</v>
      </c>
      <c r="P150" s="10">
        <v>6.1370000000000001E-3</v>
      </c>
      <c r="Q150" s="10">
        <v>9.5600000000000004E-4</v>
      </c>
      <c r="R150" s="10">
        <v>3.0499999999999999E-4</v>
      </c>
      <c r="S150" s="10">
        <v>7.3980000000000001E-3</v>
      </c>
      <c r="T150" s="10">
        <v>-6.6000000000000005E-5</v>
      </c>
      <c r="U150" s="10">
        <v>7.332E-3</v>
      </c>
      <c r="V150" s="10">
        <v>1.5679999999999999E-3</v>
      </c>
      <c r="W150" s="10">
        <v>8.8990000000000007E-3</v>
      </c>
    </row>
    <row r="151" spans="1:23" x14ac:dyDescent="0.25">
      <c r="B151">
        <v>7</v>
      </c>
      <c r="D151">
        <v>458</v>
      </c>
      <c r="E151" s="25">
        <v>60410313.820000008</v>
      </c>
      <c r="F151" s="25">
        <v>-544107.32999999996</v>
      </c>
      <c r="G151" s="25">
        <v>1345554.38</v>
      </c>
      <c r="H151" s="25">
        <v>-331758.40000000002</v>
      </c>
      <c r="I151" s="25">
        <v>-494261946.34999996</v>
      </c>
      <c r="J151" s="25">
        <v>337227564.73000002</v>
      </c>
      <c r="K151" s="25">
        <v>11239595142.040001</v>
      </c>
      <c r="L151" s="25">
        <v>11404996363.43</v>
      </c>
      <c r="M151" s="25">
        <v>18857964466.68</v>
      </c>
      <c r="N151" s="25">
        <v>19128758128.389999</v>
      </c>
      <c r="P151" s="10">
        <v>5.3420000000000004E-3</v>
      </c>
      <c r="Q151" s="10">
        <v>-4.7999999999999994E-5</v>
      </c>
      <c r="R151" s="10">
        <v>1.1900000000000001E-4</v>
      </c>
      <c r="S151" s="10">
        <v>5.4130000000000003E-3</v>
      </c>
      <c r="T151" s="10">
        <v>-2.9E-5</v>
      </c>
      <c r="U151" s="10">
        <v>5.3839999999999999E-3</v>
      </c>
      <c r="V151" s="10">
        <v>7.85E-4</v>
      </c>
      <c r="W151" s="10">
        <v>6.1679999999999999E-3</v>
      </c>
    </row>
    <row r="152" spans="1:23" x14ac:dyDescent="0.25">
      <c r="B152">
        <v>8</v>
      </c>
      <c r="D152">
        <v>466</v>
      </c>
      <c r="E152" s="25">
        <v>57207777.350000001</v>
      </c>
      <c r="F152" s="25">
        <v>7255175</v>
      </c>
      <c r="G152" s="25">
        <v>4737814.9800000004</v>
      </c>
      <c r="H152" s="25">
        <v>-247475.24</v>
      </c>
      <c r="I152" s="25">
        <v>-326811168.10000008</v>
      </c>
      <c r="J152" s="25">
        <v>261338098.38999999</v>
      </c>
      <c r="K152" s="25">
        <v>11384848867.5</v>
      </c>
      <c r="L152" s="25">
        <v>11448860067.25</v>
      </c>
      <c r="M152" s="25">
        <v>19108610632.459999</v>
      </c>
      <c r="N152" s="25">
        <v>19679965250.91</v>
      </c>
      <c r="P152" s="10">
        <v>5.0049999999999999E-3</v>
      </c>
      <c r="Q152" s="10">
        <v>6.3500000000000004E-4</v>
      </c>
      <c r="R152" s="10">
        <v>4.1300000000000006E-4</v>
      </c>
      <c r="S152" s="10">
        <v>6.0530000000000002E-3</v>
      </c>
      <c r="T152" s="10">
        <v>-2.2000000000000003E-5</v>
      </c>
      <c r="U152" s="10">
        <v>6.0309999999999999E-3</v>
      </c>
      <c r="V152" s="10">
        <v>-7.6000000000000004E-4</v>
      </c>
      <c r="W152" s="10">
        <v>5.2719999999999998E-3</v>
      </c>
    </row>
    <row r="153" spans="1:23" x14ac:dyDescent="0.25">
      <c r="B153">
        <v>9</v>
      </c>
      <c r="D153">
        <v>475</v>
      </c>
      <c r="E153" s="25">
        <v>60774338.349999994</v>
      </c>
      <c r="F153" s="25">
        <v>25743251.690000001</v>
      </c>
      <c r="G153" s="25">
        <v>7201858.71</v>
      </c>
      <c r="H153" s="25">
        <v>-785414.81</v>
      </c>
      <c r="I153" s="25">
        <v>-952441609.28999996</v>
      </c>
      <c r="J153" s="25">
        <v>403902692.25</v>
      </c>
      <c r="K153" s="25">
        <v>11453825622.25</v>
      </c>
      <c r="L153" s="25">
        <v>12031115824.040001</v>
      </c>
      <c r="M153" s="25">
        <v>19684965250.91</v>
      </c>
      <c r="N153" s="25">
        <v>20594013680.23</v>
      </c>
      <c r="P153" s="10">
        <v>5.2599999999999999E-3</v>
      </c>
      <c r="Q153" s="10">
        <v>2.2270000000000002E-3</v>
      </c>
      <c r="R153" s="10">
        <v>6.2100000000000002E-4</v>
      </c>
      <c r="S153" s="10">
        <v>8.1080000000000006E-3</v>
      </c>
      <c r="T153" s="10">
        <v>-6.7999999999999999E-5</v>
      </c>
      <c r="U153" s="10">
        <v>8.0400000000000003E-3</v>
      </c>
      <c r="V153" s="10">
        <v>2.5900000000000001E-4</v>
      </c>
      <c r="W153" s="10">
        <v>8.2979999999999998E-3</v>
      </c>
    </row>
    <row r="154" spans="1:23" x14ac:dyDescent="0.25">
      <c r="B154">
        <v>10</v>
      </c>
      <c r="D154">
        <v>474</v>
      </c>
      <c r="E154" s="25">
        <v>65053289.269999996</v>
      </c>
      <c r="F154" s="25">
        <v>-1098558.8400000001</v>
      </c>
      <c r="G154" s="25">
        <v>4042238.69</v>
      </c>
      <c r="H154" s="25">
        <v>-622040.73</v>
      </c>
      <c r="I154" s="25">
        <v>-479302479.88</v>
      </c>
      <c r="J154" s="25">
        <v>637230267.05999994</v>
      </c>
      <c r="K154" s="25">
        <v>11988907024.139999</v>
      </c>
      <c r="L154" s="25">
        <v>11831973398.590002</v>
      </c>
      <c r="M154" s="25">
        <v>20487355190.59</v>
      </c>
      <c r="N154" s="25">
        <v>20718570810.669998</v>
      </c>
      <c r="P154" s="10">
        <v>5.490000000000001E-3</v>
      </c>
      <c r="Q154" s="10">
        <v>-9.2999999999999997E-5</v>
      </c>
      <c r="R154" s="10">
        <v>3.4000000000000002E-4</v>
      </c>
      <c r="S154" s="10">
        <v>5.7370000000000008E-3</v>
      </c>
      <c r="T154" s="10">
        <v>-5.1999999999999997E-5</v>
      </c>
      <c r="U154" s="10">
        <v>5.6850000000000008E-3</v>
      </c>
      <c r="V154" s="10">
        <v>1.7600000000000002E-4</v>
      </c>
      <c r="W154" s="10">
        <v>5.8609999999999999E-3</v>
      </c>
    </row>
    <row r="155" spans="1:23" x14ac:dyDescent="0.25">
      <c r="B155">
        <v>11</v>
      </c>
      <c r="D155">
        <v>487</v>
      </c>
      <c r="E155" s="25">
        <v>68113798.739999995</v>
      </c>
      <c r="F155" s="25">
        <v>-443229.74</v>
      </c>
      <c r="G155" s="25">
        <v>3526998.64</v>
      </c>
      <c r="H155" s="25">
        <v>-994321.85</v>
      </c>
      <c r="I155" s="25">
        <v>-883542978.79999995</v>
      </c>
      <c r="J155" s="25">
        <v>381150418.38999999</v>
      </c>
      <c r="K155" s="25">
        <v>11836987778.590002</v>
      </c>
      <c r="L155" s="25">
        <v>12336596630.119999</v>
      </c>
      <c r="M155" s="25">
        <v>20723570810.669998</v>
      </c>
      <c r="N155" s="25">
        <v>21472127322.639999</v>
      </c>
      <c r="P155" s="10">
        <v>5.6310000000000006E-3</v>
      </c>
      <c r="Q155" s="10">
        <v>-3.7000000000000005E-5</v>
      </c>
      <c r="R155" s="10">
        <v>2.9E-4</v>
      </c>
      <c r="S155" s="10">
        <v>5.8840000000000012E-3</v>
      </c>
      <c r="T155" s="10">
        <v>-8.2000000000000015E-5</v>
      </c>
      <c r="U155" s="10">
        <v>5.8020000000000016E-3</v>
      </c>
      <c r="V155" s="10">
        <v>-1.9300000000000003E-4</v>
      </c>
      <c r="W155" s="10">
        <v>5.6100000000000004E-3</v>
      </c>
    </row>
    <row r="156" spans="1:23" x14ac:dyDescent="0.25">
      <c r="B156">
        <v>12</v>
      </c>
      <c r="D156">
        <v>505</v>
      </c>
      <c r="E156" s="25">
        <v>117641567.09999999</v>
      </c>
      <c r="F156" s="25">
        <v>-27921042.66</v>
      </c>
      <c r="G156" s="25">
        <v>4292486.21</v>
      </c>
      <c r="H156" s="25">
        <v>-1181144.03</v>
      </c>
      <c r="I156" s="25">
        <v>-1182758614.51</v>
      </c>
      <c r="J156" s="25">
        <v>1402264971.3099999</v>
      </c>
      <c r="K156" s="25">
        <v>12336596630.119999</v>
      </c>
      <c r="L156" s="25">
        <v>12073850406.42</v>
      </c>
      <c r="M156" s="25">
        <v>21472127322.639999</v>
      </c>
      <c r="N156" s="25">
        <v>21583711717.369999</v>
      </c>
      <c r="P156" s="10">
        <v>9.7750000000000007E-3</v>
      </c>
      <c r="Q156" s="10">
        <v>-2.3219999999999998E-3</v>
      </c>
      <c r="R156" s="10">
        <v>3.5400000000000004E-4</v>
      </c>
      <c r="S156" s="10">
        <v>7.8070000000000014E-3</v>
      </c>
      <c r="T156" s="10">
        <v>-9.7E-5</v>
      </c>
      <c r="U156" s="10">
        <v>7.7100000000000016E-3</v>
      </c>
      <c r="V156" s="10">
        <v>-1.2650000000000001E-3</v>
      </c>
      <c r="W156" s="10">
        <v>6.4459999999999995E-3</v>
      </c>
    </row>
    <row r="157" spans="1:23" x14ac:dyDescent="0.25">
      <c r="A157">
        <v>2022</v>
      </c>
      <c r="B157">
        <v>1</v>
      </c>
      <c r="D157">
        <v>490</v>
      </c>
      <c r="E157" s="25">
        <v>58509611.949999996</v>
      </c>
      <c r="F157" s="25">
        <v>-6185295.0700000003</v>
      </c>
      <c r="G157" s="25">
        <v>5312296.41</v>
      </c>
      <c r="H157" s="25">
        <v>-587351.19999999995</v>
      </c>
      <c r="I157" s="25">
        <v>-696984477.4000001</v>
      </c>
      <c r="J157" s="25">
        <v>293701977.27999997</v>
      </c>
      <c r="K157" s="25">
        <v>12073850406.42</v>
      </c>
      <c r="L157" s="25">
        <v>12465725905.279999</v>
      </c>
      <c r="M157" s="25">
        <v>21583711717.369999</v>
      </c>
      <c r="N157" s="25">
        <v>22050010526.799999</v>
      </c>
      <c r="P157" s="10">
        <v>4.8380000000000003E-3</v>
      </c>
      <c r="Q157" s="10">
        <v>-5.1099999999999995E-4</v>
      </c>
      <c r="R157" s="10">
        <v>4.3800000000000002E-4</v>
      </c>
      <c r="S157" s="10">
        <v>4.7650000000000001E-3</v>
      </c>
      <c r="T157" s="10">
        <v>-4.7999999999999994E-5</v>
      </c>
      <c r="U157" s="10">
        <v>4.7169999999999998E-3</v>
      </c>
      <c r="V157" s="10">
        <v>-4.2999999999999999E-4</v>
      </c>
      <c r="W157" s="10">
        <v>4.2849999999999997E-3</v>
      </c>
    </row>
    <row r="158" spans="1:23" x14ac:dyDescent="0.25">
      <c r="B158">
        <v>2</v>
      </c>
      <c r="D158">
        <v>483</v>
      </c>
      <c r="E158" s="25">
        <v>80099310.180000007</v>
      </c>
      <c r="F158" s="25">
        <v>-10662720.48</v>
      </c>
      <c r="G158" s="25">
        <v>2637803.16</v>
      </c>
      <c r="H158" s="25">
        <v>-258682.02</v>
      </c>
      <c r="I158" s="25">
        <v>-418580457.24000001</v>
      </c>
      <c r="J158" s="25">
        <v>390428566.06999999</v>
      </c>
      <c r="K158" s="25">
        <v>12465725905.279999</v>
      </c>
      <c r="L158" s="25">
        <v>12470679726.58</v>
      </c>
      <c r="M158" s="25">
        <v>22050010526.799999</v>
      </c>
      <c r="N158" s="25">
        <v>22053455160.580002</v>
      </c>
      <c r="P158" s="10">
        <v>6.4610000000000006E-3</v>
      </c>
      <c r="Q158" s="10">
        <v>-8.61E-4</v>
      </c>
      <c r="R158" s="10">
        <v>2.12E-4</v>
      </c>
      <c r="S158" s="10">
        <v>5.8120000000000012E-3</v>
      </c>
      <c r="T158" s="10">
        <v>-2.0999999999999999E-5</v>
      </c>
      <c r="U158" s="10">
        <v>5.791000000000001E-3</v>
      </c>
      <c r="V158" s="10">
        <v>-1.0070000000000001E-3</v>
      </c>
      <c r="W158" s="10">
        <v>4.7850000000000002E-3</v>
      </c>
    </row>
    <row r="159" spans="1:23" x14ac:dyDescent="0.25">
      <c r="B159">
        <v>3</v>
      </c>
      <c r="D159">
        <v>479</v>
      </c>
      <c r="E159" s="25">
        <v>78939608.439999998</v>
      </c>
      <c r="F159" s="25">
        <v>1337180.4099999999</v>
      </c>
      <c r="G159" s="25">
        <v>8638084.8599999994</v>
      </c>
      <c r="H159" s="25">
        <v>-887842.97</v>
      </c>
      <c r="I159" s="25">
        <v>-611363729.82000017</v>
      </c>
      <c r="J159" s="25">
        <v>526358061.74000001</v>
      </c>
      <c r="K159" s="25">
        <v>12470679726.58</v>
      </c>
      <c r="L159" s="25">
        <v>12554852202.809999</v>
      </c>
      <c r="M159" s="25">
        <v>22053455160.580002</v>
      </c>
      <c r="N159" s="25">
        <v>22712457103.349998</v>
      </c>
      <c r="P159" s="10">
        <v>6.3970000000000008E-3</v>
      </c>
      <c r="Q159" s="10">
        <v>1.0800000000000001E-4</v>
      </c>
      <c r="R159" s="10">
        <v>6.9700000000000003E-4</v>
      </c>
      <c r="S159" s="10">
        <v>7.2020000000000001E-3</v>
      </c>
      <c r="T159" s="10">
        <v>-7.2000000000000002E-5</v>
      </c>
      <c r="U159" s="10">
        <v>7.1300000000000001E-3</v>
      </c>
      <c r="V159" s="10">
        <v>-1.7500000000000003E-4</v>
      </c>
      <c r="W159" s="10">
        <v>6.9550000000000002E-3</v>
      </c>
    </row>
    <row r="160" spans="1:23" x14ac:dyDescent="0.25">
      <c r="B160">
        <v>4</v>
      </c>
      <c r="D160">
        <v>402</v>
      </c>
      <c r="E160" s="25">
        <v>57530508.020000003</v>
      </c>
      <c r="F160" s="25">
        <v>-10639695.130000001</v>
      </c>
      <c r="G160" s="25">
        <v>5335395.1399999997</v>
      </c>
      <c r="H160" s="25">
        <v>-346338.64</v>
      </c>
      <c r="I160" s="25">
        <v>-492792444.81999999</v>
      </c>
      <c r="J160" s="25">
        <v>781830969.64999998</v>
      </c>
      <c r="K160" s="25">
        <v>10288947930.900002</v>
      </c>
      <c r="L160" s="25">
        <v>9991547841.6000004</v>
      </c>
      <c r="M160" s="25">
        <v>17780752370.169998</v>
      </c>
      <c r="N160" s="25">
        <v>17485317323.099998</v>
      </c>
      <c r="P160" s="10">
        <v>5.7430000000000007E-3</v>
      </c>
      <c r="Q160" s="10">
        <v>-1.062E-3</v>
      </c>
      <c r="R160" s="10">
        <v>5.31E-4</v>
      </c>
      <c r="S160" s="10">
        <v>5.2120000000000014E-3</v>
      </c>
      <c r="T160" s="10">
        <v>-3.4E-5</v>
      </c>
      <c r="U160" s="10">
        <v>5.1780000000000012E-3</v>
      </c>
      <c r="V160" s="10">
        <v>2.2599999999999999E-4</v>
      </c>
      <c r="W160" s="10">
        <v>5.4039999999999999E-3</v>
      </c>
    </row>
    <row r="161" spans="1:23" x14ac:dyDescent="0.25">
      <c r="B161">
        <v>5</v>
      </c>
      <c r="D161">
        <v>400</v>
      </c>
      <c r="E161" s="25">
        <v>53054292.009999998</v>
      </c>
      <c r="F161" s="25">
        <v>4170919.09</v>
      </c>
      <c r="G161" s="25">
        <v>5596652.2699999996</v>
      </c>
      <c r="H161" s="25">
        <v>-152215.12999999998</v>
      </c>
      <c r="I161" s="25">
        <v>-537359584.56999993</v>
      </c>
      <c r="J161" s="25">
        <v>229299255.15000001</v>
      </c>
      <c r="K161" s="25">
        <v>9991547841.6000004</v>
      </c>
      <c r="L161" s="25">
        <v>10302868605.869999</v>
      </c>
      <c r="M161" s="25">
        <v>17485317323.099998</v>
      </c>
      <c r="N161" s="25">
        <v>18081556085.279999</v>
      </c>
      <c r="P161" s="10">
        <v>5.1739999999999998E-3</v>
      </c>
      <c r="Q161" s="10">
        <v>4.0700000000000003E-4</v>
      </c>
      <c r="R161" s="10">
        <v>5.44E-4</v>
      </c>
      <c r="S161" s="10">
        <v>6.1250000000000002E-3</v>
      </c>
      <c r="T161" s="10">
        <v>-1.5E-5</v>
      </c>
      <c r="U161" s="10">
        <v>6.11E-3</v>
      </c>
      <c r="V161" s="10">
        <v>-8.8000000000000011E-5</v>
      </c>
      <c r="W161" s="10">
        <v>6.0209999999999994E-3</v>
      </c>
    </row>
    <row r="162" spans="1:23" x14ac:dyDescent="0.25">
      <c r="B162">
        <v>6</v>
      </c>
      <c r="D162">
        <v>408</v>
      </c>
      <c r="E162" s="25">
        <v>62585947.810000002</v>
      </c>
      <c r="F162" s="25">
        <v>14215148.35</v>
      </c>
      <c r="G162" s="25">
        <v>7417585.5599999996</v>
      </c>
      <c r="H162" s="25">
        <v>-12007.36</v>
      </c>
      <c r="I162" s="25">
        <v>-580510575.61000001</v>
      </c>
      <c r="J162" s="25">
        <v>316996542.33999997</v>
      </c>
      <c r="K162" s="25">
        <v>10302868605.869999</v>
      </c>
      <c r="L162" s="25">
        <v>10571059591.470001</v>
      </c>
      <c r="M162" s="25">
        <v>18081556085.279999</v>
      </c>
      <c r="N162" s="25">
        <v>18647598957.639999</v>
      </c>
      <c r="P162" s="10">
        <v>6.0109999999999999E-3</v>
      </c>
      <c r="Q162" s="10">
        <v>1.3650000000000001E-3</v>
      </c>
      <c r="R162" s="10">
        <v>7.0999999999999991E-4</v>
      </c>
      <c r="S162" s="10">
        <v>8.0859999999999994E-3</v>
      </c>
      <c r="T162" s="10">
        <v>-1.0000000000000002E-6</v>
      </c>
      <c r="U162" s="10">
        <v>8.0850000000000002E-3</v>
      </c>
      <c r="V162" s="10">
        <v>-9.1300000000000007E-4</v>
      </c>
      <c r="W162" s="10">
        <v>7.1719999999999996E-3</v>
      </c>
    </row>
    <row r="163" spans="1:23" x14ac:dyDescent="0.25">
      <c r="B163">
        <v>7</v>
      </c>
      <c r="D163">
        <v>414</v>
      </c>
      <c r="E163" s="25">
        <v>50995479.650000006</v>
      </c>
      <c r="F163" s="25">
        <v>-8253553.9900000002</v>
      </c>
      <c r="G163" s="25">
        <v>7053862.4299999997</v>
      </c>
      <c r="H163" s="25">
        <v>-584001.64</v>
      </c>
      <c r="I163" s="25">
        <v>-567606763.72000003</v>
      </c>
      <c r="J163" s="25">
        <v>237289693.65000001</v>
      </c>
      <c r="K163" s="25">
        <v>10571059591.470001</v>
      </c>
      <c r="L163" s="25">
        <v>10891911905.380001</v>
      </c>
      <c r="M163" s="25">
        <v>18647598957.639999</v>
      </c>
      <c r="N163" s="25">
        <v>19242584851.150002</v>
      </c>
      <c r="P163" s="10">
        <v>4.81E-3</v>
      </c>
      <c r="Q163" s="10">
        <v>-7.7799999999999994E-4</v>
      </c>
      <c r="R163" s="10">
        <v>6.6299999999999996E-4</v>
      </c>
      <c r="S163" s="10">
        <v>4.6949999999999995E-3</v>
      </c>
      <c r="T163" s="10">
        <v>-5.4999999999999995E-5</v>
      </c>
      <c r="U163" s="10">
        <v>4.6399999999999992E-3</v>
      </c>
      <c r="V163" s="10">
        <v>-1.1400000000000001E-4</v>
      </c>
      <c r="W163" s="10">
        <v>4.5260000000000005E-3</v>
      </c>
    </row>
    <row r="164" spans="1:23" x14ac:dyDescent="0.25">
      <c r="B164">
        <v>8</v>
      </c>
      <c r="D164">
        <v>412</v>
      </c>
      <c r="E164" s="25">
        <v>67476934.639999986</v>
      </c>
      <c r="F164" s="25">
        <v>2359457</v>
      </c>
      <c r="G164" s="25">
        <v>1548197.94</v>
      </c>
      <c r="H164" s="25">
        <v>-716798.33000000007</v>
      </c>
      <c r="I164" s="25">
        <v>-382975635.47000003</v>
      </c>
      <c r="J164" s="25">
        <v>366437670.94999999</v>
      </c>
      <c r="K164" s="25">
        <v>10891911905.380001</v>
      </c>
      <c r="L164" s="25">
        <v>10905039701.130001</v>
      </c>
      <c r="M164" s="25">
        <v>19242584851.150002</v>
      </c>
      <c r="N164" s="25">
        <v>19346244704.459999</v>
      </c>
      <c r="P164" s="10">
        <v>6.2290000000000002E-3</v>
      </c>
      <c r="Q164" s="10">
        <v>2.1800000000000001E-4</v>
      </c>
      <c r="R164" s="10">
        <v>1.4200000000000001E-4</v>
      </c>
      <c r="S164" s="10">
        <v>6.5890000000000002E-3</v>
      </c>
      <c r="T164" s="10">
        <v>-6.6000000000000005E-5</v>
      </c>
      <c r="U164" s="10">
        <v>6.5230000000000002E-3</v>
      </c>
      <c r="V164" s="10">
        <v>-5.31E-4</v>
      </c>
      <c r="W164" s="10">
        <v>5.9919999999999999E-3</v>
      </c>
    </row>
    <row r="165" spans="1:23" x14ac:dyDescent="0.25">
      <c r="B165">
        <v>9</v>
      </c>
      <c r="D165">
        <v>416</v>
      </c>
      <c r="E165" s="25">
        <v>73745809.920000002</v>
      </c>
      <c r="F165" s="25">
        <v>21806856.620000001</v>
      </c>
      <c r="G165" s="25">
        <v>2661791.14</v>
      </c>
      <c r="H165" s="25">
        <v>-676561.7</v>
      </c>
      <c r="I165" s="25">
        <v>-488197084.88999999</v>
      </c>
      <c r="J165" s="25">
        <v>154689187.03999999</v>
      </c>
      <c r="K165" s="25">
        <v>10905039701.130001</v>
      </c>
      <c r="L165" s="25">
        <v>11264917068.07</v>
      </c>
      <c r="M165" s="25">
        <v>19346244704.459999</v>
      </c>
      <c r="N165" s="25">
        <v>19842048607.939999</v>
      </c>
      <c r="P165" s="10">
        <v>6.718E-3</v>
      </c>
      <c r="Q165" s="10">
        <v>1.9859999999999999E-3</v>
      </c>
      <c r="R165" s="10">
        <v>2.42E-4</v>
      </c>
      <c r="S165" s="10">
        <v>8.9459999999999991E-3</v>
      </c>
      <c r="T165" s="10">
        <v>-6.1000000000000005E-5</v>
      </c>
      <c r="U165" s="10">
        <v>8.8849999999999988E-3</v>
      </c>
      <c r="V165" s="10">
        <v>4.1399999999999998E-4</v>
      </c>
      <c r="W165" s="10">
        <v>9.297999999999999E-3</v>
      </c>
    </row>
    <row r="166" spans="1:23" x14ac:dyDescent="0.25">
      <c r="B166">
        <v>10</v>
      </c>
      <c r="D166">
        <v>419</v>
      </c>
      <c r="E166" s="25">
        <v>61210176.659999996</v>
      </c>
      <c r="F166" s="25">
        <v>-14478455.359999999</v>
      </c>
      <c r="G166" s="25">
        <v>3868084.97</v>
      </c>
      <c r="H166" s="25">
        <v>-340094.89999999997</v>
      </c>
      <c r="I166" s="25">
        <v>-280583297.96000004</v>
      </c>
      <c r="J166" s="25">
        <v>315702212.16000003</v>
      </c>
      <c r="K166" s="25">
        <v>11239824736.060001</v>
      </c>
      <c r="L166" s="25">
        <v>11192299325.99</v>
      </c>
      <c r="M166" s="25">
        <v>19816956275.93</v>
      </c>
      <c r="N166" s="25">
        <v>19884318184.860001</v>
      </c>
      <c r="P166" s="10">
        <v>5.5019999999999999E-3</v>
      </c>
      <c r="Q166" s="10">
        <v>-1.3009999999999999E-3</v>
      </c>
      <c r="R166" s="10">
        <v>3.4700000000000003E-4</v>
      </c>
      <c r="S166" s="10">
        <v>4.548E-3</v>
      </c>
      <c r="T166" s="10">
        <v>-3.0000000000000001E-5</v>
      </c>
      <c r="U166" s="10">
        <v>4.5180000000000003E-3</v>
      </c>
      <c r="V166" s="10">
        <v>1.8599999999999999E-4</v>
      </c>
      <c r="W166" s="10">
        <v>4.7020000000000005E-3</v>
      </c>
    </row>
    <row r="167" spans="1:23" x14ac:dyDescent="0.25">
      <c r="B167">
        <v>11</v>
      </c>
      <c r="D167">
        <v>422</v>
      </c>
      <c r="E167" s="25">
        <v>76902975.219999999</v>
      </c>
      <c r="F167" s="25">
        <v>4917066.7</v>
      </c>
      <c r="G167" s="25">
        <v>3480275.96</v>
      </c>
      <c r="H167" s="25">
        <v>-236790.99</v>
      </c>
      <c r="I167" s="25">
        <v>-481235245.95999998</v>
      </c>
      <c r="J167" s="25">
        <v>184789440.36000001</v>
      </c>
      <c r="K167" s="25">
        <v>11192299325.99</v>
      </c>
      <c r="L167" s="25">
        <v>11493321908.419998</v>
      </c>
      <c r="M167" s="25">
        <v>19884318184.860001</v>
      </c>
      <c r="N167" s="25">
        <v>20213642626.830002</v>
      </c>
      <c r="P167" s="10">
        <v>6.783E-3</v>
      </c>
      <c r="Q167" s="10">
        <v>4.3400000000000003E-4</v>
      </c>
      <c r="R167" s="10">
        <v>3.0600000000000001E-4</v>
      </c>
      <c r="S167" s="10">
        <v>7.5230000000000002E-3</v>
      </c>
      <c r="T167" s="10">
        <v>-2.0999999999999999E-5</v>
      </c>
      <c r="U167" s="10">
        <v>7.502E-3</v>
      </c>
      <c r="V167" s="10">
        <v>-3.0000000000000001E-5</v>
      </c>
      <c r="W167" s="10">
        <v>7.4719999999999995E-3</v>
      </c>
    </row>
    <row r="168" spans="1:23" x14ac:dyDescent="0.25">
      <c r="B168">
        <v>12</v>
      </c>
      <c r="D168">
        <v>420</v>
      </c>
      <c r="E168" s="25">
        <v>94850660.370000005</v>
      </c>
      <c r="F168" s="25">
        <v>28089243.030000001</v>
      </c>
      <c r="G168" s="25">
        <v>2485174.92</v>
      </c>
      <c r="H168" s="25">
        <v>-604739.72</v>
      </c>
      <c r="I168" s="25">
        <v>-786746252.75999999</v>
      </c>
      <c r="J168" s="25">
        <v>64423150.43</v>
      </c>
      <c r="K168" s="25">
        <v>11493321908.419998</v>
      </c>
      <c r="L168" s="25">
        <v>12150823720.27</v>
      </c>
      <c r="M168" s="25">
        <v>20213642626.830002</v>
      </c>
      <c r="N168" s="25">
        <v>20841372722.169998</v>
      </c>
      <c r="P168" s="10">
        <v>8.2070000000000008E-3</v>
      </c>
      <c r="Q168" s="10">
        <v>2.4360000000000002E-3</v>
      </c>
      <c r="R168" s="10">
        <v>2.14E-4</v>
      </c>
      <c r="S168" s="10">
        <v>1.0857000000000002E-2</v>
      </c>
      <c r="T168" s="10">
        <v>-5.1999999999999997E-5</v>
      </c>
      <c r="U168" s="10">
        <v>1.0805000000000002E-2</v>
      </c>
      <c r="V168" s="10">
        <v>-4.8040000000000001E-3</v>
      </c>
      <c r="W168" s="10">
        <v>6.0009999999999994E-3</v>
      </c>
    </row>
    <row r="169" spans="1:23" x14ac:dyDescent="0.25">
      <c r="A169">
        <v>2023</v>
      </c>
      <c r="B169">
        <v>1</v>
      </c>
      <c r="D169">
        <v>417</v>
      </c>
      <c r="E169" s="25">
        <v>74539874.75999999</v>
      </c>
      <c r="F169" s="25">
        <v>-17488370</v>
      </c>
      <c r="G169" s="25">
        <v>2293462.06</v>
      </c>
      <c r="H169" s="25">
        <v>-205863.7</v>
      </c>
      <c r="I169" s="25">
        <v>-247391731.04000002</v>
      </c>
      <c r="J169" s="25">
        <v>36228342.100000001</v>
      </c>
      <c r="K169" s="25">
        <v>12166104893.789999</v>
      </c>
      <c r="L169" s="25">
        <v>12336328897.389999</v>
      </c>
      <c r="M169" s="25">
        <v>20849376884.41</v>
      </c>
      <c r="N169" s="25">
        <v>21128156799.240002</v>
      </c>
      <c r="P169" s="10">
        <v>6.0980000000000001E-3</v>
      </c>
      <c r="Q169" s="10">
        <v>-1.4319999999999999E-3</v>
      </c>
      <c r="R169" s="10">
        <v>1.8700000000000002E-4</v>
      </c>
      <c r="S169" s="10">
        <v>4.8529999999999997E-3</v>
      </c>
      <c r="T169" s="10">
        <v>-1.7E-5</v>
      </c>
      <c r="U169" s="10">
        <v>4.836E-3</v>
      </c>
      <c r="V169" s="10">
        <v>-1.9139999999999999E-3</v>
      </c>
      <c r="W169" s="10">
        <v>2.9220000000000001E-3</v>
      </c>
    </row>
    <row r="170" spans="1:23" x14ac:dyDescent="0.25">
      <c r="B170">
        <v>2</v>
      </c>
      <c r="D170">
        <v>418</v>
      </c>
      <c r="E170" s="25">
        <v>92584403.459999979</v>
      </c>
      <c r="F170" s="25">
        <v>2250907.88</v>
      </c>
      <c r="G170" s="25">
        <v>870875.83</v>
      </c>
      <c r="H170" s="25">
        <v>-89154.36</v>
      </c>
      <c r="I170" s="25">
        <v>-232145888.99000001</v>
      </c>
      <c r="J170" s="25">
        <v>83848386.409999996</v>
      </c>
      <c r="K170" s="25">
        <v>12336328897.389999</v>
      </c>
      <c r="L170" s="25">
        <v>12478183276.589998</v>
      </c>
      <c r="M170" s="25">
        <v>21128156799.240002</v>
      </c>
      <c r="N170" s="25">
        <v>21263418607.939999</v>
      </c>
      <c r="P170" s="10">
        <v>7.4929999999999997E-3</v>
      </c>
      <c r="Q170" s="10">
        <v>1.8200000000000001E-4</v>
      </c>
      <c r="R170" s="10">
        <v>7.0000000000000007E-5</v>
      </c>
      <c r="S170" s="10">
        <v>7.7449999999999993E-3</v>
      </c>
      <c r="T170" s="10">
        <v>-6.9999999999999999E-6</v>
      </c>
      <c r="U170" s="10">
        <v>7.7379999999999992E-3</v>
      </c>
      <c r="V170" s="10">
        <v>-7.0100000000000002E-4</v>
      </c>
      <c r="W170" s="10">
        <v>7.0369999999999999E-3</v>
      </c>
    </row>
    <row r="171" spans="1:23" x14ac:dyDescent="0.25">
      <c r="B171">
        <v>3</v>
      </c>
      <c r="D171">
        <v>422</v>
      </c>
      <c r="E171" s="25">
        <v>95939083.640000001</v>
      </c>
      <c r="F171" s="25">
        <v>29608624.879999999</v>
      </c>
      <c r="G171" s="25">
        <v>4249004.57</v>
      </c>
      <c r="H171" s="25">
        <v>-665846.82000000007</v>
      </c>
      <c r="I171" s="25">
        <v>-215924199.94</v>
      </c>
      <c r="J171" s="25">
        <v>120149283.31999999</v>
      </c>
      <c r="K171" s="25">
        <v>12478183276.589998</v>
      </c>
      <c r="L171" s="25">
        <v>12489602801.039999</v>
      </c>
      <c r="M171" s="25">
        <v>21263418607.939999</v>
      </c>
      <c r="N171" s="25">
        <v>21455052312.82</v>
      </c>
      <c r="P171" s="10">
        <v>7.6649999999999999E-3</v>
      </c>
      <c r="Q171" s="10">
        <v>2.3760000000000001E-3</v>
      </c>
      <c r="R171" s="10">
        <v>3.39E-4</v>
      </c>
      <c r="S171" s="10">
        <v>1.038E-2</v>
      </c>
      <c r="T171" s="10">
        <v>-5.3000000000000001E-5</v>
      </c>
      <c r="U171" s="10">
        <v>1.0327000000000001E-2</v>
      </c>
      <c r="V171" s="10">
        <v>-9.11E-3</v>
      </c>
      <c r="W171" s="10">
        <v>1.217E-3</v>
      </c>
    </row>
    <row r="172" spans="1:23" x14ac:dyDescent="0.25">
      <c r="B172">
        <v>4</v>
      </c>
      <c r="D172">
        <v>419</v>
      </c>
      <c r="E172" s="25">
        <v>82013142.549999997</v>
      </c>
      <c r="F172" s="25">
        <v>-17469445.809999999</v>
      </c>
      <c r="G172" s="25">
        <v>1246733.27</v>
      </c>
      <c r="H172" s="25">
        <v>-70442.75</v>
      </c>
      <c r="I172" s="25">
        <v>-242768366.5</v>
      </c>
      <c r="J172" s="25">
        <v>137547595.63</v>
      </c>
      <c r="K172" s="25">
        <v>12514602801.039999</v>
      </c>
      <c r="L172" s="25">
        <v>12598509671.429998</v>
      </c>
      <c r="M172" s="25">
        <v>21480052312.82</v>
      </c>
      <c r="N172" s="25">
        <v>21607348218.009998</v>
      </c>
      <c r="P172" s="10">
        <v>6.5200000000000006E-3</v>
      </c>
      <c r="Q172" s="10">
        <v>-1.389E-3</v>
      </c>
      <c r="R172" s="10">
        <v>9.9000000000000008E-5</v>
      </c>
      <c r="S172" s="10">
        <v>5.2300000000000003E-3</v>
      </c>
      <c r="T172" s="10">
        <v>-5.9999999999999993E-6</v>
      </c>
      <c r="U172" s="10">
        <v>5.2240000000000003E-3</v>
      </c>
      <c r="V172" s="10">
        <v>-3.0400000000000002E-4</v>
      </c>
      <c r="W172" s="10">
        <v>4.9189999999999998E-3</v>
      </c>
    </row>
    <row r="173" spans="1:23" x14ac:dyDescent="0.25">
      <c r="B173">
        <v>5</v>
      </c>
      <c r="D173">
        <v>415</v>
      </c>
      <c r="E173" s="25">
        <v>93340847.410000011</v>
      </c>
      <c r="F173" s="25">
        <v>6130216.2199999997</v>
      </c>
      <c r="G173" s="25">
        <v>967307.29</v>
      </c>
      <c r="H173" s="25">
        <v>-343354.64</v>
      </c>
      <c r="I173" s="25">
        <v>-221380939.69999999</v>
      </c>
      <c r="J173" s="25">
        <v>201847360.99000001</v>
      </c>
      <c r="K173" s="25">
        <v>12598509671.429998</v>
      </c>
      <c r="L173" s="25">
        <v>12631649746.469999</v>
      </c>
      <c r="M173" s="25">
        <v>21607348218.009998</v>
      </c>
      <c r="N173" s="25">
        <v>21578426273.110001</v>
      </c>
      <c r="P173" s="10">
        <v>7.4460000000000004E-3</v>
      </c>
      <c r="Q173" s="10">
        <v>4.8899999999999996E-4</v>
      </c>
      <c r="R173" s="10">
        <v>7.7000000000000001E-5</v>
      </c>
      <c r="S173" s="10">
        <v>8.0120000000000018E-3</v>
      </c>
      <c r="T173" s="10">
        <v>-2.7000000000000002E-5</v>
      </c>
      <c r="U173" s="10">
        <v>7.9850000000000025E-3</v>
      </c>
      <c r="V173" s="10">
        <v>5.9299999999999999E-4</v>
      </c>
      <c r="W173" s="10">
        <v>8.5769999999999996E-3</v>
      </c>
    </row>
    <row r="174" spans="1:23" x14ac:dyDescent="0.25">
      <c r="B174">
        <v>6</v>
      </c>
      <c r="D174">
        <v>415</v>
      </c>
      <c r="E174" s="25">
        <v>115454095.53</v>
      </c>
      <c r="F174" s="25">
        <v>17716756.41</v>
      </c>
      <c r="G174" s="25">
        <v>1476128.22</v>
      </c>
      <c r="H174" s="25">
        <v>-389657.99</v>
      </c>
      <c r="I174" s="25">
        <v>-237695445.03</v>
      </c>
      <c r="J174" s="25">
        <v>80992711.290000007</v>
      </c>
      <c r="K174" s="25">
        <v>12631649746.469999</v>
      </c>
      <c r="L174" s="25">
        <v>12746429527.010002</v>
      </c>
      <c r="M174" s="25">
        <v>21578029273.110001</v>
      </c>
      <c r="N174" s="25">
        <v>21794880289.52</v>
      </c>
      <c r="P174" s="10">
        <v>9.1649999999999995E-3</v>
      </c>
      <c r="Q174" s="10">
        <v>1.4099999999999998E-3</v>
      </c>
      <c r="R174" s="10">
        <v>1.1700000000000001E-4</v>
      </c>
      <c r="S174" s="10">
        <v>1.0692E-2</v>
      </c>
      <c r="T174" s="10">
        <v>-3.1000000000000001E-5</v>
      </c>
      <c r="U174" s="10">
        <v>1.0661E-2</v>
      </c>
      <c r="V174" s="10">
        <v>-4.7239999999999999E-3</v>
      </c>
      <c r="W174" s="10">
        <v>5.9379999999999997E-3</v>
      </c>
    </row>
    <row r="175" spans="1:23" x14ac:dyDescent="0.25">
      <c r="B175">
        <v>7</v>
      </c>
      <c r="D175">
        <v>415</v>
      </c>
      <c r="E175" s="25">
        <v>101304389.91999999</v>
      </c>
      <c r="F175" s="25">
        <v>-32166521.84</v>
      </c>
      <c r="G175" s="25">
        <v>21193.07</v>
      </c>
      <c r="H175" s="25">
        <v>-94915.8</v>
      </c>
      <c r="I175" s="25">
        <v>-229654977.52999997</v>
      </c>
      <c r="J175" s="25">
        <v>405762231.04000002</v>
      </c>
      <c r="K175" s="25">
        <v>12697417382.25</v>
      </c>
      <c r="L175" s="25">
        <v>12430281957.160002</v>
      </c>
      <c r="M175" s="25">
        <v>21746744550.02</v>
      </c>
      <c r="N175" s="25">
        <v>21534935265.900002</v>
      </c>
      <c r="P175" s="10">
        <v>8.0949999999999998E-3</v>
      </c>
      <c r="Q175" s="10">
        <v>-2.5720000000000001E-3</v>
      </c>
      <c r="R175" s="10">
        <v>2.0000000000000003E-6</v>
      </c>
      <c r="S175" s="10">
        <v>5.5250000000000004E-3</v>
      </c>
      <c r="T175" s="10">
        <v>-8.0000000000000013E-6</v>
      </c>
      <c r="U175" s="10">
        <v>5.5170000000000002E-3</v>
      </c>
      <c r="V175" s="10">
        <v>-1.3030000000000001E-3</v>
      </c>
      <c r="W175" s="10">
        <v>4.2139999999999999E-3</v>
      </c>
    </row>
    <row r="176" spans="1:23" x14ac:dyDescent="0.25">
      <c r="B176">
        <v>8</v>
      </c>
      <c r="D176">
        <v>436</v>
      </c>
      <c r="E176" s="25">
        <v>103957424.66999999</v>
      </c>
      <c r="F176" s="25">
        <v>3805553.1</v>
      </c>
      <c r="G176" s="25">
        <v>2249809.59</v>
      </c>
      <c r="H176" s="25">
        <v>1158606.96</v>
      </c>
      <c r="I176" s="25">
        <v>-748147897.13999999</v>
      </c>
      <c r="J176" s="25">
        <v>369834349.63999999</v>
      </c>
      <c r="K176" s="25">
        <v>12467230903.160002</v>
      </c>
      <c r="L176" s="25">
        <v>12847774423.809999</v>
      </c>
      <c r="M176" s="25">
        <v>21569075265.900002</v>
      </c>
      <c r="N176" s="25">
        <v>21929195433.939999</v>
      </c>
      <c r="P176" s="10">
        <v>8.3180000000000007E-3</v>
      </c>
      <c r="Q176" s="10">
        <v>3.0400000000000002E-4</v>
      </c>
      <c r="R176" s="10">
        <v>1.7899999999999999E-4</v>
      </c>
      <c r="S176" s="10">
        <v>8.8010000000000015E-3</v>
      </c>
      <c r="T176" s="10">
        <v>9.2E-5</v>
      </c>
      <c r="U176" s="10">
        <v>8.8930000000000016E-3</v>
      </c>
      <c r="V176" s="10">
        <v>-1.25E-4</v>
      </c>
      <c r="W176" s="10">
        <v>8.7679999999999998E-3</v>
      </c>
    </row>
    <row r="177" spans="1:23" x14ac:dyDescent="0.25">
      <c r="B177">
        <v>9</v>
      </c>
      <c r="D177">
        <v>436</v>
      </c>
      <c r="E177" s="25">
        <v>116480224.13</v>
      </c>
      <c r="F177" s="25">
        <v>22069465.079999998</v>
      </c>
      <c r="G177" s="25">
        <v>1640352.95</v>
      </c>
      <c r="H177" s="25">
        <v>-424207.63</v>
      </c>
      <c r="I177" s="25">
        <v>-465082379.82999998</v>
      </c>
      <c r="J177" s="25">
        <v>403485494.62</v>
      </c>
      <c r="K177" s="25">
        <v>12847774423.809999</v>
      </c>
      <c r="L177" s="25">
        <v>12748899735.280001</v>
      </c>
      <c r="M177" s="25">
        <v>21929195433.939999</v>
      </c>
      <c r="N177" s="25">
        <v>21875533568.040001</v>
      </c>
      <c r="P177" s="10">
        <v>9.0360000000000006E-3</v>
      </c>
      <c r="Q177" s="10">
        <v>1.7240000000000001E-3</v>
      </c>
      <c r="R177" s="10">
        <v>1.27E-4</v>
      </c>
      <c r="S177" s="10">
        <v>1.0887000000000001E-2</v>
      </c>
      <c r="T177" s="10">
        <v>-3.3000000000000003E-5</v>
      </c>
      <c r="U177" s="10">
        <v>1.0854000000000001E-2</v>
      </c>
      <c r="V177" s="10">
        <v>-1.4197E-2</v>
      </c>
      <c r="W177" s="10">
        <v>-3.3419999999999999E-3</v>
      </c>
    </row>
    <row r="178" spans="1:23" x14ac:dyDescent="0.25">
      <c r="B178">
        <v>10</v>
      </c>
      <c r="D178">
        <v>442</v>
      </c>
      <c r="E178" s="25">
        <v>92498676.060000017</v>
      </c>
      <c r="F178" s="25">
        <v>-31265035.719999999</v>
      </c>
      <c r="G178" s="25">
        <v>108325.93</v>
      </c>
      <c r="H178" s="25">
        <v>-67688.31</v>
      </c>
      <c r="I178" s="25">
        <v>-136481650.53</v>
      </c>
      <c r="J178" s="25">
        <v>58043357.159999996</v>
      </c>
      <c r="K178" s="25">
        <v>12748899735.280001</v>
      </c>
      <c r="L178" s="25">
        <v>12815931215.259998</v>
      </c>
      <c r="M178" s="25">
        <v>21875533568.040001</v>
      </c>
      <c r="N178" s="25">
        <v>21956865286.68</v>
      </c>
      <c r="P178" s="10">
        <v>7.273E-3</v>
      </c>
      <c r="Q178" s="10">
        <v>-2.4560000000000003E-3</v>
      </c>
      <c r="R178" s="10">
        <v>8.0000000000000013E-6</v>
      </c>
      <c r="S178" s="10">
        <v>4.8250000000000003E-3</v>
      </c>
      <c r="T178" s="10">
        <v>-5.0000000000000004E-6</v>
      </c>
      <c r="U178" s="10">
        <v>4.8200000000000005E-3</v>
      </c>
      <c r="V178" s="10">
        <v>1.554E-3</v>
      </c>
      <c r="W178" s="10">
        <v>6.3730000000000002E-3</v>
      </c>
    </row>
    <row r="179" spans="1:23" x14ac:dyDescent="0.25">
      <c r="B179">
        <v>11</v>
      </c>
      <c r="D179">
        <v>442</v>
      </c>
      <c r="E179" s="25">
        <v>100486721.13999999</v>
      </c>
      <c r="F179" s="25">
        <v>-493809.49</v>
      </c>
      <c r="G179" s="25">
        <v>1936525.38</v>
      </c>
      <c r="H179" s="25">
        <v>-568944.28</v>
      </c>
      <c r="I179" s="25">
        <v>-352480782.50999999</v>
      </c>
      <c r="J179" s="25">
        <v>326973440.36000001</v>
      </c>
      <c r="K179" s="25">
        <v>12815931215.259998</v>
      </c>
      <c r="L179" s="25">
        <v>12851238673.940002</v>
      </c>
      <c r="M179" s="25">
        <v>21956865286.68</v>
      </c>
      <c r="N179" s="25">
        <v>21866025491.470001</v>
      </c>
      <c r="P179" s="10">
        <v>7.8849999999999996E-3</v>
      </c>
      <c r="Q179" s="10">
        <v>-3.8999999999999999E-5</v>
      </c>
      <c r="R179" s="10">
        <v>1.5100000000000001E-4</v>
      </c>
      <c r="S179" s="10">
        <v>7.9969999999999989E-3</v>
      </c>
      <c r="T179" s="10">
        <v>-4.4000000000000006E-5</v>
      </c>
      <c r="U179" s="10">
        <v>7.9529999999999983E-3</v>
      </c>
      <c r="V179" s="10">
        <v>8.0400000000000003E-4</v>
      </c>
      <c r="W179" s="10">
        <v>8.7570000000000009E-3</v>
      </c>
    </row>
    <row r="180" spans="1:23" x14ac:dyDescent="0.25">
      <c r="B180">
        <v>12</v>
      </c>
      <c r="D180">
        <v>438</v>
      </c>
      <c r="E180" s="25">
        <v>106430159.31999999</v>
      </c>
      <c r="F180" s="25">
        <v>33101793.670000002</v>
      </c>
      <c r="G180" s="25">
        <v>2057708.11</v>
      </c>
      <c r="H180" s="25">
        <v>-338656.04</v>
      </c>
      <c r="I180" s="25">
        <v>-135463734.12</v>
      </c>
      <c r="J180" s="25">
        <v>185194513.03</v>
      </c>
      <c r="K180" s="25">
        <v>12851238673.940002</v>
      </c>
      <c r="L180" s="25">
        <v>12706271983.970001</v>
      </c>
      <c r="M180" s="25">
        <v>21866025491.470001</v>
      </c>
      <c r="N180" s="25">
        <v>22133407120.889999</v>
      </c>
      <c r="P180" s="10">
        <v>8.2780000000000006E-3</v>
      </c>
      <c r="Q180" s="10">
        <v>2.5869999999999999E-3</v>
      </c>
      <c r="R180" s="10">
        <v>1.5900000000000002E-4</v>
      </c>
      <c r="S180" s="10">
        <v>1.1023999999999999E-2</v>
      </c>
      <c r="T180" s="10">
        <v>-2.5999999999999998E-5</v>
      </c>
      <c r="U180" s="10">
        <v>1.0997999999999999E-2</v>
      </c>
      <c r="V180" s="10">
        <v>-9.9880000000000004E-3</v>
      </c>
      <c r="W180" s="10">
        <v>1.0090000000000001E-3</v>
      </c>
    </row>
    <row r="182" spans="1:23" x14ac:dyDescent="0.25">
      <c r="A182" t="s">
        <v>142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4" customWidth="1"/>
    <col min="3" max="3" width="27.85546875" style="4" customWidth="1"/>
  </cols>
  <sheetData>
    <row r="1" spans="1:3" x14ac:dyDescent="0.25">
      <c r="A1" s="1" t="s">
        <v>20</v>
      </c>
    </row>
    <row r="3" spans="1:3" x14ac:dyDescent="0.25">
      <c r="C3" s="4" t="s">
        <v>21</v>
      </c>
    </row>
    <row r="4" spans="1:3" x14ac:dyDescent="0.25">
      <c r="B4" s="4" t="s">
        <v>22</v>
      </c>
      <c r="C4" s="4" t="s">
        <v>23</v>
      </c>
    </row>
    <row r="5" spans="1:3" x14ac:dyDescent="0.25">
      <c r="A5" t="s">
        <v>24</v>
      </c>
      <c r="B5" s="4" t="s">
        <v>25</v>
      </c>
      <c r="C5" s="4" t="s">
        <v>26</v>
      </c>
    </row>
    <row r="7" spans="1:3" x14ac:dyDescent="0.25">
      <c r="A7" t="s">
        <v>27</v>
      </c>
      <c r="B7" s="4" t="s">
        <v>28</v>
      </c>
      <c r="C7" s="4" t="s">
        <v>28</v>
      </c>
    </row>
    <row r="8" spans="1:3" x14ac:dyDescent="0.25">
      <c r="A8" t="s">
        <v>29</v>
      </c>
      <c r="B8" s="4" t="s">
        <v>28</v>
      </c>
      <c r="C8" s="4" t="s">
        <v>28</v>
      </c>
    </row>
    <row r="9" spans="1:3" x14ac:dyDescent="0.25">
      <c r="A9" t="s">
        <v>30</v>
      </c>
      <c r="B9" s="4" t="s">
        <v>28</v>
      </c>
      <c r="C9" s="18" t="s">
        <v>31</v>
      </c>
    </row>
    <row r="10" spans="1:3" x14ac:dyDescent="0.25">
      <c r="B10"/>
    </row>
    <row r="11" spans="1:3" x14ac:dyDescent="0.25">
      <c r="A11" t="s">
        <v>32</v>
      </c>
      <c r="B11" s="4" t="s">
        <v>28</v>
      </c>
      <c r="C11" s="4" t="s">
        <v>28</v>
      </c>
    </row>
    <row r="12" spans="1:3" x14ac:dyDescent="0.25">
      <c r="A12" t="s">
        <v>33</v>
      </c>
      <c r="B12" s="4" t="s">
        <v>28</v>
      </c>
      <c r="C12" s="4" t="s">
        <v>28</v>
      </c>
    </row>
    <row r="13" spans="1:3" x14ac:dyDescent="0.25">
      <c r="A13" t="s">
        <v>34</v>
      </c>
      <c r="B13" s="4" t="s">
        <v>28</v>
      </c>
      <c r="C13" s="4" t="s">
        <v>28</v>
      </c>
    </row>
    <row r="14" spans="1:3" x14ac:dyDescent="0.25">
      <c r="A14" t="s">
        <v>35</v>
      </c>
      <c r="B14" s="4" t="s">
        <v>28</v>
      </c>
      <c r="C14" s="4" t="s">
        <v>36</v>
      </c>
    </row>
    <row r="15" spans="1:3" x14ac:dyDescent="0.25">
      <c r="A15" t="s">
        <v>37</v>
      </c>
      <c r="B15" s="4" t="s">
        <v>28</v>
      </c>
      <c r="C15" s="4" t="s">
        <v>38</v>
      </c>
    </row>
    <row r="16" spans="1:3" x14ac:dyDescent="0.25">
      <c r="B16"/>
      <c r="C16"/>
    </row>
    <row r="17" spans="1:3" x14ac:dyDescent="0.25">
      <c r="A17" t="s">
        <v>39</v>
      </c>
      <c r="B17" s="4" t="s">
        <v>28</v>
      </c>
      <c r="C17" s="4" t="s">
        <v>28</v>
      </c>
    </row>
    <row r="19" spans="1:3" x14ac:dyDescent="0.25">
      <c r="A19" t="s">
        <v>40</v>
      </c>
    </row>
    <row r="20" spans="1:3" x14ac:dyDescent="0.25">
      <c r="A20" t="s">
        <v>41</v>
      </c>
    </row>
    <row r="23" spans="1:3" x14ac:dyDescent="0.25">
      <c r="A23" s="19" t="s">
        <v>42</v>
      </c>
    </row>
    <row r="25" spans="1:3" x14ac:dyDescent="0.25">
      <c r="A25" t="s">
        <v>43</v>
      </c>
    </row>
    <row r="26" spans="1:3" x14ac:dyDescent="0.25">
      <c r="A26" t="s">
        <v>44</v>
      </c>
    </row>
    <row r="27" spans="1:3" x14ac:dyDescent="0.25">
      <c r="A27" t="s">
        <v>45</v>
      </c>
    </row>
    <row r="29" spans="1:3" x14ac:dyDescent="0.25">
      <c r="A29" s="35" t="s">
        <v>46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81"/>
  <sheetViews>
    <sheetView zoomScale="80" zoomScaleNormal="80" workbookViewId="0">
      <selection activeCell="B7" sqref="B7"/>
    </sheetView>
  </sheetViews>
  <sheetFormatPr defaultRowHeight="15" x14ac:dyDescent="0.25"/>
  <cols>
    <col min="1" max="1" width="10.7109375" bestFit="1" customWidth="1"/>
    <col min="2" max="2" width="13.5703125" customWidth="1"/>
  </cols>
  <sheetData>
    <row r="1" spans="1:2" x14ac:dyDescent="0.25">
      <c r="A1" s="1" t="s">
        <v>47</v>
      </c>
    </row>
    <row r="3" spans="1:2" x14ac:dyDescent="0.25">
      <c r="A3" s="35" t="s">
        <v>46</v>
      </c>
    </row>
    <row r="5" spans="1:2" x14ac:dyDescent="0.25">
      <c r="A5" t="s">
        <v>48</v>
      </c>
    </row>
    <row r="6" spans="1:2" x14ac:dyDescent="0.25">
      <c r="A6" t="s">
        <v>49</v>
      </c>
      <c r="B6" s="11">
        <v>45291</v>
      </c>
    </row>
    <row r="8" spans="1:2" x14ac:dyDescent="0.25">
      <c r="A8" s="33">
        <v>40543</v>
      </c>
      <c r="B8" s="34">
        <v>0.11408773757409474</v>
      </c>
    </row>
    <row r="9" spans="1:2" x14ac:dyDescent="0.25">
      <c r="A9" s="33">
        <v>40574</v>
      </c>
      <c r="B9" s="34">
        <v>0.10591029429618293</v>
      </c>
    </row>
    <row r="10" spans="1:2" x14ac:dyDescent="0.25">
      <c r="A10" s="33">
        <v>40602</v>
      </c>
      <c r="B10" s="34">
        <v>9.5057682109697783E-2</v>
      </c>
    </row>
    <row r="11" spans="1:2" x14ac:dyDescent="0.25">
      <c r="A11" s="33">
        <v>40633</v>
      </c>
      <c r="B11" s="34">
        <v>7.102976892802082E-2</v>
      </c>
    </row>
    <row r="12" spans="1:2" x14ac:dyDescent="0.25">
      <c r="A12" s="33">
        <v>40663</v>
      </c>
      <c r="B12" s="34">
        <v>5.250976691373177E-2</v>
      </c>
    </row>
    <row r="13" spans="1:2" x14ac:dyDescent="0.25">
      <c r="A13" s="33">
        <v>40694</v>
      </c>
      <c r="B13" s="34">
        <v>3.7129183030228718E-2</v>
      </c>
    </row>
    <row r="14" spans="1:2" x14ac:dyDescent="0.25">
      <c r="A14" s="33">
        <v>40724</v>
      </c>
      <c r="B14" s="34">
        <v>3.9517991158974475E-2</v>
      </c>
    </row>
    <row r="15" spans="1:2" x14ac:dyDescent="0.25">
      <c r="A15" s="33">
        <v>40755</v>
      </c>
      <c r="B15" s="34">
        <v>5.2962935391945853E-2</v>
      </c>
    </row>
    <row r="16" spans="1:2" x14ac:dyDescent="0.25">
      <c r="A16" s="33">
        <v>40786</v>
      </c>
      <c r="B16" s="34">
        <v>8.6095018181498117E-2</v>
      </c>
    </row>
    <row r="17" spans="1:2" x14ac:dyDescent="0.25">
      <c r="A17" s="33">
        <v>40816</v>
      </c>
      <c r="B17" s="34">
        <v>7.8430140135128834E-2</v>
      </c>
    </row>
    <row r="18" spans="1:2" x14ac:dyDescent="0.25">
      <c r="A18" s="33">
        <v>40847</v>
      </c>
      <c r="B18" s="34">
        <v>7.6300407273829363E-2</v>
      </c>
    </row>
    <row r="19" spans="1:2" x14ac:dyDescent="0.25">
      <c r="A19" s="33">
        <v>40877</v>
      </c>
      <c r="B19" s="34">
        <v>7.0718480270156148E-2</v>
      </c>
    </row>
    <row r="20" spans="1:2" x14ac:dyDescent="0.25">
      <c r="A20" s="33">
        <v>40908</v>
      </c>
      <c r="B20" s="34">
        <v>5.542712916477166E-2</v>
      </c>
    </row>
    <row r="21" spans="1:2" x14ac:dyDescent="0.25">
      <c r="A21" s="33">
        <v>40939</v>
      </c>
      <c r="B21" s="34">
        <v>5.02191375187242E-2</v>
      </c>
    </row>
    <row r="22" spans="1:2" x14ac:dyDescent="0.25">
      <c r="A22" s="33">
        <v>40968</v>
      </c>
      <c r="B22" s="34">
        <v>5.6434060609349634E-2</v>
      </c>
    </row>
    <row r="23" spans="1:2" x14ac:dyDescent="0.25">
      <c r="A23" s="33">
        <v>40999</v>
      </c>
      <c r="B23" s="34">
        <v>5.6525645429680083E-2</v>
      </c>
    </row>
    <row r="24" spans="1:2" x14ac:dyDescent="0.25">
      <c r="A24" s="33">
        <v>41029</v>
      </c>
      <c r="B24" s="34">
        <v>5.4731403111678789E-2</v>
      </c>
    </row>
    <row r="25" spans="1:2" x14ac:dyDescent="0.25">
      <c r="A25" s="33">
        <v>41060</v>
      </c>
      <c r="B25" s="34">
        <v>7.1499781189682698E-2</v>
      </c>
    </row>
    <row r="26" spans="1:2" x14ac:dyDescent="0.25">
      <c r="A26" s="33">
        <v>41090</v>
      </c>
      <c r="B26" s="34">
        <v>6.6990517756716272E-2</v>
      </c>
    </row>
    <row r="27" spans="1:2" x14ac:dyDescent="0.25">
      <c r="A27" s="33">
        <v>41121</v>
      </c>
      <c r="B27" s="34">
        <v>7.2725112219409915E-2</v>
      </c>
    </row>
    <row r="28" spans="1:2" x14ac:dyDescent="0.25">
      <c r="A28" s="33">
        <v>41152</v>
      </c>
      <c r="B28" s="34">
        <v>8.4998035903477431E-2</v>
      </c>
    </row>
    <row r="29" spans="1:2" x14ac:dyDescent="0.25">
      <c r="A29" s="33">
        <v>41182</v>
      </c>
      <c r="B29" s="34">
        <v>8.0785229764142263E-2</v>
      </c>
    </row>
    <row r="30" spans="1:2" x14ac:dyDescent="0.25">
      <c r="A30" s="33">
        <v>41213</v>
      </c>
      <c r="B30" s="34">
        <v>7.806482709543161E-2</v>
      </c>
    </row>
    <row r="31" spans="1:2" x14ac:dyDescent="0.25">
      <c r="A31" s="33">
        <v>41243</v>
      </c>
      <c r="B31" s="34">
        <v>8.1610602278197497E-2</v>
      </c>
    </row>
    <row r="32" spans="1:2" x14ac:dyDescent="0.25">
      <c r="A32" s="33">
        <v>41274</v>
      </c>
      <c r="B32" s="34">
        <v>8.3013309753989573E-2</v>
      </c>
    </row>
    <row r="33" spans="1:2" x14ac:dyDescent="0.25">
      <c r="A33" s="33">
        <v>41305</v>
      </c>
      <c r="B33" s="34">
        <v>8.0568693843819927E-2</v>
      </c>
    </row>
    <row r="34" spans="1:2" x14ac:dyDescent="0.25">
      <c r="A34" s="33">
        <v>41333</v>
      </c>
      <c r="B34" s="34">
        <v>8.4150290910268932E-2</v>
      </c>
    </row>
    <row r="35" spans="1:2" x14ac:dyDescent="0.25">
      <c r="A35" s="33">
        <v>41364</v>
      </c>
      <c r="B35" s="34">
        <v>9.2591158728920986E-2</v>
      </c>
    </row>
    <row r="36" spans="1:2" x14ac:dyDescent="0.25">
      <c r="A36" s="33">
        <v>41394</v>
      </c>
      <c r="B36" s="34">
        <v>9.5929092409560157E-2</v>
      </c>
    </row>
    <row r="37" spans="1:2" x14ac:dyDescent="0.25">
      <c r="A37" s="33">
        <v>41425</v>
      </c>
      <c r="B37" s="34">
        <v>8.617109387007682E-2</v>
      </c>
    </row>
    <row r="38" spans="1:2" x14ac:dyDescent="0.25">
      <c r="A38" s="33">
        <v>41455</v>
      </c>
      <c r="B38" s="34">
        <v>8.7710933821564252E-2</v>
      </c>
    </row>
    <row r="39" spans="1:2" x14ac:dyDescent="0.25">
      <c r="A39" s="33">
        <v>41486</v>
      </c>
      <c r="B39" s="34">
        <v>8.7642856052531526E-2</v>
      </c>
    </row>
    <row r="40" spans="1:2" x14ac:dyDescent="0.25">
      <c r="A40" s="33">
        <v>41517</v>
      </c>
      <c r="B40" s="34">
        <v>8.1079479173560287E-2</v>
      </c>
    </row>
    <row r="41" spans="1:2" x14ac:dyDescent="0.25">
      <c r="A41" s="33">
        <v>41547</v>
      </c>
      <c r="B41" s="34">
        <v>8.9474870298870357E-2</v>
      </c>
    </row>
    <row r="42" spans="1:2" x14ac:dyDescent="0.25">
      <c r="A42" s="33">
        <v>41578</v>
      </c>
      <c r="B42" s="34">
        <v>9.0634534638335484E-2</v>
      </c>
    </row>
    <row r="43" spans="1:2" x14ac:dyDescent="0.25">
      <c r="A43" s="33">
        <v>41608</v>
      </c>
      <c r="B43" s="34">
        <v>8.8935590421552968E-2</v>
      </c>
    </row>
    <row r="44" spans="1:2" x14ac:dyDescent="0.25">
      <c r="A44" s="33">
        <v>41639</v>
      </c>
      <c r="B44" s="34">
        <v>9.862198006302525E-2</v>
      </c>
    </row>
    <row r="45" spans="1:2" x14ac:dyDescent="0.25">
      <c r="A45" s="33">
        <v>41670</v>
      </c>
      <c r="B45" s="34">
        <v>0.10490679612621334</v>
      </c>
    </row>
    <row r="46" spans="1:2" x14ac:dyDescent="0.25">
      <c r="A46" s="33">
        <v>41698</v>
      </c>
      <c r="B46" s="34">
        <v>0.10186827179996283</v>
      </c>
    </row>
    <row r="47" spans="1:2" x14ac:dyDescent="0.25">
      <c r="A47" s="33">
        <v>41729</v>
      </c>
      <c r="B47" s="34">
        <v>9.7322223212024772E-2</v>
      </c>
    </row>
    <row r="48" spans="1:2" x14ac:dyDescent="0.25">
      <c r="A48" s="33">
        <v>41759</v>
      </c>
      <c r="B48" s="34">
        <v>9.9062076199840643E-2</v>
      </c>
    </row>
    <row r="49" spans="1:2" x14ac:dyDescent="0.25">
      <c r="A49" s="33">
        <v>41790</v>
      </c>
      <c r="B49" s="34">
        <v>9.8275927507964322E-2</v>
      </c>
    </row>
    <row r="50" spans="1:2" x14ac:dyDescent="0.25">
      <c r="A50" s="33">
        <v>41820</v>
      </c>
      <c r="B50" s="34">
        <v>9.5546298824368714E-2</v>
      </c>
    </row>
    <row r="51" spans="1:2" x14ac:dyDescent="0.25">
      <c r="A51" s="33">
        <v>41851</v>
      </c>
      <c r="B51" s="34">
        <v>0.11560319959359155</v>
      </c>
    </row>
    <row r="52" spans="1:2" x14ac:dyDescent="0.25">
      <c r="A52" s="33">
        <v>41882</v>
      </c>
      <c r="B52" s="34">
        <v>0.11573067784577451</v>
      </c>
    </row>
    <row r="53" spans="1:2" x14ac:dyDescent="0.25">
      <c r="A53" s="33">
        <v>41912</v>
      </c>
      <c r="B53" s="34">
        <v>0.11196237865517689</v>
      </c>
    </row>
    <row r="54" spans="1:2" x14ac:dyDescent="0.25">
      <c r="A54" s="33">
        <v>41943</v>
      </c>
      <c r="B54" s="34">
        <v>0.1206649021954953</v>
      </c>
    </row>
    <row r="55" spans="1:2" x14ac:dyDescent="0.25">
      <c r="A55" s="33">
        <v>41973</v>
      </c>
      <c r="B55" s="34">
        <v>0.12295793037489555</v>
      </c>
    </row>
    <row r="56" spans="1:2" x14ac:dyDescent="0.25">
      <c r="A56" s="33">
        <v>42004</v>
      </c>
      <c r="B56" s="34">
        <v>0.10980837772459706</v>
      </c>
    </row>
    <row r="57" spans="1:2" x14ac:dyDescent="0.25">
      <c r="A57" s="33">
        <v>42035</v>
      </c>
      <c r="B57" s="34">
        <v>0.10762862773856918</v>
      </c>
    </row>
    <row r="58" spans="1:2" x14ac:dyDescent="0.25">
      <c r="A58" s="33">
        <v>42063</v>
      </c>
      <c r="B58" s="34">
        <v>0.10758683171853201</v>
      </c>
    </row>
    <row r="59" spans="1:2" x14ac:dyDescent="0.25">
      <c r="A59" s="33">
        <v>42094</v>
      </c>
      <c r="B59" s="34">
        <v>0.10017781961845262</v>
      </c>
    </row>
    <row r="60" spans="1:2" x14ac:dyDescent="0.25">
      <c r="A60" s="33">
        <v>42124</v>
      </c>
      <c r="B60" s="34">
        <v>9.6324186564821002E-2</v>
      </c>
    </row>
    <row r="61" spans="1:2" x14ac:dyDescent="0.25">
      <c r="A61" s="33">
        <v>42155</v>
      </c>
      <c r="B61" s="34">
        <v>9.9023950161212682E-2</v>
      </c>
    </row>
    <row r="62" spans="1:2" x14ac:dyDescent="0.25">
      <c r="A62" s="33">
        <v>42185</v>
      </c>
      <c r="B62" s="34">
        <v>0.1008597021170643</v>
      </c>
    </row>
    <row r="63" spans="1:2" x14ac:dyDescent="0.25">
      <c r="A63" s="33">
        <v>42216</v>
      </c>
      <c r="B63" s="34">
        <v>8.2386822092563872E-2</v>
      </c>
    </row>
    <row r="64" spans="1:2" x14ac:dyDescent="0.25">
      <c r="A64" s="33">
        <v>42247</v>
      </c>
      <c r="B64" s="34">
        <v>7.9651058985330092E-2</v>
      </c>
    </row>
    <row r="65" spans="1:2" x14ac:dyDescent="0.25">
      <c r="A65" s="33">
        <v>42277</v>
      </c>
      <c r="B65" s="34">
        <v>8.4537362450105347E-2</v>
      </c>
    </row>
    <row r="66" spans="1:2" x14ac:dyDescent="0.25">
      <c r="A66" s="33">
        <v>42308</v>
      </c>
      <c r="B66" s="34">
        <v>7.5501073526209606E-2</v>
      </c>
    </row>
    <row r="67" spans="1:2" x14ac:dyDescent="0.25">
      <c r="A67" s="33">
        <v>42338</v>
      </c>
      <c r="B67" s="34">
        <v>7.2533800336249676E-2</v>
      </c>
    </row>
    <row r="68" spans="1:2" x14ac:dyDescent="0.25">
      <c r="A68" s="33">
        <v>42369</v>
      </c>
      <c r="B68" s="34">
        <v>6.1676406044394616E-2</v>
      </c>
    </row>
    <row r="69" spans="1:2" x14ac:dyDescent="0.25">
      <c r="A69" s="33">
        <v>42400</v>
      </c>
      <c r="B69" s="34">
        <v>6.7910629253359778E-2</v>
      </c>
    </row>
    <row r="70" spans="1:2" x14ac:dyDescent="0.25">
      <c r="A70" s="33">
        <v>42429</v>
      </c>
      <c r="B70" s="34">
        <v>6.6658185141883042E-2</v>
      </c>
    </row>
    <row r="71" spans="1:2" x14ac:dyDescent="0.25">
      <c r="A71" s="33">
        <v>42460</v>
      </c>
      <c r="B71" s="34">
        <v>7.6605820839436678E-2</v>
      </c>
    </row>
    <row r="72" spans="1:2" x14ac:dyDescent="0.25">
      <c r="A72" s="33">
        <v>42490</v>
      </c>
      <c r="B72" s="34">
        <v>8.1092930210326042E-2</v>
      </c>
    </row>
    <row r="73" spans="1:2" x14ac:dyDescent="0.25">
      <c r="A73" s="33">
        <v>42521</v>
      </c>
      <c r="B73" s="34">
        <v>7.9483632871186094E-2</v>
      </c>
    </row>
    <row r="74" spans="1:2" x14ac:dyDescent="0.25">
      <c r="A74" s="33">
        <v>42551</v>
      </c>
      <c r="B74" s="34">
        <v>8.4336186005637748E-2</v>
      </c>
    </row>
    <row r="75" spans="1:2" x14ac:dyDescent="0.25">
      <c r="A75" s="33">
        <v>42582</v>
      </c>
      <c r="B75" s="34">
        <v>8.3296768577355573E-2</v>
      </c>
    </row>
    <row r="76" spans="1:2" x14ac:dyDescent="0.25">
      <c r="A76" s="33">
        <v>42613</v>
      </c>
      <c r="B76" s="34">
        <v>8.981075111662884E-2</v>
      </c>
    </row>
    <row r="77" spans="1:2" x14ac:dyDescent="0.25">
      <c r="A77" s="33">
        <v>42643</v>
      </c>
      <c r="B77" s="34">
        <v>9.1610601931118918E-2</v>
      </c>
    </row>
    <row r="78" spans="1:2" x14ac:dyDescent="0.25">
      <c r="A78" s="33">
        <v>42674</v>
      </c>
      <c r="B78" s="34">
        <v>9.4069963456837824E-2</v>
      </c>
    </row>
    <row r="79" spans="1:2" x14ac:dyDescent="0.25">
      <c r="A79" s="33">
        <v>42704</v>
      </c>
      <c r="B79" s="34">
        <v>9.2195315201988315E-2</v>
      </c>
    </row>
    <row r="80" spans="1:2" x14ac:dyDescent="0.25">
      <c r="A80" s="33">
        <v>42735</v>
      </c>
      <c r="B80" s="34">
        <v>0.10262302698171011</v>
      </c>
    </row>
    <row r="81" spans="1:2" x14ac:dyDescent="0.25">
      <c r="A81" s="33">
        <v>42766</v>
      </c>
      <c r="B81" s="34">
        <v>9.6130651571495473E-2</v>
      </c>
    </row>
    <row r="82" spans="1:2" x14ac:dyDescent="0.25">
      <c r="A82" s="33">
        <v>42794</v>
      </c>
      <c r="B82" s="34">
        <v>9.9743327807173321E-2</v>
      </c>
    </row>
    <row r="83" spans="1:2" x14ac:dyDescent="0.25">
      <c r="A83" s="33">
        <v>42825</v>
      </c>
      <c r="B83" s="34">
        <v>9.7601272623979884E-2</v>
      </c>
    </row>
    <row r="84" spans="1:2" x14ac:dyDescent="0.25">
      <c r="A84" s="33">
        <v>42855</v>
      </c>
      <c r="B84" s="34">
        <v>9.8505426386430894E-2</v>
      </c>
    </row>
    <row r="85" spans="1:2" x14ac:dyDescent="0.25">
      <c r="A85" s="33">
        <v>42886</v>
      </c>
      <c r="B85" s="34">
        <v>0.10046930323627357</v>
      </c>
    </row>
    <row r="86" spans="1:2" x14ac:dyDescent="0.25">
      <c r="A86" s="33">
        <v>42916</v>
      </c>
      <c r="B86" s="34">
        <v>9.9987510415876946E-2</v>
      </c>
    </row>
    <row r="87" spans="1:2" x14ac:dyDescent="0.25">
      <c r="A87" s="33">
        <v>42947</v>
      </c>
      <c r="B87" s="34">
        <v>0.10095116581644814</v>
      </c>
    </row>
    <row r="88" spans="1:2" x14ac:dyDescent="0.25">
      <c r="A88" s="33">
        <v>42978</v>
      </c>
      <c r="B88" s="34">
        <v>9.6407879651832618E-2</v>
      </c>
    </row>
    <row r="89" spans="1:2" x14ac:dyDescent="0.25">
      <c r="A89" s="33">
        <v>43008</v>
      </c>
      <c r="B89" s="34">
        <v>9.5795503474511934E-2</v>
      </c>
    </row>
    <row r="90" spans="1:2" x14ac:dyDescent="0.25">
      <c r="A90" s="33">
        <v>43039</v>
      </c>
      <c r="B90" s="34">
        <v>9.4159859736937079E-2</v>
      </c>
    </row>
    <row r="91" spans="1:2" x14ac:dyDescent="0.25">
      <c r="A91" s="33">
        <v>43069</v>
      </c>
      <c r="B91" s="34">
        <v>0.10087299174674325</v>
      </c>
    </row>
    <row r="92" spans="1:2" x14ac:dyDescent="0.25">
      <c r="A92" s="33">
        <v>43100</v>
      </c>
      <c r="B92" s="34">
        <v>0.10457495648102166</v>
      </c>
    </row>
    <row r="93" spans="1:2" x14ac:dyDescent="0.25">
      <c r="A93" s="33">
        <v>43131</v>
      </c>
      <c r="B93" s="34">
        <v>0.10442359856735051</v>
      </c>
    </row>
    <row r="94" spans="1:2" x14ac:dyDescent="0.25">
      <c r="A94" s="33">
        <v>43159</v>
      </c>
      <c r="B94" s="34">
        <v>0.10248535472582931</v>
      </c>
    </row>
    <row r="95" spans="1:2" x14ac:dyDescent="0.25">
      <c r="A95" s="33">
        <v>43190</v>
      </c>
      <c r="B95" s="34">
        <v>0.10261880342746554</v>
      </c>
    </row>
    <row r="96" spans="1:2" x14ac:dyDescent="0.25">
      <c r="A96" s="33">
        <v>43220</v>
      </c>
      <c r="B96" s="34">
        <v>0.10050740757991639</v>
      </c>
    </row>
    <row r="97" spans="1:2" x14ac:dyDescent="0.25">
      <c r="A97" s="33">
        <v>43251</v>
      </c>
      <c r="B97" s="34">
        <v>0.10180142902006328</v>
      </c>
    </row>
    <row r="98" spans="1:2" x14ac:dyDescent="0.25">
      <c r="A98" s="33">
        <v>43281</v>
      </c>
      <c r="B98" s="34">
        <v>0.10107208891666231</v>
      </c>
    </row>
    <row r="99" spans="1:2" x14ac:dyDescent="0.25">
      <c r="A99" s="33">
        <v>43312</v>
      </c>
      <c r="B99" s="34">
        <v>9.9872304511146703E-2</v>
      </c>
    </row>
    <row r="100" spans="1:2" x14ac:dyDescent="0.25">
      <c r="A100" s="33">
        <v>43343</v>
      </c>
      <c r="B100" s="34">
        <v>0.10342722154778472</v>
      </c>
    </row>
    <row r="101" spans="1:2" x14ac:dyDescent="0.25">
      <c r="A101" s="33">
        <v>43373</v>
      </c>
      <c r="B101" s="34">
        <v>0.10788938111900093</v>
      </c>
    </row>
    <row r="102" spans="1:2" x14ac:dyDescent="0.25">
      <c r="A102" s="33">
        <v>43404</v>
      </c>
      <c r="B102" s="34">
        <v>0.10651144071138918</v>
      </c>
    </row>
    <row r="103" spans="1:2" x14ac:dyDescent="0.25">
      <c r="A103" s="33">
        <v>43434</v>
      </c>
      <c r="B103" s="34">
        <v>0.10366519216636805</v>
      </c>
    </row>
    <row r="104" spans="1:2" x14ac:dyDescent="0.25">
      <c r="A104" s="33">
        <v>43465</v>
      </c>
      <c r="B104" s="34">
        <v>0.10256064726749381</v>
      </c>
    </row>
    <row r="105" spans="1:2" x14ac:dyDescent="0.25">
      <c r="A105" s="33">
        <v>43496</v>
      </c>
      <c r="B105" s="34">
        <v>0.10067405463740164</v>
      </c>
    </row>
    <row r="106" spans="1:2" x14ac:dyDescent="0.25">
      <c r="A106" s="33">
        <v>43524</v>
      </c>
      <c r="B106" s="34">
        <v>0.10078331829936782</v>
      </c>
    </row>
    <row r="107" spans="1:2" x14ac:dyDescent="0.25">
      <c r="A107" s="33">
        <v>43555</v>
      </c>
      <c r="B107" s="34">
        <v>9.4261769232198978E-2</v>
      </c>
    </row>
    <row r="108" spans="1:2" x14ac:dyDescent="0.25">
      <c r="A108" s="33">
        <v>43585</v>
      </c>
      <c r="B108" s="34">
        <v>9.3127803439194468E-2</v>
      </c>
    </row>
    <row r="109" spans="1:2" x14ac:dyDescent="0.25">
      <c r="A109" s="33">
        <v>43616</v>
      </c>
      <c r="B109" s="34">
        <v>8.9686563773021089E-2</v>
      </c>
    </row>
    <row r="110" spans="1:2" x14ac:dyDescent="0.25">
      <c r="A110" s="33">
        <v>43646</v>
      </c>
      <c r="B110" s="34">
        <v>8.8481765486306152E-2</v>
      </c>
    </row>
    <row r="111" spans="1:2" x14ac:dyDescent="0.25">
      <c r="A111" s="33">
        <v>43677</v>
      </c>
      <c r="B111" s="34">
        <v>8.7261964826369498E-2</v>
      </c>
    </row>
    <row r="112" spans="1:2" x14ac:dyDescent="0.25">
      <c r="A112" s="33">
        <v>43708</v>
      </c>
      <c r="B112" s="34">
        <v>8.5042387792793495E-2</v>
      </c>
    </row>
    <row r="113" spans="1:2" x14ac:dyDescent="0.25">
      <c r="A113" s="33">
        <v>43738</v>
      </c>
      <c r="B113" s="34">
        <v>8.0523143313204981E-2</v>
      </c>
    </row>
    <row r="114" spans="1:2" x14ac:dyDescent="0.25">
      <c r="A114" s="33">
        <v>43769</v>
      </c>
      <c r="B114" s="34">
        <v>7.9773572008975169E-2</v>
      </c>
    </row>
    <row r="115" spans="1:2" x14ac:dyDescent="0.25">
      <c r="A115" s="33">
        <v>43799</v>
      </c>
      <c r="B115" s="34">
        <v>7.9397356981265377E-2</v>
      </c>
    </row>
    <row r="116" spans="1:2" x14ac:dyDescent="0.25">
      <c r="A116" s="33">
        <v>43830</v>
      </c>
      <c r="B116" s="34">
        <v>7.3774816793026776E-2</v>
      </c>
    </row>
    <row r="117" spans="1:2" x14ac:dyDescent="0.25">
      <c r="A117" s="33">
        <v>43861</v>
      </c>
      <c r="B117" s="34">
        <v>7.3373178432178277E-2</v>
      </c>
    </row>
    <row r="118" spans="1:2" x14ac:dyDescent="0.25">
      <c r="A118" s="33">
        <v>43890</v>
      </c>
      <c r="B118" s="34">
        <v>7.1962549989601943E-2</v>
      </c>
    </row>
    <row r="119" spans="1:2" x14ac:dyDescent="0.25">
      <c r="A119" s="33">
        <v>43921</v>
      </c>
      <c r="B119" s="34">
        <v>6.828148040986548E-2</v>
      </c>
    </row>
    <row r="120" spans="1:2" x14ac:dyDescent="0.25">
      <c r="A120" s="33">
        <v>43951</v>
      </c>
      <c r="B120" s="34">
        <v>6.8062604671168092E-2</v>
      </c>
    </row>
    <row r="121" spans="1:2" x14ac:dyDescent="0.25">
      <c r="A121" s="33">
        <v>43982</v>
      </c>
      <c r="B121" s="34">
        <v>6.7735813569383074E-2</v>
      </c>
    </row>
    <row r="122" spans="1:2" x14ac:dyDescent="0.25">
      <c r="A122" s="33">
        <v>44012</v>
      </c>
      <c r="B122" s="34">
        <v>6.4870790182270488E-2</v>
      </c>
    </row>
    <row r="123" spans="1:2" x14ac:dyDescent="0.25">
      <c r="A123" s="33">
        <v>44043</v>
      </c>
      <c r="B123" s="34">
        <v>6.5157809927076871E-2</v>
      </c>
    </row>
    <row r="124" spans="1:2" x14ac:dyDescent="0.25">
      <c r="A124" s="33">
        <v>44074</v>
      </c>
      <c r="B124" s="34">
        <v>6.405460914244121E-2</v>
      </c>
    </row>
    <row r="125" spans="1:2" x14ac:dyDescent="0.25">
      <c r="A125" s="33">
        <v>44104</v>
      </c>
      <c r="B125" s="34">
        <v>5.4779933356757571E-2</v>
      </c>
    </row>
    <row r="126" spans="1:2" x14ac:dyDescent="0.25">
      <c r="A126" s="33">
        <v>44135</v>
      </c>
      <c r="B126" s="34">
        <v>5.7002821715779861E-2</v>
      </c>
    </row>
    <row r="127" spans="1:2" x14ac:dyDescent="0.25">
      <c r="A127" s="33">
        <v>44165</v>
      </c>
      <c r="B127" s="34">
        <v>5.6024594522336102E-2</v>
      </c>
    </row>
    <row r="128" spans="1:2" x14ac:dyDescent="0.25">
      <c r="A128" s="33">
        <v>44196</v>
      </c>
      <c r="B128" s="34">
        <v>5.9701534036161741E-2</v>
      </c>
    </row>
    <row r="129" spans="1:2" x14ac:dyDescent="0.25">
      <c r="A129" s="33">
        <v>44227</v>
      </c>
      <c r="B129" s="34">
        <v>6.021406066492041E-2</v>
      </c>
    </row>
    <row r="130" spans="1:2" x14ac:dyDescent="0.25">
      <c r="A130" s="33">
        <v>44255</v>
      </c>
      <c r="B130" s="34">
        <v>5.9539659096512487E-2</v>
      </c>
    </row>
    <row r="131" spans="1:2" x14ac:dyDescent="0.25">
      <c r="A131" s="33">
        <v>44286</v>
      </c>
      <c r="B131" s="34">
        <v>6.8093549181476698E-2</v>
      </c>
    </row>
    <row r="132" spans="1:2" x14ac:dyDescent="0.25">
      <c r="A132" s="33">
        <v>44316</v>
      </c>
      <c r="B132" s="34">
        <v>6.8031922188053651E-2</v>
      </c>
    </row>
    <row r="133" spans="1:2" x14ac:dyDescent="0.25">
      <c r="A133" s="33">
        <v>44347</v>
      </c>
      <c r="B133" s="34">
        <v>6.7902443061728546E-2</v>
      </c>
    </row>
    <row r="134" spans="1:2" x14ac:dyDescent="0.25">
      <c r="A134" s="33">
        <v>44377</v>
      </c>
      <c r="B134" s="34">
        <v>7.2418958744373318E-2</v>
      </c>
    </row>
    <row r="135" spans="1:2" x14ac:dyDescent="0.25">
      <c r="A135" s="33">
        <v>44408</v>
      </c>
      <c r="B135" s="34">
        <v>7.2910538439036943E-2</v>
      </c>
    </row>
    <row r="136" spans="1:2" x14ac:dyDescent="0.25">
      <c r="A136" s="33">
        <v>44439</v>
      </c>
      <c r="B136" s="34">
        <v>7.2144775591892252E-2</v>
      </c>
    </row>
    <row r="137" spans="1:2" x14ac:dyDescent="0.25">
      <c r="A137" s="33">
        <v>44469</v>
      </c>
      <c r="B137" s="34">
        <v>8.2641577190841753E-2</v>
      </c>
    </row>
    <row r="138" spans="1:2" x14ac:dyDescent="0.25">
      <c r="A138" s="33">
        <v>44500</v>
      </c>
      <c r="B138" s="34">
        <v>8.076984633308637E-2</v>
      </c>
    </row>
    <row r="139" spans="1:2" x14ac:dyDescent="0.25">
      <c r="A139" s="33">
        <v>44530</v>
      </c>
      <c r="B139" s="34">
        <v>8.022093284109455E-2</v>
      </c>
    </row>
    <row r="140" spans="1:2" x14ac:dyDescent="0.25">
      <c r="A140" s="33">
        <v>44561</v>
      </c>
      <c r="B140" s="34">
        <v>7.810745034969413E-2</v>
      </c>
    </row>
    <row r="141" spans="1:2" x14ac:dyDescent="0.25">
      <c r="A141" s="33">
        <v>44592</v>
      </c>
      <c r="B141" s="34">
        <v>7.6975017207537189E-2</v>
      </c>
    </row>
    <row r="142" spans="1:2" x14ac:dyDescent="0.25">
      <c r="A142" s="33">
        <v>44620</v>
      </c>
      <c r="B142" s="34">
        <v>7.6217754755756761E-2</v>
      </c>
    </row>
    <row r="143" spans="1:2" x14ac:dyDescent="0.25">
      <c r="A143" s="33">
        <v>44651</v>
      </c>
      <c r="B143" s="34">
        <v>7.6519236375747646E-2</v>
      </c>
    </row>
    <row r="144" spans="1:2" x14ac:dyDescent="0.25">
      <c r="A144" s="33">
        <v>44681</v>
      </c>
      <c r="B144" s="34">
        <v>7.6765561314879216E-2</v>
      </c>
    </row>
    <row r="145" spans="1:2" x14ac:dyDescent="0.25">
      <c r="A145" s="33">
        <v>44712</v>
      </c>
      <c r="B145" s="34">
        <v>7.6555819231394429E-2</v>
      </c>
    </row>
    <row r="146" spans="1:2" x14ac:dyDescent="0.25">
      <c r="A146" s="33">
        <v>44742</v>
      </c>
      <c r="B146" s="34">
        <v>7.4713006521883729E-2</v>
      </c>
    </row>
    <row r="147" spans="1:2" x14ac:dyDescent="0.25">
      <c r="A147" s="33">
        <v>44773</v>
      </c>
      <c r="B147" s="34">
        <v>7.295914557946781E-2</v>
      </c>
    </row>
    <row r="148" spans="1:2" x14ac:dyDescent="0.25">
      <c r="A148" s="33">
        <v>44804</v>
      </c>
      <c r="B148" s="34">
        <v>7.3727624742139453E-2</v>
      </c>
    </row>
    <row r="149" spans="1:2" x14ac:dyDescent="0.25">
      <c r="A149" s="33">
        <v>44834</v>
      </c>
      <c r="B149" s="34">
        <v>7.4792515900053314E-2</v>
      </c>
    </row>
    <row r="150" spans="1:2" x14ac:dyDescent="0.25">
      <c r="A150" s="33">
        <v>44865</v>
      </c>
      <c r="B150" s="34">
        <v>7.3554089789559018E-2</v>
      </c>
    </row>
    <row r="151" spans="1:2" x14ac:dyDescent="0.25">
      <c r="A151" s="33">
        <v>44895</v>
      </c>
      <c r="B151" s="34">
        <v>7.5541895912397905E-2</v>
      </c>
    </row>
    <row r="152" spans="1:2" x14ac:dyDescent="0.25">
      <c r="A152" s="33">
        <v>44926</v>
      </c>
      <c r="B152" s="34">
        <v>7.5066345168810056E-2</v>
      </c>
    </row>
    <row r="153" spans="1:2" x14ac:dyDescent="0.25">
      <c r="A153" s="33">
        <v>44957</v>
      </c>
      <c r="B153" s="34">
        <v>7.360728182676568E-2</v>
      </c>
    </row>
    <row r="154" spans="1:2" x14ac:dyDescent="0.25">
      <c r="A154" s="33">
        <v>44985</v>
      </c>
      <c r="B154" s="34">
        <v>7.6013531520654265E-2</v>
      </c>
    </row>
    <row r="155" spans="1:2" x14ac:dyDescent="0.25">
      <c r="A155" s="33">
        <v>45016</v>
      </c>
      <c r="B155" s="34">
        <v>6.9882010604758626E-2</v>
      </c>
    </row>
    <row r="156" spans="1:2" x14ac:dyDescent="0.25">
      <c r="A156" s="33">
        <v>45046</v>
      </c>
      <c r="B156" s="34">
        <v>6.9365906854282899E-2</v>
      </c>
    </row>
    <row r="157" spans="1:2" x14ac:dyDescent="0.25">
      <c r="A157" s="33">
        <v>45077</v>
      </c>
      <c r="B157" s="34">
        <v>7.2082847413097895E-2</v>
      </c>
    </row>
    <row r="158" spans="1:2" x14ac:dyDescent="0.25">
      <c r="A158" s="33">
        <v>45107</v>
      </c>
      <c r="B158" s="34">
        <v>7.0769317813677235E-2</v>
      </c>
    </row>
    <row r="159" spans="1:2" x14ac:dyDescent="0.25">
      <c r="A159" s="33">
        <v>45138</v>
      </c>
      <c r="B159" s="34">
        <v>7.0436743020035442E-2</v>
      </c>
    </row>
    <row r="160" spans="1:2" x14ac:dyDescent="0.25">
      <c r="A160" s="33">
        <v>45169</v>
      </c>
      <c r="B160" s="34">
        <v>7.3390576051136636E-2</v>
      </c>
    </row>
    <row r="161" spans="1:2" x14ac:dyDescent="0.25">
      <c r="A161" s="33">
        <v>45199</v>
      </c>
      <c r="B161" s="34">
        <v>5.9947909087280316E-2</v>
      </c>
    </row>
    <row r="162" spans="1:2" x14ac:dyDescent="0.25">
      <c r="A162" s="33">
        <v>45230</v>
      </c>
      <c r="B162" s="34">
        <v>6.1710792963379557E-2</v>
      </c>
    </row>
    <row r="163" spans="1:2" x14ac:dyDescent="0.25">
      <c r="A163" s="33">
        <v>45260</v>
      </c>
      <c r="B163" s="34">
        <v>6.3064972899852467E-2</v>
      </c>
    </row>
    <row r="164" spans="1:2" x14ac:dyDescent="0.25">
      <c r="A164" s="33">
        <v>45291</v>
      </c>
      <c r="B164" s="34">
        <v>5.7789808814810772E-2</v>
      </c>
    </row>
    <row r="165" spans="1:2" x14ac:dyDescent="0.25">
      <c r="B165" s="34"/>
    </row>
    <row r="166" spans="1:2" x14ac:dyDescent="0.25">
      <c r="B166" s="34"/>
    </row>
    <row r="167" spans="1:2" x14ac:dyDescent="0.25">
      <c r="B167" s="34"/>
    </row>
    <row r="168" spans="1:2" x14ac:dyDescent="0.25">
      <c r="B168" s="34"/>
    </row>
    <row r="169" spans="1:2" x14ac:dyDescent="0.25">
      <c r="B169" s="34"/>
    </row>
    <row r="170" spans="1:2" x14ac:dyDescent="0.25">
      <c r="B170" s="34"/>
    </row>
    <row r="171" spans="1:2" x14ac:dyDescent="0.25">
      <c r="B171" s="34"/>
    </row>
    <row r="172" spans="1:2" x14ac:dyDescent="0.25">
      <c r="B172" s="34"/>
    </row>
    <row r="173" spans="1:2" x14ac:dyDescent="0.25">
      <c r="B173" s="34"/>
    </row>
    <row r="174" spans="1:2" x14ac:dyDescent="0.25">
      <c r="B174" s="34"/>
    </row>
    <row r="175" spans="1:2" x14ac:dyDescent="0.25">
      <c r="B175" s="34"/>
    </row>
    <row r="176" spans="1:2" x14ac:dyDescent="0.25">
      <c r="B176" s="34"/>
    </row>
    <row r="177" spans="2:2" x14ac:dyDescent="0.25">
      <c r="B177" s="34"/>
    </row>
    <row r="178" spans="2:2" x14ac:dyDescent="0.25">
      <c r="B178" s="34"/>
    </row>
    <row r="179" spans="2:2" x14ac:dyDescent="0.25">
      <c r="B179" s="34"/>
    </row>
    <row r="180" spans="2:2" x14ac:dyDescent="0.25">
      <c r="B180" s="34"/>
    </row>
    <row r="181" spans="2:2" x14ac:dyDescent="0.25">
      <c r="B181" s="34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tabSelected="1" zoomScaleNormal="100" workbookViewId="0">
      <selection activeCell="C8" sqref="C8"/>
    </sheetView>
  </sheetViews>
  <sheetFormatPr defaultRowHeight="15" x14ac:dyDescent="0.25"/>
  <cols>
    <col min="1" max="1" width="23.7109375" customWidth="1"/>
    <col min="2" max="3" width="16.7109375" customWidth="1"/>
    <col min="4" max="4" width="10.2851562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">
        <v>157</v>
      </c>
    </row>
    <row r="4" spans="1:12" x14ac:dyDescent="0.25">
      <c r="A4" t="s">
        <v>158</v>
      </c>
    </row>
    <row r="5" spans="1:12" x14ac:dyDescent="0.25">
      <c r="B5" s="41" t="s">
        <v>51</v>
      </c>
      <c r="C5" s="41"/>
      <c r="D5" s="2"/>
      <c r="E5" s="42" t="s">
        <v>52</v>
      </c>
      <c r="F5" s="42"/>
      <c r="G5" s="4"/>
      <c r="H5" s="42" t="s">
        <v>53</v>
      </c>
      <c r="I5" s="42"/>
      <c r="K5" s="42" t="s">
        <v>54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">
        <v>159</v>
      </c>
      <c r="B8" s="9">
        <v>2.398869798935423E-2</v>
      </c>
      <c r="C8" s="9">
        <v>1.621013084163625E-2</v>
      </c>
      <c r="D8" s="5">
        <f>C8-B8</f>
        <v>-7.7785671477179803E-3</v>
      </c>
      <c r="E8" s="9">
        <v>1.144831553699834E-2</v>
      </c>
      <c r="F8" s="9">
        <v>4.590009770024972E-2</v>
      </c>
      <c r="H8" s="9">
        <v>8.9369493299999714E-3</v>
      </c>
      <c r="I8" s="9">
        <v>5.2388994769999808E-2</v>
      </c>
      <c r="K8" s="9">
        <v>1.6714880539999956E-2</v>
      </c>
      <c r="L8" s="9">
        <v>7.0391377048000026E-2</v>
      </c>
    </row>
    <row r="9" spans="1:12" x14ac:dyDescent="0.25">
      <c r="A9" s="12" t="s">
        <v>153</v>
      </c>
      <c r="B9" s="13">
        <v>2.5442782767412655E-2</v>
      </c>
      <c r="C9" s="13">
        <v>9.6334390266077374E-3</v>
      </c>
      <c r="D9" s="5">
        <f t="shared" ref="D9:D11" si="0">C9-B9</f>
        <v>-1.5809343740804917E-2</v>
      </c>
      <c r="E9" s="13">
        <v>1.1061626992187854E-2</v>
      </c>
      <c r="F9" s="13">
        <v>-1.3588434345148337E-2</v>
      </c>
      <c r="G9" s="12"/>
      <c r="H9" s="13">
        <v>8.7107269549999995E-3</v>
      </c>
      <c r="I9" s="13">
        <v>-1.0019597819999948E-2</v>
      </c>
      <c r="J9" s="12"/>
      <c r="K9" s="13">
        <v>1.6264060168000017E-2</v>
      </c>
      <c r="L9" s="13">
        <v>5.1480963120000833E-3</v>
      </c>
    </row>
    <row r="10" spans="1:12" x14ac:dyDescent="0.25">
      <c r="A10" t="s">
        <v>148</v>
      </c>
      <c r="B10" s="9">
        <v>2.4053608861393933E-2</v>
      </c>
      <c r="C10" s="9">
        <v>1.9556580036781623E-2</v>
      </c>
      <c r="D10" s="5">
        <f t="shared" si="0"/>
        <v>-4.4970288246123091E-3</v>
      </c>
      <c r="E10" s="9">
        <v>1.0732699913596057E-2</v>
      </c>
      <c r="F10" s="9">
        <v>-7.3511053342333321E-3</v>
      </c>
      <c r="H10" s="9">
        <v>8.4303748200000393E-3</v>
      </c>
      <c r="I10" s="9">
        <v>-6.1718092749999398E-3</v>
      </c>
      <c r="K10" s="9">
        <v>1.6262090047999923E-2</v>
      </c>
      <c r="L10" s="9">
        <v>1.763098236799987E-2</v>
      </c>
    </row>
    <row r="11" spans="1:12" x14ac:dyDescent="0.25">
      <c r="A11" s="12" t="s">
        <v>146</v>
      </c>
      <c r="B11" s="13">
        <v>2.3026669373951258E-2</v>
      </c>
      <c r="C11" s="13">
        <v>1.1208707241092908E-2</v>
      </c>
      <c r="D11" s="5">
        <f t="shared" si="0"/>
        <v>-1.1817962132858351E-2</v>
      </c>
      <c r="E11" s="13">
        <v>1.0867173979605181E-2</v>
      </c>
      <c r="F11" s="13">
        <v>3.1347298811994939E-2</v>
      </c>
      <c r="G11" s="12"/>
      <c r="H11" s="13">
        <v>8.4966042559999726E-3</v>
      </c>
      <c r="I11" s="13">
        <v>1.7375454591999961E-2</v>
      </c>
      <c r="J11" s="12"/>
      <c r="K11" s="13">
        <v>1.6227708784000046E-2</v>
      </c>
      <c r="L11" s="13">
        <v>3.5703163440000019E-2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160</v>
      </c>
      <c r="B13" s="2">
        <v>9.855123211419424E-2</v>
      </c>
      <c r="C13" s="2">
        <v>5.7789808814810772E-2</v>
      </c>
      <c r="E13" s="2">
        <v>4.4821961583075082E-2</v>
      </c>
      <c r="F13" s="2">
        <v>5.6206797235640149E-2</v>
      </c>
      <c r="H13" s="2">
        <v>3.4826424498478295E-2</v>
      </c>
      <c r="I13" s="2">
        <v>5.3405211015035592E-2</v>
      </c>
      <c r="K13" s="2">
        <v>6.791970425065201E-2</v>
      </c>
      <c r="L13" s="2">
        <v>0.13396142204029382</v>
      </c>
    </row>
    <row r="14" spans="1:12" x14ac:dyDescent="0.25">
      <c r="A14" s="12" t="s">
        <v>144</v>
      </c>
      <c r="B14" s="13">
        <v>8.2694365012234691E-2</v>
      </c>
      <c r="C14" s="13">
        <v>7.5066345168810056E-2</v>
      </c>
      <c r="D14" s="12"/>
      <c r="E14" s="13">
        <v>3.8081839352557767E-2</v>
      </c>
      <c r="F14" s="13">
        <v>-8.977359428492715E-2</v>
      </c>
      <c r="G14" s="12"/>
      <c r="H14" s="13">
        <v>2.9772468327715428E-2</v>
      </c>
      <c r="I14" s="13">
        <v>-0.10930018802429875</v>
      </c>
      <c r="J14" s="12"/>
      <c r="K14" s="13">
        <v>5.4570416391454914E-2</v>
      </c>
      <c r="L14" s="13">
        <v>-8.8647265314542922E-2</v>
      </c>
    </row>
    <row r="15" spans="1:12" x14ac:dyDescent="0.25">
      <c r="A15" t="s">
        <v>57</v>
      </c>
      <c r="B15" s="2">
        <v>7.8256784726432188E-2</v>
      </c>
      <c r="C15" s="2">
        <v>7.810745034969413E-2</v>
      </c>
      <c r="E15" s="2">
        <v>3.8285114026829895E-2</v>
      </c>
      <c r="F15" s="2">
        <v>1.9045196042979828E-2</v>
      </c>
      <c r="H15" s="2">
        <v>2.9663824091565826E-2</v>
      </c>
      <c r="I15" s="2">
        <v>-9.137028745718534E-3</v>
      </c>
      <c r="K15" s="2">
        <v>5.6551635280785655E-2</v>
      </c>
      <c r="L15" s="2">
        <v>5.0045919627296431E-2</v>
      </c>
    </row>
    <row r="16" spans="1:12" x14ac:dyDescent="0.25">
      <c r="A16" s="12" t="s">
        <v>58</v>
      </c>
      <c r="B16" s="13">
        <v>7.5298784879244671E-2</v>
      </c>
      <c r="C16" s="13">
        <v>5.9701534036161741E-2</v>
      </c>
      <c r="D16" s="12"/>
      <c r="E16" s="13">
        <v>4.0740307508395641E-2</v>
      </c>
      <c r="F16" s="13">
        <v>6.3339927397914497E-2</v>
      </c>
      <c r="G16" s="12"/>
      <c r="H16" s="13">
        <v>3.2550666212143586E-2</v>
      </c>
      <c r="I16" s="13">
        <v>7.619522654915234E-2</v>
      </c>
      <c r="J16" s="12"/>
      <c r="K16" s="13">
        <v>5.6083314050342961E-2</v>
      </c>
      <c r="L16" s="13">
        <v>5.0617993677136708E-2</v>
      </c>
    </row>
    <row r="17" spans="1:12" x14ac:dyDescent="0.25">
      <c r="A17" t="s">
        <v>59</v>
      </c>
      <c r="B17" s="2">
        <v>8.2644776524583546E-2</v>
      </c>
      <c r="C17" s="2">
        <v>7.3774816793026776E-2</v>
      </c>
      <c r="E17" s="2">
        <v>4.3649587838818837E-2</v>
      </c>
      <c r="F17" s="2">
        <v>8.3902421571023345E-2</v>
      </c>
      <c r="H17" s="2">
        <v>3.6913411280320767E-2</v>
      </c>
      <c r="I17" s="2">
        <v>8.2669248591352051E-2</v>
      </c>
      <c r="K17" s="2">
        <v>5.533960321277908E-2</v>
      </c>
      <c r="L17" s="2">
        <v>0.13877304248759526</v>
      </c>
    </row>
    <row r="18" spans="1:12" x14ac:dyDescent="0.25">
      <c r="A18" s="12" t="s">
        <v>60</v>
      </c>
      <c r="B18" s="13">
        <v>0.10327011250198942</v>
      </c>
      <c r="C18" s="13">
        <v>0.10256064726749381</v>
      </c>
      <c r="D18" s="12"/>
      <c r="E18" s="13">
        <v>4.356094993347092E-2</v>
      </c>
      <c r="F18" s="13">
        <v>2.6499830708706318E-2</v>
      </c>
      <c r="G18" s="12"/>
      <c r="H18" s="13">
        <v>3.4003615489634299E-2</v>
      </c>
      <c r="I18" s="13">
        <v>1.0141567179658528E-2</v>
      </c>
      <c r="J18" s="12"/>
      <c r="K18" s="13">
        <v>6.2787936479433967E-2</v>
      </c>
      <c r="L18" s="13">
        <v>-1.7685981376557192E-2</v>
      </c>
    </row>
    <row r="19" spans="1:12" x14ac:dyDescent="0.25">
      <c r="A19" t="s">
        <v>61</v>
      </c>
      <c r="B19" s="2">
        <v>0.10480861330199413</v>
      </c>
      <c r="C19" s="2">
        <v>0.10457495648102166</v>
      </c>
      <c r="E19" s="2">
        <v>4.5234977744297286E-2</v>
      </c>
      <c r="F19" s="2">
        <v>5.6551631742574271E-2</v>
      </c>
      <c r="H19" s="2">
        <v>3.3557059406699445E-2</v>
      </c>
      <c r="I19" s="2">
        <v>3.5148098963507124E-2</v>
      </c>
      <c r="K19" s="2">
        <v>6.438288671374387E-2</v>
      </c>
      <c r="L19" s="2">
        <v>7.0266360562229346E-2</v>
      </c>
    </row>
    <row r="20" spans="1:12" x14ac:dyDescent="0.25">
      <c r="A20" s="12" t="s">
        <v>62</v>
      </c>
      <c r="B20" s="13">
        <v>9.6929648383601644E-2</v>
      </c>
      <c r="C20" s="13">
        <v>0.10262302698171011</v>
      </c>
      <c r="D20" s="12"/>
      <c r="E20" s="13">
        <v>4.6743761327769674E-2</v>
      </c>
      <c r="F20" s="13">
        <v>2.8875653887561192E-2</v>
      </c>
      <c r="G20" s="12"/>
      <c r="H20" s="13">
        <v>3.4866262376068706E-2</v>
      </c>
      <c r="I20" s="13">
        <v>3.503172619501016E-2</v>
      </c>
      <c r="J20" s="12"/>
      <c r="K20" s="13">
        <v>7.1921935190753031E-2</v>
      </c>
      <c r="L20" s="13">
        <v>0.16520258242879104</v>
      </c>
    </row>
    <row r="21" spans="1:12" x14ac:dyDescent="0.25">
      <c r="A21" t="s">
        <v>63</v>
      </c>
      <c r="B21" s="2">
        <v>8.1419895556522903E-2</v>
      </c>
      <c r="C21" s="2">
        <v>6.1676406044394616E-2</v>
      </c>
      <c r="E21" s="2">
        <v>4.8678753165916085E-2</v>
      </c>
      <c r="F21" s="2">
        <v>2.6980833204485632E-2</v>
      </c>
      <c r="H21" s="2">
        <v>3.7954014179941188E-2</v>
      </c>
      <c r="I21" s="2">
        <v>9.4307577767038797E-3</v>
      </c>
      <c r="K21" s="2">
        <v>6.807247317506003E-2</v>
      </c>
      <c r="L21" s="2">
        <v>-4.5158935000114253E-2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161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64</v>
      </c>
      <c r="B25" s="2">
        <v>9.855123211419424E-2</v>
      </c>
      <c r="C25" s="2">
        <v>5.7789808814810772E-2</v>
      </c>
      <c r="E25" s="2">
        <v>4.4821961583075082E-2</v>
      </c>
      <c r="F25" s="2">
        <v>5.6206797235640149E-2</v>
      </c>
      <c r="H25" s="2">
        <v>3.4826424498478295E-2</v>
      </c>
      <c r="I25" s="2">
        <v>5.3405211015035592E-2</v>
      </c>
      <c r="K25" s="2">
        <v>6.791970425065201E-2</v>
      </c>
      <c r="L25" s="2">
        <v>0.13396142204029382</v>
      </c>
    </row>
    <row r="26" spans="1:12" x14ac:dyDescent="0.25">
      <c r="A26" s="12" t="s">
        <v>65</v>
      </c>
      <c r="B26" s="13">
        <v>8.7578683457854509E-2</v>
      </c>
      <c r="C26" s="13">
        <v>7.0283665754490965E-2</v>
      </c>
      <c r="D26" s="12"/>
      <c r="E26" s="13">
        <v>3.9826549996989709E-2</v>
      </c>
      <c r="F26" s="13">
        <v>-6.8139488890871514E-3</v>
      </c>
      <c r="G26" s="12"/>
      <c r="H26" s="13">
        <v>3.0697968467763674E-2</v>
      </c>
      <c r="I26" s="13">
        <v>-2.4006765102256966E-2</v>
      </c>
      <c r="J26" s="12"/>
      <c r="K26" s="13">
        <v>5.8000059074627679E-2</v>
      </c>
      <c r="L26" s="13">
        <v>2.7616394178384462E-2</v>
      </c>
    </row>
    <row r="27" spans="1:12" x14ac:dyDescent="0.25">
      <c r="A27" t="s">
        <v>66</v>
      </c>
      <c r="B27" s="2">
        <v>8.434963288134012E-2</v>
      </c>
      <c r="C27" s="2">
        <v>6.8854755745390017E-2</v>
      </c>
      <c r="E27" s="2">
        <v>4.2760340648358652E-2</v>
      </c>
      <c r="F27" s="2">
        <v>2.4591688327064931E-2</v>
      </c>
      <c r="H27" s="2">
        <v>3.4258298984685798E-2</v>
      </c>
      <c r="I27" s="2">
        <v>1.6121070333650955E-2</v>
      </c>
      <c r="K27" s="2">
        <v>5.9866141786227997E-2</v>
      </c>
      <c r="L27" s="2">
        <v>5.3598192745281104E-2</v>
      </c>
    </row>
    <row r="28" spans="1:12" x14ac:dyDescent="0.25">
      <c r="A28" s="12" t="s">
        <v>147</v>
      </c>
      <c r="B28" s="13">
        <v>9.2611734813270188E-2</v>
      </c>
      <c r="C28" s="13">
        <v>8.2395149101598175E-2</v>
      </c>
      <c r="D28" s="12"/>
      <c r="E28" s="13">
        <v>4.6075673115386524E-2</v>
      </c>
      <c r="F28" s="13">
        <v>3.3450928279070036E-2</v>
      </c>
      <c r="G28" s="12"/>
      <c r="H28" s="13">
        <v>3.5987253478390199E-2</v>
      </c>
      <c r="I28" s="13">
        <v>2.1186321591216251E-2</v>
      </c>
      <c r="J28" s="12"/>
      <c r="K28" s="13">
        <v>6.1452951139392045E-2</v>
      </c>
      <c r="L28" s="13">
        <v>4.4581975807255425E-2</v>
      </c>
    </row>
    <row r="29" spans="1:12" x14ac:dyDescent="0.25">
      <c r="A29" t="s">
        <v>68</v>
      </c>
      <c r="B29" s="2">
        <v>8.7522977871642177E-2</v>
      </c>
      <c r="C29" s="2">
        <v>8.3871311380070424E-2</v>
      </c>
      <c r="E29" s="2">
        <v>5.0754349655322661E-2</v>
      </c>
      <c r="F29" s="2">
        <v>4.1344903736323158E-2</v>
      </c>
      <c r="H29" s="2">
        <v>4.4566923057546587E-2</v>
      </c>
      <c r="I29" s="2">
        <v>4.0727867999228007E-2</v>
      </c>
      <c r="K29" s="2">
        <v>7.0872240147118584E-2</v>
      </c>
      <c r="L29" s="2">
        <v>6.1268505646818738E-2</v>
      </c>
    </row>
    <row r="30" spans="1:12" x14ac:dyDescent="0.25">
      <c r="A30" s="12" t="s">
        <v>69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12"/>
      <c r="K30" s="14">
        <v>40179</v>
      </c>
      <c r="L30" s="14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70</v>
      </c>
      <c r="B32" s="2">
        <v>7.9637355850999819E-3</v>
      </c>
      <c r="C32" s="2">
        <v>1.8410522423091522E-2</v>
      </c>
      <c r="E32" s="2">
        <v>1.8489384470426235E-3</v>
      </c>
      <c r="F32" s="2">
        <v>3.6993324784872071E-2</v>
      </c>
      <c r="H32" s="2">
        <v>2.3565718551493576E-3</v>
      </c>
      <c r="I32" s="2">
        <v>4.1927045177157118E-2</v>
      </c>
      <c r="K32" s="2">
        <v>2.8738076124624271E-3</v>
      </c>
      <c r="L32" s="2">
        <v>7.1517475743899314E-2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74</v>
      </c>
    </row>
    <row r="39" spans="1:1" x14ac:dyDescent="0.25">
      <c r="A39" t="s">
        <v>75</v>
      </c>
    </row>
    <row r="40" spans="1:1" x14ac:dyDescent="0.25">
      <c r="A40" t="s">
        <v>76</v>
      </c>
    </row>
    <row r="42" spans="1:1" x14ac:dyDescent="0.25">
      <c r="A42" t="s">
        <v>143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>
      <selection activeCell="A6" sqref="A6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4Q 2023</v>
      </c>
    </row>
    <row r="4" spans="1:12" x14ac:dyDescent="0.25">
      <c r="A4" t="str">
        <f>'Index Performance'!A4</f>
        <v>Generated on 03/27/2024</v>
      </c>
    </row>
    <row r="5" spans="1:12" x14ac:dyDescent="0.25">
      <c r="B5" s="41" t="s">
        <v>77</v>
      </c>
      <c r="C5" s="41"/>
      <c r="D5" s="2"/>
      <c r="E5" s="41" t="s">
        <v>78</v>
      </c>
      <c r="F5" s="41"/>
      <c r="G5" s="4"/>
      <c r="H5" s="42" t="s">
        <v>79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4Q 2023</v>
      </c>
      <c r="B8" s="9">
        <f>'Index Performance'!B8</f>
        <v>2.398869798935423E-2</v>
      </c>
      <c r="C8" s="9">
        <f>'Index Performance'!C8</f>
        <v>1.621013084163625E-2</v>
      </c>
      <c r="E8" s="2">
        <v>2.6066249620763076E-2</v>
      </c>
      <c r="F8" s="2">
        <v>1.7380061208534192E-2</v>
      </c>
      <c r="H8" s="2">
        <v>1.8234141888089143E-2</v>
      </c>
      <c r="I8" s="2">
        <v>1.293686187462062E-2</v>
      </c>
      <c r="J8" s="5"/>
      <c r="K8" s="2"/>
      <c r="L8" s="2"/>
    </row>
    <row r="9" spans="1:12" x14ac:dyDescent="0.25">
      <c r="A9" s="12" t="str">
        <f>'Index Performance'!A9</f>
        <v>3Q 2023</v>
      </c>
      <c r="B9" s="13">
        <f>'Index Performance'!B9</f>
        <v>2.5442782767412655E-2</v>
      </c>
      <c r="C9" s="13">
        <f>'Index Performance'!C9</f>
        <v>9.6334390266077374E-3</v>
      </c>
      <c r="D9" s="12"/>
      <c r="E9" s="13">
        <v>2.7635573853434705E-2</v>
      </c>
      <c r="F9" s="13">
        <v>8.4606254820982496E-3</v>
      </c>
      <c r="G9" s="12"/>
      <c r="H9" s="13">
        <v>1.9251510655831326E-2</v>
      </c>
      <c r="I9" s="13">
        <v>1.3023271962308902E-2</v>
      </c>
      <c r="J9" s="5"/>
      <c r="K9" s="2"/>
      <c r="L9" s="2"/>
    </row>
    <row r="10" spans="1:12" x14ac:dyDescent="0.25">
      <c r="A10" t="str">
        <f>'Index Performance'!A10</f>
        <v>2Q 2023</v>
      </c>
      <c r="B10" s="9">
        <f>'Index Performance'!B10</f>
        <v>2.4053608861393933E-2</v>
      </c>
      <c r="C10" s="9">
        <f>'Index Performance'!C10</f>
        <v>1.9556580036781623E-2</v>
      </c>
      <c r="E10" s="2">
        <v>2.5956137913986405E-2</v>
      </c>
      <c r="F10" s="2">
        <v>2.0035224680009733E-2</v>
      </c>
      <c r="H10" s="2">
        <v>1.8443148592747087E-2</v>
      </c>
      <c r="I10" s="2">
        <v>1.8137058134806372E-2</v>
      </c>
      <c r="J10" s="5"/>
      <c r="K10" s="2"/>
      <c r="L10" s="2"/>
    </row>
    <row r="11" spans="1:12" x14ac:dyDescent="0.25">
      <c r="A11" s="12" t="str">
        <f>'Index Performance'!A11</f>
        <v>1Q 2023</v>
      </c>
      <c r="B11" s="13">
        <f>'Index Performance'!B11</f>
        <v>2.3026669373951258E-2</v>
      </c>
      <c r="C11" s="13">
        <f>'Index Performance'!C11</f>
        <v>1.1208707241092908E-2</v>
      </c>
      <c r="D11" s="12"/>
      <c r="E11" s="13">
        <v>2.4591496364824172E-2</v>
      </c>
      <c r="F11" s="13">
        <v>9.2366386422655378E-3</v>
      </c>
      <c r="G11" s="12"/>
      <c r="H11" s="13">
        <v>1.8156877629858268E-2</v>
      </c>
      <c r="I11" s="13">
        <v>1.7363297619297446E-2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CY 2023</v>
      </c>
      <c r="B13" s="2">
        <f>'Index Performance'!B13</f>
        <v>9.855123211419424E-2</v>
      </c>
      <c r="C13" s="2">
        <f>'Index Performance'!C13</f>
        <v>5.7789808814810772E-2</v>
      </c>
      <c r="E13" s="2">
        <v>0.10629812872566344</v>
      </c>
      <c r="F13" s="2">
        <v>5.6210172938297998E-2</v>
      </c>
      <c r="H13" s="2">
        <v>7.5994444772229788E-2</v>
      </c>
      <c r="I13" s="2">
        <v>6.2879692496715656E-2</v>
      </c>
      <c r="J13" s="5"/>
      <c r="K13" s="2"/>
      <c r="L13" s="2"/>
    </row>
    <row r="14" spans="1:12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8.7478026544357851E-2</v>
      </c>
      <c r="F14" s="13">
        <v>7.8372251983347629E-2</v>
      </c>
      <c r="G14" s="12"/>
      <c r="H14" s="13">
        <v>6.3225872390434479E-2</v>
      </c>
      <c r="I14" s="13">
        <v>6.1062407562050947E-2</v>
      </c>
      <c r="J14" s="5"/>
      <c r="K14" s="5"/>
      <c r="L14" s="5"/>
    </row>
    <row r="15" spans="1:12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8.1668442952488055E-2</v>
      </c>
      <c r="F15" s="2">
        <v>8.2566783190023196E-2</v>
      </c>
      <c r="H15" s="2">
        <v>6.5795065916839882E-2</v>
      </c>
      <c r="I15" s="2">
        <v>6.0201338719380049E-2</v>
      </c>
      <c r="J15" s="5"/>
      <c r="K15" s="2"/>
      <c r="L15" s="2"/>
    </row>
    <row r="16" spans="1:12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7.9059664688494374E-2</v>
      </c>
      <c r="F16" s="13">
        <v>5.8643776446289264E-2</v>
      </c>
      <c r="G16" s="12"/>
      <c r="H16" s="13">
        <v>6.351788049385472E-2</v>
      </c>
      <c r="I16" s="13">
        <v>6.3271956748662594E-2</v>
      </c>
      <c r="J16" s="5"/>
      <c r="K16" s="2"/>
      <c r="L16" s="2"/>
    </row>
    <row r="17" spans="1:12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8.2998070208979924E-2</v>
      </c>
      <c r="F17" s="2">
        <v>7.1330516577719605E-2</v>
      </c>
      <c r="H17" s="2">
        <v>8.2121931962561234E-2</v>
      </c>
      <c r="I17" s="2">
        <v>8.5546730178622132E-2</v>
      </c>
      <c r="J17" s="5"/>
      <c r="K17" s="2"/>
      <c r="L17" s="2"/>
    </row>
    <row r="18" spans="1:12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0.10490543128670442</v>
      </c>
      <c r="F18" s="13">
        <v>0.10436852477554881</v>
      </c>
      <c r="G18" s="12"/>
      <c r="H18" s="13">
        <v>9.4985078369727721E-2</v>
      </c>
      <c r="I18" s="13">
        <v>9.3587060753288709E-2</v>
      </c>
      <c r="J18" s="5"/>
      <c r="K18" s="2"/>
      <c r="L18" s="2"/>
    </row>
    <row r="19" spans="1:12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0.10443612151974746</v>
      </c>
      <c r="F19" s="2">
        <v>0.10074861840675831</v>
      </c>
      <c r="H19" s="2">
        <v>0.10688678687101184</v>
      </c>
      <c r="I19" s="2">
        <v>0.12830659002207789</v>
      </c>
      <c r="J19" s="5"/>
      <c r="K19" s="2"/>
      <c r="L19" s="2"/>
    </row>
    <row r="20" spans="1:12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9.7754446143747217E-2</v>
      </c>
      <c r="F20" s="13">
        <v>0.10399343139244843</v>
      </c>
      <c r="G20" s="12"/>
      <c r="H20" s="13" t="s">
        <v>80</v>
      </c>
      <c r="I20" s="13" t="s">
        <v>80</v>
      </c>
      <c r="J20" s="5"/>
      <c r="K20" s="2"/>
      <c r="L20" s="2"/>
    </row>
    <row r="21" spans="1:12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7.9145499100156946E-2</v>
      </c>
      <c r="F21" s="2">
        <v>5.8199186691818339E-2</v>
      </c>
      <c r="H21" s="2" t="s">
        <v>80</v>
      </c>
      <c r="I21" s="2" t="s">
        <v>80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'Index Performance'!B25</f>
        <v>9.855123211419424E-2</v>
      </c>
      <c r="C25" s="2">
        <f>'Index Performance'!C25</f>
        <v>5.7789808814810772E-2</v>
      </c>
      <c r="E25" s="2">
        <v>0.10629812872566344</v>
      </c>
      <c r="F25" s="2">
        <v>5.6210172938297998E-2</v>
      </c>
      <c r="H25" s="2">
        <v>7.5994444772229788E-2</v>
      </c>
      <c r="I25" s="2">
        <v>6.2879692496715656E-2</v>
      </c>
      <c r="J25" s="5"/>
      <c r="K25" s="2"/>
      <c r="L25" s="2"/>
    </row>
    <row r="26" spans="1:12" x14ac:dyDescent="0.25">
      <c r="A26" s="12" t="s">
        <v>65</v>
      </c>
      <c r="B26" s="13">
        <f>'Index Performance'!B26</f>
        <v>8.7578683457854509E-2</v>
      </c>
      <c r="C26" s="13">
        <f>'Index Performance'!C26</f>
        <v>7.0283665754490965E-2</v>
      </c>
      <c r="D26" s="12"/>
      <c r="E26" s="13">
        <v>9.3247946371148957E-2</v>
      </c>
      <c r="F26" s="13">
        <v>7.2320435637555969E-2</v>
      </c>
      <c r="G26" s="12"/>
      <c r="H26" s="13">
        <v>6.848262533448457E-2</v>
      </c>
      <c r="I26" s="13">
        <v>6.1380559269305524E-2</v>
      </c>
      <c r="J26" s="5"/>
      <c r="K26" s="2"/>
      <c r="L26" s="2"/>
    </row>
    <row r="27" spans="1:12" x14ac:dyDescent="0.25">
      <c r="A27" t="s">
        <v>66</v>
      </c>
      <c r="B27" s="2">
        <f>'Index Performance'!B27</f>
        <v>8.434963288134012E-2</v>
      </c>
      <c r="C27" s="2">
        <f>'Index Performance'!C27</f>
        <v>6.8854755745390017E-2</v>
      </c>
      <c r="E27" s="2">
        <v>8.8528656579194939E-2</v>
      </c>
      <c r="F27" s="2">
        <v>6.9373492038202311E-2</v>
      </c>
      <c r="H27" s="2">
        <v>7.0572789895869015E-2</v>
      </c>
      <c r="I27" s="2">
        <v>6.6550082974945468E-2</v>
      </c>
      <c r="J27" s="5"/>
      <c r="K27" s="2"/>
      <c r="L27" s="2"/>
    </row>
    <row r="28" spans="1:12" x14ac:dyDescent="0.25">
      <c r="A28" s="12" t="s">
        <v>67</v>
      </c>
      <c r="B28" s="13">
        <f>'Index Performance'!B28</f>
        <v>9.2611734813270188E-2</v>
      </c>
      <c r="C28" s="13">
        <f>'Index Performance'!C28</f>
        <v>8.2395149101598175E-2</v>
      </c>
      <c r="D28" s="12"/>
      <c r="E28" s="13">
        <v>9.4781448448078232E-2</v>
      </c>
      <c r="F28" s="13">
        <v>8.2011853455172812E-2</v>
      </c>
      <c r="G28" s="12"/>
      <c r="H28" s="13" t="s">
        <v>80</v>
      </c>
      <c r="I28" s="13" t="s">
        <v>80</v>
      </c>
      <c r="J28" s="5"/>
      <c r="K28" s="2"/>
      <c r="L28" s="2"/>
    </row>
    <row r="29" spans="1:12" x14ac:dyDescent="0.25">
      <c r="A29" t="s">
        <v>68</v>
      </c>
      <c r="B29" s="2">
        <f>'Index Performance'!B29</f>
        <v>8.7522977871642177E-2</v>
      </c>
      <c r="C29" s="2">
        <f>'Index Performance'!C29</f>
        <v>8.3871311380070424E-2</v>
      </c>
      <c r="E29" s="2">
        <v>8.9018673902512113E-2</v>
      </c>
      <c r="F29" s="2">
        <v>8.3349774487786243E-2</v>
      </c>
      <c r="H29" s="2">
        <v>8.0600446457945035E-2</v>
      </c>
      <c r="I29" s="2">
        <v>7.9704904729341886E-2</v>
      </c>
      <c r="J29" s="5"/>
      <c r="K29" s="2"/>
      <c r="L29" s="2"/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42491</v>
      </c>
      <c r="I30" s="14">
        <v>42491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'Index Performance'!B32</f>
        <v>7.9637355850999819E-3</v>
      </c>
      <c r="C32" s="2">
        <f>'Index Performance'!C32</f>
        <v>1.8410522423091522E-2</v>
      </c>
      <c r="E32" s="2">
        <v>8.5715163415149061E-3</v>
      </c>
      <c r="F32" s="2">
        <v>1.8987672716888084E-2</v>
      </c>
      <c r="H32" s="2">
        <v>6.4793835027026582E-3</v>
      </c>
      <c r="I32" s="2">
        <v>1.2272306149095817E-2</v>
      </c>
      <c r="J32" s="5"/>
      <c r="K32" s="2"/>
      <c r="L32" s="2"/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>
      <selection activeCell="F25" sqref="F25:F27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4Q 2023</v>
      </c>
    </row>
    <row r="4" spans="1:12" x14ac:dyDescent="0.25">
      <c r="A4" t="str">
        <f>'Index Performance'!A4</f>
        <v>Generated on 03/27/2024</v>
      </c>
    </row>
    <row r="5" spans="1:12" x14ac:dyDescent="0.25">
      <c r="B5" s="41" t="s">
        <v>77</v>
      </c>
      <c r="C5" s="41"/>
      <c r="D5" s="2"/>
      <c r="E5" s="42" t="s">
        <v>82</v>
      </c>
      <c r="F5" s="42"/>
      <c r="G5" s="4"/>
      <c r="H5" s="42" t="s">
        <v>83</v>
      </c>
      <c r="I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4Q 2023</v>
      </c>
      <c r="B8" s="9">
        <f>'Index Performance'!B8</f>
        <v>2.398869798935423E-2</v>
      </c>
      <c r="C8" s="9">
        <f>'Index Performance'!C8</f>
        <v>1.621013084163625E-2</v>
      </c>
      <c r="E8" s="2">
        <v>2.5547283392320947E-2</v>
      </c>
      <c r="F8" s="2">
        <v>2.1188868287975504E-2</v>
      </c>
      <c r="H8" s="2">
        <v>1.7849043448030146E-2</v>
      </c>
      <c r="I8" s="2">
        <v>1.3700572471821992E-3</v>
      </c>
      <c r="J8" s="5"/>
      <c r="K8" s="2"/>
      <c r="L8" s="2"/>
    </row>
    <row r="9" spans="1:12" x14ac:dyDescent="0.25">
      <c r="A9" s="12" t="str">
        <f>'Index Performance'!A9</f>
        <v>3Q 2023</v>
      </c>
      <c r="B9" s="13">
        <f>'Index Performance'!B9</f>
        <v>2.5442782767412655E-2</v>
      </c>
      <c r="C9" s="13">
        <f>'Index Performance'!C9</f>
        <v>9.6334390266077374E-3</v>
      </c>
      <c r="D9" s="12"/>
      <c r="E9" s="13">
        <v>2.7282058556809291E-2</v>
      </c>
      <c r="F9" s="13">
        <v>8.8601073079206394E-3</v>
      </c>
      <c r="G9" s="12"/>
      <c r="H9" s="13">
        <v>1.7400568266885991E-2</v>
      </c>
      <c r="I9" s="13">
        <v>1.0606086159772987E-2</v>
      </c>
      <c r="J9" s="5"/>
      <c r="K9" s="2"/>
      <c r="L9" s="2"/>
    </row>
    <row r="10" spans="1:12" x14ac:dyDescent="0.25">
      <c r="A10" t="str">
        <f>'Index Performance'!A10</f>
        <v>2Q 2023</v>
      </c>
      <c r="B10" s="9">
        <f>'Index Performance'!B10</f>
        <v>2.4053608861393933E-2</v>
      </c>
      <c r="C10" s="9">
        <f>'Index Performance'!C10</f>
        <v>1.9556580036781623E-2</v>
      </c>
      <c r="E10" s="2">
        <v>2.5773173546218567E-2</v>
      </c>
      <c r="F10" s="2">
        <v>2.2177521443414339E-2</v>
      </c>
      <c r="H10" s="2">
        <v>1.7775123362015744E-2</v>
      </c>
      <c r="I10" s="2">
        <v>9.9508838779798214E-3</v>
      </c>
      <c r="J10" s="5"/>
      <c r="K10" s="2"/>
      <c r="L10" s="2"/>
    </row>
    <row r="11" spans="1:12" x14ac:dyDescent="0.25">
      <c r="A11" s="12" t="str">
        <f>'Index Performance'!A11</f>
        <v>1Q 2023</v>
      </c>
      <c r="B11" s="13">
        <f>'Index Performance'!B11</f>
        <v>2.3026669373951258E-2</v>
      </c>
      <c r="C11" s="13">
        <f>'Index Performance'!C11</f>
        <v>1.1208707241092908E-2</v>
      </c>
      <c r="D11" s="12"/>
      <c r="E11" s="13">
        <v>2.4759341500388166E-2</v>
      </c>
      <c r="F11" s="13">
        <v>1.4413225685943276E-2</v>
      </c>
      <c r="G11" s="12"/>
      <c r="H11" s="13">
        <v>1.6822406735267095E-2</v>
      </c>
      <c r="I11" s="13">
        <v>-1.7465214128187245E-4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CY 2023</v>
      </c>
      <c r="B13" s="2">
        <f>'Index Performance'!B13</f>
        <v>9.855123211419424E-2</v>
      </c>
      <c r="C13" s="2">
        <f>'Index Performance'!C13</f>
        <v>5.7789808814810772E-2</v>
      </c>
      <c r="E13" s="2">
        <v>0.10591798993645329</v>
      </c>
      <c r="F13" s="2">
        <v>6.8263157002151686E-2</v>
      </c>
      <c r="H13" s="2">
        <v>7.0379743347139812E-2</v>
      </c>
      <c r="I13" s="2">
        <v>2.1882370917718719E-2</v>
      </c>
      <c r="J13" s="5"/>
      <c r="K13" s="2"/>
      <c r="L13" s="2"/>
    </row>
    <row r="14" spans="1:12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8.5137871832923082E-2</v>
      </c>
      <c r="F14" s="13">
        <v>7.9475923347459343E-2</v>
      </c>
      <c r="G14" s="12"/>
      <c r="H14" s="13">
        <v>7.4579146961878298E-2</v>
      </c>
      <c r="I14" s="13">
        <v>6.0579035684264371E-2</v>
      </c>
      <c r="J14" s="5"/>
      <c r="K14" s="5"/>
      <c r="L14" s="5"/>
    </row>
    <row r="15" spans="1:12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7.6724406758474001E-2</v>
      </c>
      <c r="F15" s="2">
        <v>7.7585020018183126E-2</v>
      </c>
      <c r="H15" s="2">
        <v>7.801027781666002E-2</v>
      </c>
      <c r="I15" s="2">
        <v>7.4558118328669876E-2</v>
      </c>
      <c r="J15" s="5"/>
      <c r="K15" s="2"/>
      <c r="L15" s="2"/>
    </row>
    <row r="16" spans="1:12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7.2871289393474592E-2</v>
      </c>
      <c r="F16" s="13">
        <v>6.0865421464181058E-2</v>
      </c>
      <c r="G16" s="12"/>
      <c r="H16" s="13">
        <v>7.6390228011012987E-2</v>
      </c>
      <c r="I16" s="13">
        <v>4.7631939035349458E-2</v>
      </c>
      <c r="J16" s="5"/>
      <c r="K16" s="2"/>
      <c r="L16" s="2"/>
    </row>
    <row r="17" spans="1:12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8.4651415103565136E-2</v>
      </c>
      <c r="F17" s="2">
        <v>7.2516953060436595E-2</v>
      </c>
      <c r="H17" s="2">
        <v>7.3037758502907307E-2</v>
      </c>
      <c r="I17" s="2">
        <v>7.0418311298371616E-2</v>
      </c>
      <c r="J17" s="5"/>
      <c r="K17" s="2"/>
      <c r="L17" s="2"/>
    </row>
    <row r="18" spans="1:12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0.10449913233065937</v>
      </c>
      <c r="F18" s="13">
        <v>0.10848362569239534</v>
      </c>
      <c r="G18" s="12"/>
      <c r="H18" s="13">
        <v>9.7319757337690091E-2</v>
      </c>
      <c r="I18" s="13">
        <v>8.7037727043339119E-2</v>
      </c>
      <c r="J18" s="5"/>
      <c r="K18" s="2"/>
      <c r="L18" s="2"/>
    </row>
    <row r="19" spans="1:12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0.11048147031485321</v>
      </c>
      <c r="F19" s="2">
        <v>0.11592623704839267</v>
      </c>
      <c r="H19" s="2">
        <v>9.3222760984618971E-2</v>
      </c>
      <c r="I19" s="2">
        <v>8.4208721933638042E-2</v>
      </c>
      <c r="J19" s="5"/>
      <c r="K19" s="2"/>
      <c r="L19" s="2"/>
    </row>
    <row r="20" spans="1:12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9.9093909877266392E-2</v>
      </c>
      <c r="F20" s="13">
        <v>0.10187059052060521</v>
      </c>
      <c r="G20" s="12"/>
      <c r="H20" s="13">
        <v>9.39285643012059E-2</v>
      </c>
      <c r="I20" s="13">
        <v>0.10399452517506114</v>
      </c>
      <c r="J20" s="5"/>
      <c r="K20" s="2"/>
      <c r="L20" s="2"/>
    </row>
    <row r="21" spans="1:12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8.3904547426446902E-2</v>
      </c>
      <c r="F21" s="2">
        <v>7.0484179569393568E-2</v>
      </c>
      <c r="H21" s="2">
        <v>7.734255614575565E-2</v>
      </c>
      <c r="I21" s="2">
        <v>4.9543856132973962E-2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'Index Performance'!B25</f>
        <v>9.855123211419424E-2</v>
      </c>
      <c r="C25" s="2">
        <f>'Index Performance'!C25</f>
        <v>5.7789808814810772E-2</v>
      </c>
      <c r="E25" s="2">
        <v>0.10591798993645329</v>
      </c>
      <c r="F25" s="2">
        <v>6.8263157002151686E-2</v>
      </c>
      <c r="H25" s="2">
        <v>7.0379743347139812E-2</v>
      </c>
      <c r="I25" s="2">
        <v>2.1882370917718719E-2</v>
      </c>
      <c r="J25" s="5"/>
      <c r="K25" s="2"/>
      <c r="L25" s="2"/>
    </row>
    <row r="26" spans="1:12" x14ac:dyDescent="0.25">
      <c r="A26" s="12" t="s">
        <v>65</v>
      </c>
      <c r="B26" s="13">
        <f>'Index Performance'!B26</f>
        <v>8.7578683457854509E-2</v>
      </c>
      <c r="C26" s="13">
        <f>'Index Performance'!C26</f>
        <v>7.0283665754490965E-2</v>
      </c>
      <c r="D26" s="12"/>
      <c r="E26" s="13">
        <v>9.0275670378888062E-2</v>
      </c>
      <c r="F26" s="13">
        <v>7.5096840042077728E-2</v>
      </c>
      <c r="G26" s="12"/>
      <c r="H26" s="13">
        <v>7.5453255129800639E-2</v>
      </c>
      <c r="I26" s="13">
        <v>5.2102255398365216E-2</v>
      </c>
      <c r="J26" s="5"/>
      <c r="K26" s="2"/>
      <c r="L26" s="2"/>
    </row>
    <row r="27" spans="1:12" x14ac:dyDescent="0.25">
      <c r="A27" t="s">
        <v>66</v>
      </c>
      <c r="B27" s="2">
        <f>'Index Performance'!B27</f>
        <v>8.434963288134012E-2</v>
      </c>
      <c r="C27" s="2">
        <f>'Index Performance'!C27</f>
        <v>6.8854755745390017E-2</v>
      </c>
      <c r="E27" s="2">
        <v>8.5724303257871587E-2</v>
      </c>
      <c r="F27" s="2">
        <v>7.1720265882806222E-2</v>
      </c>
      <c r="H27" s="2">
        <v>7.5654934598682083E-2</v>
      </c>
      <c r="I27" s="2">
        <v>5.4841537228591752E-2</v>
      </c>
      <c r="J27" s="5"/>
      <c r="K27" s="2"/>
      <c r="L27" s="2"/>
    </row>
    <row r="28" spans="1:12" x14ac:dyDescent="0.25">
      <c r="A28" s="12" t="s">
        <v>67</v>
      </c>
      <c r="B28" s="13">
        <f>'Index Performance'!B28</f>
        <v>9.2611734813270188E-2</v>
      </c>
      <c r="C28" s="13">
        <f>'Index Performance'!C28</f>
        <v>8.2395149101598175E-2</v>
      </c>
      <c r="D28" s="12"/>
      <c r="E28" s="13">
        <v>9.4419375669699282E-2</v>
      </c>
      <c r="F28" s="13">
        <v>8.5391057495489475E-2</v>
      </c>
      <c r="G28" s="12"/>
      <c r="H28" s="13">
        <v>8.5908780448747044E-2</v>
      </c>
      <c r="I28" s="13">
        <v>7.1899209339306935E-2</v>
      </c>
      <c r="J28" s="5"/>
      <c r="K28" s="2"/>
      <c r="L28" s="2"/>
    </row>
    <row r="29" spans="1:12" x14ac:dyDescent="0.25">
      <c r="A29" t="s">
        <v>68</v>
      </c>
      <c r="B29" s="2">
        <f>'Index Performance'!B29</f>
        <v>8.7522977871642177E-2</v>
      </c>
      <c r="C29" s="2">
        <f>'Index Performance'!C29</f>
        <v>8.3871311380070424E-2</v>
      </c>
      <c r="E29" s="2">
        <v>8.221536309037468E-2</v>
      </c>
      <c r="F29" s="2">
        <v>7.8575408067689034E-2</v>
      </c>
      <c r="H29" s="2">
        <v>9.0993417296045501E-2</v>
      </c>
      <c r="I29" s="2">
        <v>8.5367116017805555E-2</v>
      </c>
      <c r="J29" s="5"/>
      <c r="K29" s="2"/>
      <c r="L29" s="2"/>
    </row>
    <row r="30" spans="1:12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'Index Performance'!B32</f>
        <v>7.9637355850999819E-3</v>
      </c>
      <c r="C32" s="2">
        <f>'Index Performance'!C32</f>
        <v>1.8410522423091522E-2</v>
      </c>
      <c r="E32" s="2">
        <v>1.1620630599067488E-2</v>
      </c>
      <c r="F32" s="2">
        <v>2.1360973746204881E-2</v>
      </c>
      <c r="H32" s="2">
        <v>6.8405560759448696E-3</v>
      </c>
      <c r="I32" s="2">
        <v>2.9743108632547994E-2</v>
      </c>
      <c r="J32" s="5"/>
      <c r="K32" s="2"/>
      <c r="L32" s="2"/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>
      <selection activeCell="A6" sqref="A6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50</v>
      </c>
      <c r="B1" s="7"/>
      <c r="C1" s="7"/>
      <c r="D1" s="7"/>
      <c r="E1" s="35" t="s">
        <v>46</v>
      </c>
    </row>
    <row r="2" spans="1:12" ht="15.75" thickTop="1" x14ac:dyDescent="0.25"/>
    <row r="3" spans="1:12" x14ac:dyDescent="0.25">
      <c r="A3" s="1" t="str">
        <f>'Index Performance'!A3</f>
        <v>Investment Performance Report for 4Q 2023</v>
      </c>
    </row>
    <row r="4" spans="1:12" x14ac:dyDescent="0.25">
      <c r="A4" t="str">
        <f>'Index Performance'!A4</f>
        <v>Generated on 03/27/2024</v>
      </c>
    </row>
    <row r="5" spans="1:12" x14ac:dyDescent="0.25">
      <c r="B5" s="41" t="s">
        <v>78</v>
      </c>
      <c r="C5" s="41"/>
      <c r="D5" s="2"/>
      <c r="E5" s="41" t="s">
        <v>84</v>
      </c>
      <c r="F5" s="41"/>
      <c r="G5" s="4"/>
      <c r="H5" s="41" t="s">
        <v>85</v>
      </c>
      <c r="I5" s="41"/>
      <c r="K5" s="42" t="s">
        <v>86</v>
      </c>
      <c r="L5" s="42"/>
    </row>
    <row r="6" spans="1:12" x14ac:dyDescent="0.25">
      <c r="B6" s="2" t="s">
        <v>55</v>
      </c>
      <c r="C6" s="2" t="s">
        <v>56</v>
      </c>
      <c r="E6" s="2" t="s">
        <v>55</v>
      </c>
      <c r="F6" s="2" t="s">
        <v>56</v>
      </c>
      <c r="H6" s="2" t="s">
        <v>55</v>
      </c>
      <c r="I6" s="2" t="s">
        <v>56</v>
      </c>
      <c r="K6" s="2" t="s">
        <v>55</v>
      </c>
      <c r="L6" s="2" t="s">
        <v>56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4Q 2023</v>
      </c>
      <c r="B8" s="2">
        <f>'G-L 2 Broad Categories'!E8</f>
        <v>2.6066249620763076E-2</v>
      </c>
      <c r="C8" s="2">
        <f>'G-L 2 Broad Categories'!F8</f>
        <v>1.7380061208534192E-2</v>
      </c>
      <c r="E8" s="2">
        <v>2.485654345759597E-2</v>
      </c>
      <c r="F8" s="2">
        <v>1.2137115573814139E-2</v>
      </c>
      <c r="H8" s="2">
        <v>2.6857516197670156E-2</v>
      </c>
      <c r="I8" s="2">
        <v>2.0144709433446151E-2</v>
      </c>
      <c r="J8" s="5"/>
      <c r="K8" s="2">
        <v>2.8245299435466106E-2</v>
      </c>
      <c r="L8" s="2">
        <v>2.8856511182949518E-2</v>
      </c>
    </row>
    <row r="9" spans="1:12" x14ac:dyDescent="0.25">
      <c r="A9" s="12" t="str">
        <f>'Index Performance'!A9</f>
        <v>3Q 2023</v>
      </c>
      <c r="B9" s="13">
        <f>'G-L 2 Broad Categories'!E9</f>
        <v>2.7635573853434705E-2</v>
      </c>
      <c r="C9" s="13">
        <f>'G-L 2 Broad Categories'!F9</f>
        <v>8.4606254820982496E-3</v>
      </c>
      <c r="D9" s="12"/>
      <c r="E9" s="13">
        <v>2.4821158914502626E-2</v>
      </c>
      <c r="F9" s="13">
        <v>-4.2401179574944603E-3</v>
      </c>
      <c r="G9" s="12"/>
      <c r="H9" s="13">
        <v>3.0531809600924685E-2</v>
      </c>
      <c r="I9" s="13">
        <v>2.1749624268857959E-2</v>
      </c>
      <c r="J9" s="15"/>
      <c r="K9" s="13">
        <v>2.7407359335057006E-2</v>
      </c>
      <c r="L9" s="13">
        <v>6.610202720749081E-3</v>
      </c>
    </row>
    <row r="10" spans="1:12" x14ac:dyDescent="0.25">
      <c r="A10" t="str">
        <f>'Index Performance'!A10</f>
        <v>2Q 2023</v>
      </c>
      <c r="B10" s="2">
        <f>'G-L 2 Broad Categories'!E10</f>
        <v>2.5956137913986405E-2</v>
      </c>
      <c r="C10" s="2">
        <f>'G-L 2 Broad Categories'!F10</f>
        <v>2.0035224680009733E-2</v>
      </c>
      <c r="E10" s="2">
        <v>2.4430374690487065E-2</v>
      </c>
      <c r="F10" s="2">
        <v>1.8018737680078001E-2</v>
      </c>
      <c r="H10" s="2">
        <v>2.7412717073123313E-2</v>
      </c>
      <c r="I10" s="2">
        <v>2.5819165790326837E-2</v>
      </c>
      <c r="J10" s="5"/>
      <c r="K10" s="2">
        <v>2.6793346168159971E-2</v>
      </c>
      <c r="L10" s="2">
        <v>7.6827414659443871E-3</v>
      </c>
    </row>
    <row r="11" spans="1:12" x14ac:dyDescent="0.25">
      <c r="A11" s="12" t="str">
        <f>'Index Performance'!A11</f>
        <v>1Q 2023</v>
      </c>
      <c r="B11" s="13">
        <f>'G-L 2 Broad Categories'!E11</f>
        <v>2.4591496364824172E-2</v>
      </c>
      <c r="C11" s="13">
        <f>'G-L 2 Broad Categories'!F11</f>
        <v>9.2366386422655378E-3</v>
      </c>
      <c r="D11" s="12"/>
      <c r="E11" s="13">
        <v>2.3866067048588496E-2</v>
      </c>
      <c r="F11" s="13">
        <v>1.8755594290695399E-2</v>
      </c>
      <c r="G11" s="12"/>
      <c r="H11" s="13">
        <v>2.5473967836590127E-2</v>
      </c>
      <c r="I11" s="13">
        <v>1.2631730092335092E-2</v>
      </c>
      <c r="J11" s="15"/>
      <c r="K11" s="13">
        <v>2.3737027310888868E-2</v>
      </c>
      <c r="L11" s="13">
        <v>-3.5535834950172096E-2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CY 2023</v>
      </c>
      <c r="B13" s="2">
        <f>'G-L 2 Broad Categories'!E13</f>
        <v>0.10629812872566344</v>
      </c>
      <c r="C13" s="2">
        <f>'G-L 2 Broad Categories'!F13</f>
        <v>5.6210172938297998E-2</v>
      </c>
      <c r="E13" s="2">
        <v>0.10016669719787752</v>
      </c>
      <c r="F13" s="2">
        <v>4.5248984635945178E-2</v>
      </c>
      <c r="H13" s="2">
        <v>0.11345446087796407</v>
      </c>
      <c r="I13" s="2">
        <v>8.2751038057044424E-2</v>
      </c>
      <c r="J13" s="5"/>
      <c r="K13" s="2">
        <v>0.10384707154602596</v>
      </c>
      <c r="L13" s="2">
        <v>6.5284496353337218E-3</v>
      </c>
    </row>
    <row r="14" spans="1:12" x14ac:dyDescent="0.25">
      <c r="A14" s="12" t="str">
        <f>'Index Performance'!A14</f>
        <v>CY 2022</v>
      </c>
      <c r="B14" s="13">
        <f>'G-L 2 Broad Categories'!E14</f>
        <v>8.7478026544357851E-2</v>
      </c>
      <c r="C14" s="13">
        <f>'G-L 2 Broad Categories'!F14</f>
        <v>7.8372251983347629E-2</v>
      </c>
      <c r="D14" s="12"/>
      <c r="E14" s="13">
        <v>8.6348909879674043E-2</v>
      </c>
      <c r="F14" s="13">
        <v>7.8459794903524172E-2</v>
      </c>
      <c r="G14" s="12"/>
      <c r="H14" s="13">
        <v>8.9415755563565361E-2</v>
      </c>
      <c r="I14" s="13">
        <v>8.032652006862806E-2</v>
      </c>
      <c r="J14" s="15"/>
      <c r="K14" s="16">
        <v>8.6026040862838687E-2</v>
      </c>
      <c r="L14" s="16">
        <v>7.0991844838527607E-2</v>
      </c>
    </row>
    <row r="15" spans="1:12" x14ac:dyDescent="0.25">
      <c r="A15" t="str">
        <f>'Index Performance'!A15</f>
        <v>CY 2021</v>
      </c>
      <c r="B15" s="2">
        <f>'G-L 2 Broad Categories'!E15</f>
        <v>8.1668442952488055E-2</v>
      </c>
      <c r="C15" s="2">
        <f>'G-L 2 Broad Categories'!F15</f>
        <v>8.2566783190023196E-2</v>
      </c>
      <c r="E15" s="2">
        <v>7.7243346184853776E-2</v>
      </c>
      <c r="F15" s="2">
        <v>7.7012332360359759E-2</v>
      </c>
      <c r="H15" s="2">
        <v>8.4199735115459071E-2</v>
      </c>
      <c r="I15" s="2">
        <v>8.7315508609263626E-2</v>
      </c>
      <c r="J15" s="5"/>
      <c r="K15" s="2">
        <v>8.3119913909358217E-2</v>
      </c>
      <c r="L15" s="2">
        <v>7.7723714544631894E-2</v>
      </c>
    </row>
    <row r="16" spans="1:12" x14ac:dyDescent="0.25">
      <c r="A16" s="12" t="str">
        <f>'Index Performance'!A16</f>
        <v>CY 2020</v>
      </c>
      <c r="B16" s="13">
        <f>'G-L 2 Broad Categories'!E16</f>
        <v>7.9059664688494374E-2</v>
      </c>
      <c r="C16" s="13">
        <f>'G-L 2 Broad Categories'!F16</f>
        <v>5.8643776446289264E-2</v>
      </c>
      <c r="D16" s="12"/>
      <c r="E16" s="13">
        <v>7.174754204013814E-2</v>
      </c>
      <c r="F16" s="13">
        <v>3.101900107932809E-2</v>
      </c>
      <c r="G16" s="12"/>
      <c r="H16" s="13">
        <v>8.2932059814816883E-2</v>
      </c>
      <c r="I16" s="13">
        <v>6.4462874377790191E-2</v>
      </c>
      <c r="J16" s="15"/>
      <c r="K16" s="13">
        <v>8.4717307578061882E-2</v>
      </c>
      <c r="L16" s="13">
        <v>0.127930073573987</v>
      </c>
    </row>
    <row r="17" spans="1:12" x14ac:dyDescent="0.25">
      <c r="A17" t="str">
        <f>'Index Performance'!A17</f>
        <v>CY 2019</v>
      </c>
      <c r="B17" s="2">
        <f>'G-L 2 Broad Categories'!E17</f>
        <v>8.2998070208979924E-2</v>
      </c>
      <c r="C17" s="2">
        <f>'G-L 2 Broad Categories'!F17</f>
        <v>7.1330516577719605E-2</v>
      </c>
      <c r="E17" s="2">
        <v>7.7323767116532133E-2</v>
      </c>
      <c r="F17" s="2">
        <v>4.472136837218077E-2</v>
      </c>
      <c r="H17" s="2">
        <v>8.7939102742994754E-2</v>
      </c>
      <c r="I17" s="2">
        <v>8.6974824931188799E-2</v>
      </c>
      <c r="J17" s="5"/>
      <c r="K17" s="2">
        <v>8.1109125927697437E-2</v>
      </c>
      <c r="L17" s="2">
        <v>8.944028646586677E-2</v>
      </c>
    </row>
    <row r="18" spans="1:12" x14ac:dyDescent="0.25">
      <c r="A18" s="12" t="str">
        <f>'Index Performance'!A18</f>
        <v>CY 2018</v>
      </c>
      <c r="B18" s="13">
        <f>'G-L 2 Broad Categories'!E18</f>
        <v>0.10490543128670442</v>
      </c>
      <c r="C18" s="13">
        <f>'G-L 2 Broad Categories'!F18</f>
        <v>0.10436852477554881</v>
      </c>
      <c r="D18" s="12"/>
      <c r="E18" s="13">
        <v>0.10911438645059751</v>
      </c>
      <c r="F18" s="13">
        <v>0.11412577722839568</v>
      </c>
      <c r="G18" s="12"/>
      <c r="H18" s="13">
        <v>0.10819318656895266</v>
      </c>
      <c r="I18" s="13">
        <v>0.11003501577249675</v>
      </c>
      <c r="J18" s="15"/>
      <c r="K18" s="13">
        <v>9.1580601790390834E-2</v>
      </c>
      <c r="L18" s="13">
        <v>7.0701259885509682E-2</v>
      </c>
    </row>
    <row r="19" spans="1:12" x14ac:dyDescent="0.25">
      <c r="A19" t="str">
        <f>'Index Performance'!A19</f>
        <v>CY 2017</v>
      </c>
      <c r="B19" s="2">
        <f>'G-L 2 Broad Categories'!E19</f>
        <v>0.10443612151974746</v>
      </c>
      <c r="C19" s="2">
        <f>'G-L 2 Broad Categories'!F19</f>
        <v>0.10074861840675831</v>
      </c>
      <c r="E19" s="2">
        <v>9.3099799409036885E-2</v>
      </c>
      <c r="F19" s="2">
        <v>9.1191918574746511E-2</v>
      </c>
      <c r="H19" s="2">
        <v>0.11656139841135241</v>
      </c>
      <c r="I19" s="2">
        <v>0.11601504764217863</v>
      </c>
      <c r="J19" s="5"/>
      <c r="K19" s="2">
        <v>0.11826544605576962</v>
      </c>
      <c r="L19" s="2">
        <v>0.10277753801990896</v>
      </c>
    </row>
    <row r="20" spans="1:12" x14ac:dyDescent="0.25">
      <c r="A20" s="12" t="str">
        <f>'Index Performance'!A20</f>
        <v>CY 2016</v>
      </c>
      <c r="B20" s="13">
        <f>'G-L 2 Broad Categories'!E20</f>
        <v>9.7754446143747217E-2</v>
      </c>
      <c r="C20" s="13">
        <f>'G-L 2 Broad Categories'!F20</f>
        <v>0.10399343139244843</v>
      </c>
      <c r="D20" s="12"/>
      <c r="E20" s="13">
        <v>9.5893853178850075E-2</v>
      </c>
      <c r="F20" s="13">
        <v>0.10653765328086817</v>
      </c>
      <c r="G20" s="12"/>
      <c r="H20" s="13">
        <v>0.11697570336659432</v>
      </c>
      <c r="I20" s="13">
        <v>0.11697564852978615</v>
      </c>
      <c r="J20" s="15"/>
      <c r="K20" s="13">
        <v>9.0682481439909549E-2</v>
      </c>
      <c r="L20" s="13">
        <v>8.3370328309596564E-2</v>
      </c>
    </row>
    <row r="21" spans="1:12" x14ac:dyDescent="0.25">
      <c r="A21" t="str">
        <f>'Index Performance'!A21</f>
        <v>CY 2015</v>
      </c>
      <c r="B21" s="2">
        <f>'G-L 2 Broad Categories'!E21</f>
        <v>7.9145499100156946E-2</v>
      </c>
      <c r="C21" s="2">
        <f>'G-L 2 Broad Categories'!F21</f>
        <v>5.8199186691818339E-2</v>
      </c>
      <c r="E21" s="2">
        <v>7.2460472035600243E-2</v>
      </c>
      <c r="F21" s="2">
        <v>4.7666583879971469E-2</v>
      </c>
      <c r="H21" s="2">
        <v>0.11377958156844536</v>
      </c>
      <c r="I21" s="2">
        <v>0.10759748271596026</v>
      </c>
      <c r="J21" s="5"/>
      <c r="K21" s="2">
        <v>9.6515264722224298E-2</v>
      </c>
      <c r="L21" s="2">
        <v>8.5841806561167022E-2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12/31/2023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64</v>
      </c>
      <c r="B25" s="2">
        <f>'G-L 2 Broad Categories'!E25</f>
        <v>0.10629812872566344</v>
      </c>
      <c r="C25" s="2">
        <f>'G-L 2 Broad Categories'!F25</f>
        <v>5.6210172938297998E-2</v>
      </c>
      <c r="E25" s="2">
        <v>0.10016669719787752</v>
      </c>
      <c r="F25" s="2">
        <v>4.5248984635945178E-2</v>
      </c>
      <c r="H25" s="2">
        <v>0.11345446087796407</v>
      </c>
      <c r="I25" s="2">
        <v>8.2751038057044424E-2</v>
      </c>
      <c r="J25" s="5"/>
      <c r="K25" s="2">
        <v>0.10384707154602596</v>
      </c>
      <c r="L25" s="2">
        <v>6.5284496353337218E-3</v>
      </c>
    </row>
    <row r="26" spans="1:12" x14ac:dyDescent="0.25">
      <c r="A26" s="12" t="s">
        <v>65</v>
      </c>
      <c r="B26" s="13">
        <f>'G-L 2 Broad Categories'!E26</f>
        <v>9.3247946371148957E-2</v>
      </c>
      <c r="C26" s="13">
        <f>'G-L 2 Broad Categories'!F26</f>
        <v>7.2320435637555969E-2</v>
      </c>
      <c r="D26" s="12"/>
      <c r="E26" s="13">
        <v>8.9422976486899647E-2</v>
      </c>
      <c r="F26" s="13">
        <v>6.6796207914064931E-2</v>
      </c>
      <c r="G26" s="12"/>
      <c r="H26" s="13">
        <v>9.6610155768589834E-2</v>
      </c>
      <c r="I26" s="13">
        <v>8.346048367868697E-2</v>
      </c>
      <c r="J26" s="15"/>
      <c r="K26" s="13">
        <v>9.3681973234449378E-2</v>
      </c>
      <c r="L26" s="13">
        <v>5.1251316428336136E-2</v>
      </c>
    </row>
    <row r="27" spans="1:12" x14ac:dyDescent="0.25">
      <c r="A27" t="s">
        <v>66</v>
      </c>
      <c r="B27" s="2">
        <f>'G-L 2 Broad Categories'!E27</f>
        <v>8.8528656579194939E-2</v>
      </c>
      <c r="C27" s="2">
        <f>'G-L 2 Broad Categories'!F27</f>
        <v>6.9373492038202311E-2</v>
      </c>
      <c r="E27" s="2">
        <v>8.2575167690576878E-2</v>
      </c>
      <c r="F27" s="2">
        <v>5.5121098321633033E-2</v>
      </c>
      <c r="H27" s="2">
        <v>9.2359657396654957E-2</v>
      </c>
      <c r="I27" s="2">
        <v>8.033350832903241E-2</v>
      </c>
      <c r="J27" s="5"/>
      <c r="K27" s="2">
        <v>9.2633415132710159E-2</v>
      </c>
      <c r="L27" s="2">
        <v>7.37941980540886E-2</v>
      </c>
    </row>
    <row r="28" spans="1:12" x14ac:dyDescent="0.25">
      <c r="A28" s="12" t="s">
        <v>67</v>
      </c>
      <c r="B28" s="13">
        <f>'G-L 2 Broad Categories'!E28</f>
        <v>9.4781448448078232E-2</v>
      </c>
      <c r="C28" s="13">
        <f>'G-L 2 Broad Categories'!F28</f>
        <v>8.2011853455172812E-2</v>
      </c>
      <c r="D28" s="12"/>
      <c r="E28" s="13">
        <v>9.0016468311287332E-2</v>
      </c>
      <c r="F28" s="13">
        <v>7.2367869971076138E-2</v>
      </c>
      <c r="G28" s="12"/>
      <c r="H28" s="13" t="s">
        <v>80</v>
      </c>
      <c r="I28" s="13" t="s">
        <v>80</v>
      </c>
      <c r="J28" s="15"/>
      <c r="K28" s="13">
        <v>0.10064576141608345</v>
      </c>
      <c r="L28" s="13">
        <v>8.5594301260937256E-2</v>
      </c>
    </row>
    <row r="29" spans="1:12" x14ac:dyDescent="0.25">
      <c r="A29" t="s">
        <v>68</v>
      </c>
      <c r="B29" s="2">
        <f>'G-L 2 Broad Categories'!E29</f>
        <v>8.9018673902512113E-2</v>
      </c>
      <c r="C29" s="2">
        <f>'G-L 2 Broad Categories'!F29</f>
        <v>8.3349774487786243E-2</v>
      </c>
      <c r="E29" s="2">
        <v>8.6179011160892924E-2</v>
      </c>
      <c r="F29" s="2">
        <v>7.7028909377423682E-2</v>
      </c>
      <c r="H29" s="2">
        <v>0.10653357616130345</v>
      </c>
      <c r="I29" s="2">
        <v>9.8002019977646126E-2</v>
      </c>
      <c r="K29" s="2">
        <v>9.250295869446501E-2</v>
      </c>
      <c r="L29" s="2">
        <v>8.4896485903378283E-2</v>
      </c>
    </row>
    <row r="30" spans="1:12" x14ac:dyDescent="0.25">
      <c r="A30" s="12" t="s">
        <v>69</v>
      </c>
      <c r="B30" s="14">
        <f>'G-L 2 Broad Categories'!E30</f>
        <v>40179</v>
      </c>
      <c r="C30" s="14">
        <f>'G-L 2 Broad Categories'!F30</f>
        <v>40179</v>
      </c>
      <c r="D30" s="12"/>
      <c r="E30" s="14">
        <v>40179</v>
      </c>
      <c r="F30" s="14">
        <v>40179</v>
      </c>
      <c r="G30" s="12"/>
      <c r="H30" s="14">
        <v>41944</v>
      </c>
      <c r="I30" s="14">
        <v>41944</v>
      </c>
      <c r="J30" s="12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70</v>
      </c>
      <c r="B32" s="2">
        <f>'G-L 2 Broad Categories'!E32</f>
        <v>8.5715163415149061E-3</v>
      </c>
      <c r="C32" s="2">
        <f>'G-L 2 Broad Categories'!F32</f>
        <v>1.8987672716888084E-2</v>
      </c>
      <c r="E32" s="2">
        <v>8.4767135682375268E-3</v>
      </c>
      <c r="F32" s="2">
        <v>1.9590113955393139E-2</v>
      </c>
      <c r="H32" s="2">
        <v>1.6316700124594064E-2</v>
      </c>
      <c r="I32" s="2">
        <v>1.6891893122479233E-2</v>
      </c>
      <c r="J32" s="5"/>
      <c r="K32" s="2">
        <v>1.575345646813589E-2</v>
      </c>
      <c r="L32" s="2">
        <v>3.4069170805896651E-2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>
      <selection activeCell="A6" sqref="A6"/>
    </sheetView>
  </sheetViews>
  <sheetFormatPr defaultRowHeight="15" x14ac:dyDescent="0.25"/>
  <cols>
    <col min="1" max="1" width="34.7109375" customWidth="1"/>
    <col min="2" max="2" width="16.7109375" customWidth="1"/>
    <col min="3" max="3" width="20.140625" customWidth="1"/>
    <col min="4" max="4" width="3.2851562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50</v>
      </c>
      <c r="B1" s="7"/>
      <c r="C1" s="7"/>
      <c r="D1" s="7"/>
      <c r="E1" s="40" t="s">
        <v>46</v>
      </c>
    </row>
    <row r="2" spans="1:21" ht="15.75" thickTop="1" x14ac:dyDescent="0.25"/>
    <row r="3" spans="1:21" x14ac:dyDescent="0.25">
      <c r="A3" s="1" t="str">
        <f>'Index Performance'!A3</f>
        <v>Investment Performance Report for 4Q 2023</v>
      </c>
    </row>
    <row r="4" spans="1:21" x14ac:dyDescent="0.25">
      <c r="A4" t="str">
        <f>'Index Performance'!A4</f>
        <v>Generated on 03/27/2024</v>
      </c>
    </row>
    <row r="5" spans="1:21" x14ac:dyDescent="0.25">
      <c r="B5" s="41" t="s">
        <v>77</v>
      </c>
      <c r="C5" s="41"/>
      <c r="D5" s="2"/>
      <c r="E5" s="42" t="s">
        <v>87</v>
      </c>
      <c r="F5" s="42"/>
      <c r="G5" s="4"/>
      <c r="H5" s="42" t="s">
        <v>88</v>
      </c>
      <c r="I5" s="42"/>
      <c r="K5" s="42" t="s">
        <v>89</v>
      </c>
      <c r="L5" s="42"/>
      <c r="N5" s="42" t="s">
        <v>90</v>
      </c>
      <c r="O5" s="42"/>
      <c r="Q5" s="42" t="s">
        <v>91</v>
      </c>
      <c r="R5" s="42"/>
      <c r="T5" s="42" t="s">
        <v>92</v>
      </c>
      <c r="U5" s="42"/>
    </row>
    <row r="6" spans="1:21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  <c r="Q6" s="2" t="s">
        <v>55</v>
      </c>
      <c r="R6" s="2" t="s">
        <v>56</v>
      </c>
      <c r="T6" s="2" t="s">
        <v>55</v>
      </c>
      <c r="U6" s="2" t="s">
        <v>56</v>
      </c>
    </row>
    <row r="7" spans="1:21" x14ac:dyDescent="0.25">
      <c r="B7" s="4"/>
      <c r="C7" s="4"/>
      <c r="E7" s="4"/>
      <c r="F7" s="4"/>
      <c r="G7" s="4"/>
    </row>
    <row r="8" spans="1:21" x14ac:dyDescent="0.25">
      <c r="A8" t="str">
        <f>'Index Performance'!A8</f>
        <v>4Q 2023</v>
      </c>
      <c r="B8" s="9">
        <f>'Index Performance'!B8</f>
        <v>2.398869798935423E-2</v>
      </c>
      <c r="C8" s="9">
        <f>'Index Performance'!C8</f>
        <v>1.621013084163625E-2</v>
      </c>
      <c r="E8" s="9">
        <v>2.0724914372405916E-2</v>
      </c>
      <c r="F8" s="9">
        <v>2.9536508929333127E-3</v>
      </c>
      <c r="G8" s="9"/>
      <c r="H8" s="9">
        <v>2.51362635418481E-2</v>
      </c>
      <c r="I8" s="9">
        <v>2.4247888836290254E-2</v>
      </c>
      <c r="J8" s="5"/>
      <c r="K8" s="9">
        <v>7.5562388006393125E-3</v>
      </c>
      <c r="L8" s="9">
        <v>7.6512273313673607E-3</v>
      </c>
      <c r="N8" s="9">
        <v>2.1152478076408868E-2</v>
      </c>
      <c r="O8" s="9">
        <v>2.2010858266074296E-2</v>
      </c>
      <c r="Q8" s="9">
        <v>2.5355274095954582E-2</v>
      </c>
      <c r="R8" s="9">
        <v>2.3592132704120861E-2</v>
      </c>
      <c r="S8" s="5"/>
      <c r="T8" s="9">
        <v>3.158671578251368E-2</v>
      </c>
      <c r="U8" s="9">
        <v>1.5499760518781658E-2</v>
      </c>
    </row>
    <row r="9" spans="1:21" x14ac:dyDescent="0.25">
      <c r="A9" s="12" t="str">
        <f>'Index Performance'!A9</f>
        <v>3Q 2023</v>
      </c>
      <c r="B9" s="13">
        <f>'Index Performance'!B9</f>
        <v>2.5442782767412655E-2</v>
      </c>
      <c r="C9" s="13">
        <f>'Index Performance'!C9</f>
        <v>9.6334390266077374E-3</v>
      </c>
      <c r="D9" s="12"/>
      <c r="E9" s="13">
        <v>2.4037293621596675E-2</v>
      </c>
      <c r="F9" s="13">
        <v>-2.0727714499068073E-2</v>
      </c>
      <c r="G9" s="15"/>
      <c r="H9" s="13">
        <v>2.3499722372757423E-2</v>
      </c>
      <c r="I9" s="13">
        <v>2.087454113296916E-2</v>
      </c>
      <c r="J9" s="15"/>
      <c r="K9" s="13">
        <v>7.5277394498611599E-3</v>
      </c>
      <c r="L9" s="13">
        <v>7.0032253998979499E-3</v>
      </c>
      <c r="M9" s="12"/>
      <c r="N9" s="13">
        <v>2.872153996416333E-2</v>
      </c>
      <c r="O9" s="13">
        <v>1.8696775503526775E-2</v>
      </c>
      <c r="P9" s="12"/>
      <c r="Q9" s="13">
        <v>2.8271630519270955E-2</v>
      </c>
      <c r="R9" s="13">
        <v>2.9379976734237978E-2</v>
      </c>
      <c r="S9" s="15"/>
      <c r="T9" s="13">
        <v>3.2323003081075941E-2</v>
      </c>
      <c r="U9" s="13">
        <v>1.8715279384081906E-2</v>
      </c>
    </row>
    <row r="10" spans="1:21" x14ac:dyDescent="0.25">
      <c r="A10" t="str">
        <f>'Index Performance'!A10</f>
        <v>2Q 2023</v>
      </c>
      <c r="B10" s="9">
        <f>'Index Performance'!B10</f>
        <v>2.4053608861393933E-2</v>
      </c>
      <c r="C10" s="9">
        <f>'Index Performance'!C10</f>
        <v>1.9556580036781623E-2</v>
      </c>
      <c r="E10" s="2">
        <v>2.4049305014631029E-2</v>
      </c>
      <c r="F10" s="2">
        <v>2.2467675532743092E-2</v>
      </c>
      <c r="G10" s="5"/>
      <c r="H10" s="2">
        <v>2.2061979186173947E-2</v>
      </c>
      <c r="I10" s="2">
        <v>1.9280465414525105E-2</v>
      </c>
      <c r="J10" s="5"/>
      <c r="K10" s="2">
        <v>7.4285874429801503E-3</v>
      </c>
      <c r="L10" s="2">
        <v>6.2970725642383929E-3</v>
      </c>
      <c r="N10" s="2">
        <v>2.654248661566061E-2</v>
      </c>
      <c r="O10" s="2">
        <v>2.6158525677346223E-2</v>
      </c>
      <c r="Q10" s="9">
        <v>2.6943130768089484E-2</v>
      </c>
      <c r="R10" s="9">
        <v>2.5966001488584967E-2</v>
      </c>
      <c r="S10" s="5"/>
      <c r="T10" s="9">
        <v>2.8115376092270279E-2</v>
      </c>
      <c r="U10" s="9">
        <v>8.0207818558055699E-3</v>
      </c>
    </row>
    <row r="11" spans="1:21" x14ac:dyDescent="0.25">
      <c r="A11" s="12" t="str">
        <f>'Index Performance'!A11</f>
        <v>1Q 2023</v>
      </c>
      <c r="B11" s="13">
        <f>'Index Performance'!B11</f>
        <v>2.3026669373951258E-2</v>
      </c>
      <c r="C11" s="13">
        <f>'Index Performance'!C11</f>
        <v>1.1208707241092908E-2</v>
      </c>
      <c r="D11" s="12"/>
      <c r="E11" s="13">
        <v>2.2750196973358273E-2</v>
      </c>
      <c r="F11" s="13">
        <v>-1.6075365168291E-2</v>
      </c>
      <c r="G11" s="15"/>
      <c r="H11" s="13">
        <v>2.1466416895715941E-2</v>
      </c>
      <c r="I11" s="13">
        <v>2.3338225123759937E-2</v>
      </c>
      <c r="J11" s="15"/>
      <c r="K11" s="13">
        <v>7.117649327306021E-3</v>
      </c>
      <c r="L11" s="13">
        <v>6.505986938240671E-3</v>
      </c>
      <c r="M11" s="12"/>
      <c r="N11" s="13">
        <v>2.8620533878219306E-2</v>
      </c>
      <c r="O11" s="13">
        <v>2.6587257631458527E-2</v>
      </c>
      <c r="P11" s="12"/>
      <c r="Q11" s="13">
        <v>2.4058857321818995E-2</v>
      </c>
      <c r="R11" s="13">
        <v>1.9120662859008375E-2</v>
      </c>
      <c r="S11" s="15"/>
      <c r="T11" s="13">
        <v>2.7540655492425799E-2</v>
      </c>
      <c r="U11" s="13">
        <v>2.6804570713763631E-2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9"/>
      <c r="R12" s="9"/>
      <c r="S12" s="5"/>
      <c r="T12" s="9"/>
      <c r="U12" s="9"/>
    </row>
    <row r="13" spans="1:21" x14ac:dyDescent="0.25">
      <c r="A13" t="str">
        <f>'Index Performance'!A13</f>
        <v>CY 2023</v>
      </c>
      <c r="B13" s="2">
        <f>'Index Performance'!B13</f>
        <v>9.855123211419424E-2</v>
      </c>
      <c r="C13" s="2">
        <f>'Index Performance'!C13</f>
        <v>5.7789808814810772E-2</v>
      </c>
      <c r="E13" s="2">
        <v>9.101290454528714E-2</v>
      </c>
      <c r="F13" s="2">
        <v>-1.1911718767738333E-2</v>
      </c>
      <c r="G13" s="6"/>
      <c r="H13" s="2">
        <v>9.5321262727845441E-2</v>
      </c>
      <c r="I13" s="2">
        <v>9.0662418392088773E-2</v>
      </c>
      <c r="J13" s="5"/>
      <c r="K13" s="2">
        <v>2.992588207962861E-2</v>
      </c>
      <c r="L13" s="2">
        <v>2.774097460396785E-2</v>
      </c>
      <c r="N13" s="2">
        <v>0.10882467942089438</v>
      </c>
      <c r="O13" s="2">
        <v>9.6757892926795153E-2</v>
      </c>
      <c r="Q13" s="9">
        <v>0.10836744049860203</v>
      </c>
      <c r="R13" s="9">
        <v>0.10169462828382181</v>
      </c>
      <c r="S13" s="5"/>
      <c r="T13" s="9">
        <v>0.12317065816728372</v>
      </c>
      <c r="U13" s="9">
        <v>7.0754539864170685E-2</v>
      </c>
    </row>
    <row r="14" spans="1:21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8.0587556754207992E-2</v>
      </c>
      <c r="F14" s="13">
        <v>6.4611891974342583E-2</v>
      </c>
      <c r="G14" s="13"/>
      <c r="H14" s="16">
        <v>7.8584657937545835E-2</v>
      </c>
      <c r="I14" s="13">
        <v>7.5729638656239384E-2</v>
      </c>
      <c r="J14" s="15"/>
      <c r="K14" s="16">
        <v>4.9302058712273431E-2</v>
      </c>
      <c r="L14" s="16">
        <v>5.2345273068536091E-2</v>
      </c>
      <c r="M14" s="12"/>
      <c r="N14" s="16">
        <v>9.7822388168284494E-2</v>
      </c>
      <c r="O14" s="16">
        <v>9.1172963147124975E-2</v>
      </c>
      <c r="P14" s="12"/>
      <c r="Q14" s="13">
        <v>9.0896201436142299E-2</v>
      </c>
      <c r="R14" s="13">
        <v>8.6679686108280807E-2</v>
      </c>
      <c r="S14" s="15"/>
      <c r="T14" s="13">
        <v>9.2363441395515875E-2</v>
      </c>
      <c r="U14" s="13">
        <v>8.4171471563916134E-2</v>
      </c>
    </row>
    <row r="15" spans="1:21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7.1377324892303667E-2</v>
      </c>
      <c r="F15" s="2">
        <v>6.6332067182412136E-2</v>
      </c>
      <c r="G15" s="2"/>
      <c r="H15" s="2">
        <v>8.2934257858988919E-2</v>
      </c>
      <c r="I15" s="2">
        <v>8.4258080697329651E-2</v>
      </c>
      <c r="J15" s="5"/>
      <c r="K15" s="2">
        <v>6.7584949059465382E-2</v>
      </c>
      <c r="L15" s="2">
        <v>7.6161599668222557E-2</v>
      </c>
      <c r="N15" s="2">
        <v>9.2400934846222124E-2</v>
      </c>
      <c r="O15" s="2">
        <v>9.6669051282567864E-2</v>
      </c>
      <c r="Q15" s="9">
        <v>7.4640407568610456E-2</v>
      </c>
      <c r="R15" s="9">
        <v>7.5028360080806822E-2</v>
      </c>
      <c r="S15" s="5"/>
      <c r="T15" s="9">
        <v>9.4286443798932085E-2</v>
      </c>
      <c r="U15" s="9">
        <v>9.5625319052646596E-2</v>
      </c>
    </row>
    <row r="16" spans="1:21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6.9778276946261916E-2</v>
      </c>
      <c r="F16" s="13">
        <v>7.5148763372272054E-2</v>
      </c>
      <c r="G16" s="13"/>
      <c r="H16" s="13">
        <v>8.5625560514679025E-2</v>
      </c>
      <c r="I16" s="13">
        <v>8.6282357456790804E-2</v>
      </c>
      <c r="J16" s="15"/>
      <c r="K16" s="13">
        <v>6.0523235099907778E-2</v>
      </c>
      <c r="L16" s="13">
        <v>4.5753020149687629E-2</v>
      </c>
      <c r="M16" s="12"/>
      <c r="N16" s="13">
        <v>7.9121824304540275E-2</v>
      </c>
      <c r="O16" s="13">
        <v>-6.2061759002870365E-2</v>
      </c>
      <c r="P16" s="12"/>
      <c r="Q16" s="13">
        <v>6.880703756257206E-2</v>
      </c>
      <c r="R16" s="13">
        <v>6.9272067073735899E-2</v>
      </c>
      <c r="S16" s="15"/>
      <c r="T16" s="13">
        <v>8.5516487614884146E-2</v>
      </c>
      <c r="U16" s="13">
        <v>7.8998986900917334E-2</v>
      </c>
    </row>
    <row r="17" spans="1:21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7.7844076830076894E-2</v>
      </c>
      <c r="F17" s="2">
        <v>7.7732919485970386E-2</v>
      </c>
      <c r="G17" s="2"/>
      <c r="H17" s="2">
        <v>9.2671741586331208E-2</v>
      </c>
      <c r="I17" s="2">
        <v>9.5468269107733983E-2</v>
      </c>
      <c r="J17" s="5"/>
      <c r="K17" s="2">
        <v>7.4848321746767185E-2</v>
      </c>
      <c r="L17" s="2">
        <v>3.0432904622620383E-2</v>
      </c>
      <c r="N17" s="2">
        <v>9.7479929099358625E-2</v>
      </c>
      <c r="O17" s="2">
        <v>5.7334370306519E-2</v>
      </c>
      <c r="Q17" s="9">
        <v>8.2413323654108472E-2</v>
      </c>
      <c r="R17" s="9">
        <v>8.2219338990366708E-2</v>
      </c>
      <c r="S17" s="5"/>
      <c r="T17" s="9">
        <v>7.4911757557839007E-2</v>
      </c>
      <c r="U17" s="9">
        <v>7.7909917868251855E-2</v>
      </c>
    </row>
    <row r="18" spans="1:21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9.6442359487548257E-2</v>
      </c>
      <c r="F18" s="13">
        <v>9.3865161866123259E-2</v>
      </c>
      <c r="G18" s="13"/>
      <c r="H18" s="13">
        <v>0.10945038092620096</v>
      </c>
      <c r="I18" s="13">
        <v>0.10553740578312176</v>
      </c>
      <c r="J18" s="15"/>
      <c r="K18" s="13">
        <v>0.11713349864863863</v>
      </c>
      <c r="L18" s="13">
        <v>0.11826343983372789</v>
      </c>
      <c r="M18" s="12"/>
      <c r="N18" s="13">
        <v>0.11384103020528104</v>
      </c>
      <c r="O18" s="13">
        <v>0.12361670330161734</v>
      </c>
      <c r="P18" s="12"/>
      <c r="Q18" s="13">
        <v>0.11761379294262531</v>
      </c>
      <c r="R18" s="13">
        <v>0.10967484639742442</v>
      </c>
      <c r="S18" s="15"/>
      <c r="T18" s="13">
        <v>9.9340514367490251E-2</v>
      </c>
      <c r="U18" s="13">
        <v>8.8776302002943952E-2</v>
      </c>
    </row>
    <row r="19" spans="1:21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9.8178090424255099E-2</v>
      </c>
      <c r="F19" s="2">
        <v>9.2145301580930372E-2</v>
      </c>
      <c r="G19" s="2"/>
      <c r="H19" s="2">
        <v>0.12549804940295434</v>
      </c>
      <c r="I19" s="2">
        <v>0.13458076723647183</v>
      </c>
      <c r="J19" s="5"/>
      <c r="K19" s="2">
        <v>9.713913373096833E-2</v>
      </c>
      <c r="L19" s="2">
        <v>9.7746902985103246E-2</v>
      </c>
      <c r="N19" s="2">
        <v>0.11067113488287759</v>
      </c>
      <c r="O19" s="2">
        <v>0.11267566406898655</v>
      </c>
      <c r="Q19" s="9" t="s">
        <v>80</v>
      </c>
      <c r="R19" s="9" t="s">
        <v>80</v>
      </c>
      <c r="S19" s="5"/>
      <c r="T19" s="9" t="s">
        <v>80</v>
      </c>
      <c r="U19" s="9" t="s">
        <v>80</v>
      </c>
    </row>
    <row r="20" spans="1:21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8.8825583351032328E-2</v>
      </c>
      <c r="F20" s="13">
        <v>8.394029037928008E-2</v>
      </c>
      <c r="G20" s="15"/>
      <c r="H20" s="13">
        <v>0.1077814323430943</v>
      </c>
      <c r="I20" s="13">
        <v>0.13405175827107541</v>
      </c>
      <c r="J20" s="15"/>
      <c r="K20" s="13">
        <v>0.11300906937687373</v>
      </c>
      <c r="L20" s="13">
        <v>0.1105104398886616</v>
      </c>
      <c r="M20" s="12"/>
      <c r="N20" s="13">
        <v>9.312016121437712E-2</v>
      </c>
      <c r="O20" s="13">
        <v>0.10023921796970359</v>
      </c>
      <c r="P20" s="12"/>
      <c r="Q20" s="13" t="s">
        <v>80</v>
      </c>
      <c r="R20" s="13" t="s">
        <v>80</v>
      </c>
      <c r="S20" s="15"/>
      <c r="T20" s="13" t="s">
        <v>80</v>
      </c>
      <c r="U20" s="13" t="s">
        <v>80</v>
      </c>
    </row>
    <row r="21" spans="1:21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9.8551323315404102E-2</v>
      </c>
      <c r="F21" s="2">
        <v>8.3464562302145717E-2</v>
      </c>
      <c r="G21" s="5"/>
      <c r="H21" s="2">
        <v>6.2092726590452348E-2</v>
      </c>
      <c r="I21" s="2">
        <v>4.0640845542254E-2</v>
      </c>
      <c r="J21" s="5"/>
      <c r="K21" s="2">
        <v>7.8411499522382661E-2</v>
      </c>
      <c r="L21" s="2">
        <v>7.8677732203112027E-2</v>
      </c>
      <c r="N21" s="2">
        <v>7.5337570226807371E-2</v>
      </c>
      <c r="O21" s="2">
        <v>5.6249927925460685E-2</v>
      </c>
      <c r="Q21" s="9" t="s">
        <v>80</v>
      </c>
      <c r="R21" s="9" t="s">
        <v>80</v>
      </c>
      <c r="S21" s="5"/>
      <c r="T21" s="9" t="s">
        <v>80</v>
      </c>
      <c r="U21" s="9" t="s">
        <v>80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9"/>
      <c r="R22" s="9"/>
      <c r="S22" s="5"/>
      <c r="T22" s="9"/>
      <c r="U22" s="9"/>
    </row>
    <row r="23" spans="1:21" x14ac:dyDescent="0.25">
      <c r="A23" t="str">
        <f>'Index Performance'!A23</f>
        <v>Returns for periods ending 12/31/2023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9"/>
      <c r="R23" s="9"/>
      <c r="S23" s="5"/>
      <c r="T23" s="9"/>
      <c r="U23" s="9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9"/>
      <c r="R24" s="9"/>
      <c r="S24" s="5"/>
      <c r="T24" s="9"/>
      <c r="U24" s="9"/>
    </row>
    <row r="25" spans="1:21" x14ac:dyDescent="0.25">
      <c r="A25" t="s">
        <v>64</v>
      </c>
      <c r="B25" s="2">
        <f>'Index Performance'!B25</f>
        <v>9.855123211419424E-2</v>
      </c>
      <c r="C25" s="2">
        <f>'Index Performance'!C25</f>
        <v>5.7789808814810772E-2</v>
      </c>
      <c r="E25" s="2">
        <v>9.101290454528714E-2</v>
      </c>
      <c r="F25" s="2">
        <v>-1.1911718767738333E-2</v>
      </c>
      <c r="G25" s="2"/>
      <c r="H25" s="2">
        <v>9.5321262727845441E-2</v>
      </c>
      <c r="I25" s="2">
        <v>9.0662418392088773E-2</v>
      </c>
      <c r="J25" s="5"/>
      <c r="K25" s="2">
        <v>2.992588207962861E-2</v>
      </c>
      <c r="L25" s="2">
        <v>2.774097460396785E-2</v>
      </c>
      <c r="N25" s="2">
        <v>0.10882467942089438</v>
      </c>
      <c r="O25" s="2">
        <v>9.6757892926795153E-2</v>
      </c>
      <c r="Q25" s="9">
        <v>0.10836744049860203</v>
      </c>
      <c r="R25" s="9">
        <v>0.10169462828382181</v>
      </c>
      <c r="S25" s="5"/>
      <c r="T25" s="9">
        <v>0.12317065816728372</v>
      </c>
      <c r="U25" s="9">
        <v>7.0754539864170685E-2</v>
      </c>
    </row>
    <row r="26" spans="1:21" x14ac:dyDescent="0.25">
      <c r="A26" s="12" t="s">
        <v>65</v>
      </c>
      <c r="B26" s="13">
        <f>'Index Performance'!B26</f>
        <v>8.7578683457854509E-2</v>
      </c>
      <c r="C26" s="13">
        <f>'Index Performance'!C26</f>
        <v>7.0283665754490965E-2</v>
      </c>
      <c r="D26" s="12"/>
      <c r="E26" s="13">
        <v>8.3573025619083807E-2</v>
      </c>
      <c r="F26" s="13">
        <v>3.902622776311615E-2</v>
      </c>
      <c r="G26" s="13"/>
      <c r="H26" s="13">
        <v>8.5744746664403293E-2</v>
      </c>
      <c r="I26" s="13">
        <v>8.3532769308675814E-2</v>
      </c>
      <c r="J26" s="15"/>
      <c r="K26" s="13">
        <v>4.8927810672600131E-2</v>
      </c>
      <c r="L26" s="13">
        <v>5.1896812607193032E-2</v>
      </c>
      <c r="M26" s="12"/>
      <c r="N26" s="13">
        <v>0.10016590436992567</v>
      </c>
      <c r="O26" s="13">
        <v>9.4863516405362169E-2</v>
      </c>
      <c r="P26" s="12"/>
      <c r="Q26" s="13">
        <v>9.1396564504586109E-2</v>
      </c>
      <c r="R26" s="13">
        <v>8.7746181306310289E-2</v>
      </c>
      <c r="S26" s="15"/>
      <c r="T26" s="13">
        <v>0.10492800766789918</v>
      </c>
      <c r="U26" s="13">
        <v>8.3469407419322961E-2</v>
      </c>
    </row>
    <row r="27" spans="1:21" x14ac:dyDescent="0.25">
      <c r="A27" t="s">
        <v>66</v>
      </c>
      <c r="B27" s="2">
        <f>'Index Performance'!B27</f>
        <v>8.434963288134012E-2</v>
      </c>
      <c r="C27" s="2">
        <f>'Index Performance'!C27</f>
        <v>6.8854755745390017E-2</v>
      </c>
      <c r="E27" s="2">
        <v>8.1723677451537066E-2</v>
      </c>
      <c r="F27" s="2">
        <v>5.3833130729391776E-2</v>
      </c>
      <c r="G27" s="2"/>
      <c r="H27" s="2">
        <v>8.7311231643535298E-2</v>
      </c>
      <c r="I27" s="2">
        <v>8.6459985617793444E-2</v>
      </c>
      <c r="J27" s="5"/>
      <c r="K27" s="2">
        <v>5.537148927847467E-2</v>
      </c>
      <c r="L27" s="2">
        <v>4.6341986750956909E-2</v>
      </c>
      <c r="N27" s="2">
        <v>9.1235952359241354E-2</v>
      </c>
      <c r="O27" s="2">
        <v>5.4127902395892713E-2</v>
      </c>
      <c r="Q27" s="9">
        <v>8.5211270220392141E-2</v>
      </c>
      <c r="R27" s="9">
        <v>8.2922164941458654E-2</v>
      </c>
      <c r="S27" s="5"/>
      <c r="T27" s="9">
        <v>9.5962272493962886E-2</v>
      </c>
      <c r="U27" s="9">
        <v>8.1460577894543862E-2</v>
      </c>
    </row>
    <row r="28" spans="1:21" x14ac:dyDescent="0.25">
      <c r="A28" s="12" t="s">
        <v>67</v>
      </c>
      <c r="B28" s="13">
        <f>'Index Performance'!B28</f>
        <v>9.2611734813270188E-2</v>
      </c>
      <c r="C28" s="13">
        <f>'Index Performance'!C28</f>
        <v>8.2395149101598175E-2</v>
      </c>
      <c r="D28" s="12"/>
      <c r="E28" s="13">
        <v>9.0908296897845034E-2</v>
      </c>
      <c r="F28" s="13">
        <v>7.3400057287253517E-2</v>
      </c>
      <c r="G28" s="13"/>
      <c r="H28" s="13" t="s">
        <v>80</v>
      </c>
      <c r="I28" s="13" t="s">
        <v>80</v>
      </c>
      <c r="J28" s="15"/>
      <c r="K28" s="13">
        <v>7.6204902561633772E-2</v>
      </c>
      <c r="L28" s="13">
        <v>7.0017462324074575E-2</v>
      </c>
      <c r="M28" s="12"/>
      <c r="N28" s="13">
        <v>0.10002398918952354</v>
      </c>
      <c r="O28" s="13">
        <v>7.6274920114988598E-2</v>
      </c>
      <c r="P28" s="12"/>
      <c r="Q28" s="13" t="s">
        <v>80</v>
      </c>
      <c r="R28" s="13" t="s">
        <v>80</v>
      </c>
      <c r="S28" s="15"/>
      <c r="T28" s="13" t="s">
        <v>80</v>
      </c>
      <c r="U28" s="13" t="s">
        <v>80</v>
      </c>
    </row>
    <row r="29" spans="1:21" x14ac:dyDescent="0.25">
      <c r="A29" t="s">
        <v>68</v>
      </c>
      <c r="B29" s="2">
        <f>'Index Performance'!B29</f>
        <v>8.7522977871642177E-2</v>
      </c>
      <c r="C29" s="2">
        <f>'Index Performance'!C29</f>
        <v>8.3871311380070424E-2</v>
      </c>
      <c r="E29" s="2">
        <v>9.0548371606745032E-2</v>
      </c>
      <c r="F29" s="2">
        <v>7.4802223715895622E-2</v>
      </c>
      <c r="G29" s="2"/>
      <c r="H29" s="2">
        <v>9.4419922642427281E-2</v>
      </c>
      <c r="I29" s="2">
        <v>9.4648987938406481E-2</v>
      </c>
      <c r="J29" s="5"/>
      <c r="K29" s="2">
        <v>7.6269632578416721E-2</v>
      </c>
      <c r="L29" s="2">
        <v>6.9716380870910921E-2</v>
      </c>
      <c r="N29" s="2">
        <v>0.10048096025413195</v>
      </c>
      <c r="O29" s="2">
        <v>7.9715313229080875E-2</v>
      </c>
      <c r="Q29" s="9">
        <v>9.2378320721132126E-2</v>
      </c>
      <c r="R29" s="9">
        <v>8.9324208132133931E-2</v>
      </c>
      <c r="S29" s="5"/>
      <c r="T29" s="9">
        <v>9.9912454540141166E-2</v>
      </c>
      <c r="U29" s="9">
        <v>9.0496445040238571E-2</v>
      </c>
    </row>
    <row r="30" spans="1:21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41183</v>
      </c>
      <c r="F30" s="14">
        <v>41183</v>
      </c>
      <c r="G30" s="13"/>
      <c r="H30" s="14">
        <v>41944</v>
      </c>
      <c r="I30" s="14">
        <v>41944</v>
      </c>
      <c r="J30" s="15"/>
      <c r="K30" s="14">
        <v>41426</v>
      </c>
      <c r="L30" s="14">
        <v>41426</v>
      </c>
      <c r="M30" s="12"/>
      <c r="N30" s="14">
        <v>41244</v>
      </c>
      <c r="O30" s="14">
        <v>41244</v>
      </c>
      <c r="P30" s="12"/>
      <c r="Q30" s="14">
        <v>43070</v>
      </c>
      <c r="R30" s="14">
        <v>43070</v>
      </c>
      <c r="S30" s="15"/>
      <c r="T30" s="14">
        <v>43160</v>
      </c>
      <c r="U30" s="14">
        <v>43040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70</v>
      </c>
      <c r="B32" s="2">
        <f>'Index Performance'!B32</f>
        <v>7.9637355850999819E-3</v>
      </c>
      <c r="C32" s="2">
        <f>'Index Performance'!C32</f>
        <v>1.8410522423091522E-2</v>
      </c>
      <c r="E32" s="2">
        <v>6.6856652077333482E-3</v>
      </c>
      <c r="F32" s="2">
        <v>2.0573179696082716E-2</v>
      </c>
      <c r="G32" s="2"/>
      <c r="H32" s="2">
        <v>1.1170747011360465E-2</v>
      </c>
      <c r="I32" s="2">
        <v>1.848946563166531E-2</v>
      </c>
      <c r="J32" s="5"/>
      <c r="K32" s="2">
        <v>9.3871088334599017E-3</v>
      </c>
      <c r="L32" s="2">
        <v>1.7866267638576662E-2</v>
      </c>
      <c r="N32" s="2">
        <v>1.338387083073876E-2</v>
      </c>
      <c r="O32" s="2">
        <v>3.4216238756620158E-2</v>
      </c>
      <c r="Q32" s="3">
        <v>1.0073204891636873E-2</v>
      </c>
      <c r="R32" s="3">
        <v>1.0454453897577164E-2</v>
      </c>
      <c r="S32" s="5"/>
      <c r="T32" s="3">
        <v>1.0397521873985167E-2</v>
      </c>
      <c r="U32" s="3">
        <v>2.281033066422318E-2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8" spans="1:1" x14ac:dyDescent="0.25">
      <c r="A38" t="s">
        <v>81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>
      <selection activeCell="A6" sqref="A6"/>
    </sheetView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50</v>
      </c>
      <c r="B1" s="7"/>
      <c r="C1" s="7"/>
      <c r="E1" s="35" t="s">
        <v>46</v>
      </c>
    </row>
    <row r="2" spans="1:15" ht="15.75" thickTop="1" x14ac:dyDescent="0.25"/>
    <row r="3" spans="1:15" x14ac:dyDescent="0.25">
      <c r="A3" s="1" t="str">
        <f>'Index Performance'!A3</f>
        <v>Investment Performance Report for 4Q 2023</v>
      </c>
    </row>
    <row r="4" spans="1:15" x14ac:dyDescent="0.25">
      <c r="A4" t="str">
        <f>'Index Performance'!A4</f>
        <v>Generated on 03/27/2024</v>
      </c>
    </row>
    <row r="5" spans="1:15" x14ac:dyDescent="0.25">
      <c r="B5" s="41" t="s">
        <v>77</v>
      </c>
      <c r="C5" s="41"/>
      <c r="D5" s="2"/>
      <c r="E5" s="42" t="s">
        <v>93</v>
      </c>
      <c r="F5" s="42"/>
      <c r="G5" s="4"/>
      <c r="H5" s="42" t="s">
        <v>149</v>
      </c>
      <c r="I5" s="42"/>
      <c r="K5" s="42" t="s">
        <v>150</v>
      </c>
      <c r="L5" s="42"/>
      <c r="N5" s="42" t="s">
        <v>94</v>
      </c>
      <c r="O5" s="42"/>
    </row>
    <row r="6" spans="1:15" x14ac:dyDescent="0.25">
      <c r="B6" s="2" t="s">
        <v>55</v>
      </c>
      <c r="C6" s="2" t="s">
        <v>56</v>
      </c>
      <c r="E6" s="2" t="s">
        <v>55</v>
      </c>
      <c r="F6" s="2" t="s">
        <v>56</v>
      </c>
      <c r="G6" s="2"/>
      <c r="H6" s="2" t="s">
        <v>55</v>
      </c>
      <c r="I6" s="2" t="s">
        <v>56</v>
      </c>
      <c r="K6" s="2" t="s">
        <v>55</v>
      </c>
      <c r="L6" s="2" t="s">
        <v>56</v>
      </c>
      <c r="N6" s="2" t="s">
        <v>55</v>
      </c>
      <c r="O6" s="2" t="s">
        <v>56</v>
      </c>
    </row>
    <row r="7" spans="1:15" x14ac:dyDescent="0.25">
      <c r="B7" s="4"/>
      <c r="C7" s="4"/>
      <c r="E7" s="4"/>
      <c r="F7" s="4"/>
      <c r="G7" s="4"/>
    </row>
    <row r="8" spans="1:15" x14ac:dyDescent="0.25">
      <c r="A8" t="str">
        <f>'Index Performance'!A8</f>
        <v>4Q 2023</v>
      </c>
      <c r="B8" s="9">
        <f>'Index Performance'!B8</f>
        <v>2.398869798935423E-2</v>
      </c>
      <c r="C8" s="9">
        <f>'Index Performance'!C8</f>
        <v>1.621013084163625E-2</v>
      </c>
      <c r="E8" s="9">
        <v>1.9870919971231093E-2</v>
      </c>
      <c r="F8" s="9">
        <v>8.3848421564038933E-3</v>
      </c>
      <c r="G8" s="9"/>
      <c r="H8" s="9">
        <v>2.448224838548909E-2</v>
      </c>
      <c r="I8" s="9">
        <v>1.8973486347719337E-2</v>
      </c>
      <c r="J8" s="5"/>
      <c r="K8" s="9">
        <v>1.860704546373556E-2</v>
      </c>
      <c r="L8" s="9">
        <v>9.5739031021624399E-3</v>
      </c>
      <c r="N8" s="9">
        <v>2.7580348897341914E-2</v>
      </c>
      <c r="O8" s="9">
        <v>2.3920734663545495E-2</v>
      </c>
    </row>
    <row r="9" spans="1:15" x14ac:dyDescent="0.25">
      <c r="A9" s="12" t="str">
        <f>'Index Performance'!A9</f>
        <v>3Q 2023</v>
      </c>
      <c r="B9" s="13">
        <f>'Index Performance'!B9</f>
        <v>2.5442782767412655E-2</v>
      </c>
      <c r="C9" s="13">
        <f>'Index Performance'!C9</f>
        <v>9.6334390266077374E-3</v>
      </c>
      <c r="D9" s="12"/>
      <c r="E9" s="13">
        <v>2.07909284098125E-2</v>
      </c>
      <c r="F9" s="13">
        <v>1.7561301046856936E-2</v>
      </c>
      <c r="G9" s="15"/>
      <c r="H9" s="13">
        <v>2.6625042560581069E-2</v>
      </c>
      <c r="I9" s="13">
        <v>3.9425011148426226E-3</v>
      </c>
      <c r="J9" s="15"/>
      <c r="K9" s="13">
        <v>2.2813622009600697E-2</v>
      </c>
      <c r="L9" s="13">
        <v>-1.955418069274284E-2</v>
      </c>
      <c r="M9" s="12"/>
      <c r="N9" s="13">
        <v>2.8751068662197076E-2</v>
      </c>
      <c r="O9" s="13">
        <v>1.6784360084844074E-2</v>
      </c>
    </row>
    <row r="10" spans="1:15" x14ac:dyDescent="0.25">
      <c r="A10" t="str">
        <f>'Index Performance'!A10</f>
        <v>2Q 2023</v>
      </c>
      <c r="B10" s="9">
        <f>'Index Performance'!B10</f>
        <v>2.4053608861393933E-2</v>
      </c>
      <c r="C10" s="9">
        <f>'Index Performance'!C10</f>
        <v>1.9556580036781623E-2</v>
      </c>
      <c r="E10" s="2">
        <v>1.86291405355157E-2</v>
      </c>
      <c r="F10" s="2">
        <v>1.7242590762783117E-2</v>
      </c>
      <c r="G10" s="5"/>
      <c r="H10" s="2">
        <v>2.6010826514396779E-2</v>
      </c>
      <c r="I10" s="2">
        <v>2.1469802568314433E-2</v>
      </c>
      <c r="J10" s="5"/>
      <c r="K10" s="9">
        <v>2.1947133132293673E-2</v>
      </c>
      <c r="L10" s="9">
        <v>1.6673945753684416E-2</v>
      </c>
      <c r="N10" s="2">
        <v>2.8335979362000042E-2</v>
      </c>
      <c r="O10" s="2">
        <v>2.4189252324087418E-2</v>
      </c>
    </row>
    <row r="11" spans="1:15" x14ac:dyDescent="0.25">
      <c r="A11" s="12" t="str">
        <f>'Index Performance'!A11</f>
        <v>1Q 2023</v>
      </c>
      <c r="B11" s="13">
        <f>'Index Performance'!B11</f>
        <v>2.3026669373951258E-2</v>
      </c>
      <c r="C11" s="13">
        <f>'Index Performance'!C11</f>
        <v>1.1208707241092908E-2</v>
      </c>
      <c r="D11" s="12"/>
      <c r="E11" s="13">
        <v>2.07433247760077E-2</v>
      </c>
      <c r="F11" s="13">
        <v>1.5858098488910066E-2</v>
      </c>
      <c r="G11" s="15"/>
      <c r="H11" s="13">
        <v>2.327583488825247E-2</v>
      </c>
      <c r="I11" s="13">
        <v>6.5163587988181781E-3</v>
      </c>
      <c r="J11" s="15"/>
      <c r="K11" s="13">
        <v>2.0992594951749172E-2</v>
      </c>
      <c r="L11" s="13">
        <v>2.1758498694347095E-2</v>
      </c>
      <c r="M11" s="12"/>
      <c r="N11" s="13">
        <v>2.4496410672898646E-2</v>
      </c>
      <c r="O11" s="13">
        <v>-1.6580712205936932E-3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2"/>
      <c r="L12" s="2"/>
      <c r="N12" s="5"/>
      <c r="O12" s="5"/>
    </row>
    <row r="13" spans="1:15" x14ac:dyDescent="0.25">
      <c r="A13" t="str">
        <f>'Index Performance'!A13</f>
        <v>CY 2023</v>
      </c>
      <c r="B13" s="2">
        <f>'Index Performance'!B13</f>
        <v>9.855123211419424E-2</v>
      </c>
      <c r="C13" s="2">
        <f>'Index Performance'!C13</f>
        <v>5.7789808814810772E-2</v>
      </c>
      <c r="E13" s="2">
        <v>8.2047395421564626E-2</v>
      </c>
      <c r="F13" s="2">
        <v>6.0338359991824797E-2</v>
      </c>
      <c r="G13" s="6"/>
      <c r="H13" s="2">
        <v>0.10210013133650804</v>
      </c>
      <c r="I13" s="2">
        <v>5.1763497254328605E-2</v>
      </c>
      <c r="J13" s="5"/>
      <c r="K13" s="2">
        <v>8.6066896140515478E-2</v>
      </c>
      <c r="L13" s="2">
        <v>2.8233306892944343E-2</v>
      </c>
      <c r="N13" s="2">
        <v>0.11085710862226894</v>
      </c>
      <c r="O13" s="2">
        <v>6.4522193890884205E-2</v>
      </c>
    </row>
    <row r="14" spans="1:15" x14ac:dyDescent="0.25">
      <c r="A14" s="12" t="str">
        <f>'Index Performance'!A14</f>
        <v>CY 2022</v>
      </c>
      <c r="B14" s="13">
        <f>'Index Performance'!B14</f>
        <v>8.2694365012234691E-2</v>
      </c>
      <c r="C14" s="13">
        <f>'Index Performance'!C14</f>
        <v>7.5066345168810056E-2</v>
      </c>
      <c r="D14" s="12"/>
      <c r="E14" s="13">
        <v>7.3793445514222664E-2</v>
      </c>
      <c r="F14" s="13">
        <v>6.971127646199049E-2</v>
      </c>
      <c r="G14" s="13"/>
      <c r="H14" s="16">
        <v>8.4860326658597496E-2</v>
      </c>
      <c r="I14" s="13">
        <v>7.7446821164170787E-2</v>
      </c>
      <c r="J14" s="15"/>
      <c r="K14" s="13">
        <v>7.8388191137003446E-2</v>
      </c>
      <c r="L14" s="13">
        <v>7.7576550220287421E-2</v>
      </c>
      <c r="M14" s="12"/>
      <c r="N14" s="16">
        <v>8.8762047863845214E-2</v>
      </c>
      <c r="O14" s="16">
        <v>7.767453157248938E-2</v>
      </c>
    </row>
    <row r="15" spans="1:15" x14ac:dyDescent="0.25">
      <c r="A15" t="str">
        <f>'Index Performance'!A15</f>
        <v>CY 2021</v>
      </c>
      <c r="B15" s="2">
        <f>'Index Performance'!B15</f>
        <v>7.8256784726432188E-2</v>
      </c>
      <c r="C15" s="2">
        <f>'Index Performance'!C15</f>
        <v>7.810745034969413E-2</v>
      </c>
      <c r="E15" s="2">
        <v>7.4170552650224972E-2</v>
      </c>
      <c r="F15" s="2">
        <v>7.3858147081532266E-2</v>
      </c>
      <c r="G15" s="2"/>
      <c r="H15" s="2">
        <v>7.9579739846269842E-2</v>
      </c>
      <c r="I15" s="2">
        <v>8.0880910824536745E-2</v>
      </c>
      <c r="J15" s="5"/>
      <c r="K15" s="2">
        <v>7.971170367729892E-2</v>
      </c>
      <c r="L15" s="2">
        <v>8.0055478228375332E-2</v>
      </c>
      <c r="N15" s="2">
        <v>7.9805280050400898E-2</v>
      </c>
      <c r="O15" s="2">
        <v>8.157299453909328E-2</v>
      </c>
    </row>
    <row r="16" spans="1:15" x14ac:dyDescent="0.25">
      <c r="A16" s="12" t="str">
        <f>'Index Performance'!A16</f>
        <v>CY 2020</v>
      </c>
      <c r="B16" s="13">
        <f>'Index Performance'!B16</f>
        <v>7.5298784879244671E-2</v>
      </c>
      <c r="C16" s="13">
        <f>'Index Performance'!C16</f>
        <v>5.9701534036161741E-2</v>
      </c>
      <c r="D16" s="12"/>
      <c r="E16" s="13">
        <v>6.9891963716535221E-2</v>
      </c>
      <c r="F16" s="13">
        <v>1.8995739841133785E-2</v>
      </c>
      <c r="G16" s="13"/>
      <c r="H16" s="13">
        <v>7.6849609735873639E-2</v>
      </c>
      <c r="I16" s="13">
        <v>6.9073290390151421E-2</v>
      </c>
      <c r="J16" s="15"/>
      <c r="K16" s="13">
        <v>7.3540445134807841E-2</v>
      </c>
      <c r="L16" s="13">
        <v>6.759820039050668E-2</v>
      </c>
      <c r="M16" s="12"/>
      <c r="N16" s="13">
        <v>7.8923874508709579E-2</v>
      </c>
      <c r="O16" s="13">
        <v>6.9915278544068649E-2</v>
      </c>
    </row>
    <row r="17" spans="1:15" x14ac:dyDescent="0.25">
      <c r="A17" t="str">
        <f>'Index Performance'!A17</f>
        <v>CY 2019</v>
      </c>
      <c r="B17" s="2">
        <f>'Index Performance'!B17</f>
        <v>8.2644776524583546E-2</v>
      </c>
      <c r="C17" s="2">
        <f>'Index Performance'!C17</f>
        <v>7.3774816793026776E-2</v>
      </c>
      <c r="E17" s="2">
        <v>7.0952086613231949E-2</v>
      </c>
      <c r="F17" s="2">
        <v>5.15325986469235E-2</v>
      </c>
      <c r="G17" s="2"/>
      <c r="H17" s="2">
        <v>8.7044267238594153E-2</v>
      </c>
      <c r="I17" s="2">
        <v>8.2162450426443989E-2</v>
      </c>
      <c r="J17" s="5"/>
      <c r="K17" s="2">
        <v>9.6186215548342502E-2</v>
      </c>
      <c r="L17" s="2">
        <v>8.2567143484279848E-2</v>
      </c>
      <c r="N17" s="2">
        <v>8.109343200855991E-2</v>
      </c>
      <c r="O17" s="2">
        <v>8.291427699191245E-2</v>
      </c>
    </row>
    <row r="18" spans="1:15" x14ac:dyDescent="0.25">
      <c r="A18" s="12" t="str">
        <f>'Index Performance'!A18</f>
        <v>CY 2018</v>
      </c>
      <c r="B18" s="13">
        <f>'Index Performance'!B18</f>
        <v>0.10327011250198942</v>
      </c>
      <c r="C18" s="13">
        <f>'Index Performance'!C18</f>
        <v>0.10256064726749381</v>
      </c>
      <c r="D18" s="12"/>
      <c r="E18" s="13">
        <v>9.9474815999253785E-2</v>
      </c>
      <c r="F18" s="13">
        <v>0.10928890147767856</v>
      </c>
      <c r="G18" s="13"/>
      <c r="H18" s="13">
        <v>0.10574914198075225</v>
      </c>
      <c r="I18" s="13">
        <v>0.1042790998938885</v>
      </c>
      <c r="J18" s="15"/>
      <c r="K18" s="13">
        <v>0.1148328308265366</v>
      </c>
      <c r="L18" s="13">
        <v>0.11498739494452304</v>
      </c>
      <c r="M18" s="12"/>
      <c r="N18" s="13">
        <v>9.4704375021901918E-2</v>
      </c>
      <c r="O18" s="13">
        <v>9.1490153295173071E-2</v>
      </c>
    </row>
    <row r="19" spans="1:15" x14ac:dyDescent="0.25">
      <c r="A19" t="str">
        <f>'Index Performance'!A19</f>
        <v>CY 2017</v>
      </c>
      <c r="B19" s="2">
        <f>'Index Performance'!B19</f>
        <v>0.10480861330199413</v>
      </c>
      <c r="C19" s="2">
        <f>'Index Performance'!C19</f>
        <v>0.10457495648102166</v>
      </c>
      <c r="E19" s="2">
        <v>7.5572325075912591E-2</v>
      </c>
      <c r="F19" s="2">
        <v>7.860672594125484E-2</v>
      </c>
      <c r="G19" s="2"/>
      <c r="H19" s="2">
        <v>0.11844405837601761</v>
      </c>
      <c r="I19" s="2">
        <v>0.11587788159858414</v>
      </c>
      <c r="J19" s="5"/>
      <c r="K19" s="2">
        <v>0.12306555361553646</v>
      </c>
      <c r="L19" s="2">
        <v>0.12967618595010255</v>
      </c>
      <c r="N19" s="2" t="s">
        <v>80</v>
      </c>
      <c r="O19" s="2" t="s">
        <v>80</v>
      </c>
    </row>
    <row r="20" spans="1:15" x14ac:dyDescent="0.25">
      <c r="A20" s="12" t="str">
        <f>'Index Performance'!A20</f>
        <v>CY 2016</v>
      </c>
      <c r="B20" s="13">
        <f>'Index Performance'!B20</f>
        <v>9.6929648383601644E-2</v>
      </c>
      <c r="C20" s="13">
        <f>'Index Performance'!C20</f>
        <v>0.10262302698171011</v>
      </c>
      <c r="D20" s="12"/>
      <c r="E20" s="13">
        <v>8.389180382555933E-2</v>
      </c>
      <c r="F20" s="13">
        <v>0.10012592700301659</v>
      </c>
      <c r="G20" s="15"/>
      <c r="H20" s="13">
        <v>0.11196324325011289</v>
      </c>
      <c r="I20" s="13">
        <v>0.1102423881818424</v>
      </c>
      <c r="J20" s="15"/>
      <c r="K20" s="13">
        <v>0.11312643119155809</v>
      </c>
      <c r="L20" s="13">
        <v>0.11135404117310221</v>
      </c>
      <c r="M20" s="12"/>
      <c r="N20" s="13" t="s">
        <v>80</v>
      </c>
      <c r="O20" s="13" t="s">
        <v>80</v>
      </c>
    </row>
    <row r="21" spans="1:15" x14ac:dyDescent="0.25">
      <c r="A21" t="str">
        <f>'Index Performance'!A21</f>
        <v>CY 2015</v>
      </c>
      <c r="B21" s="2">
        <f>'Index Performance'!B21</f>
        <v>8.1419895556522903E-2</v>
      </c>
      <c r="C21" s="2">
        <f>'Index Performance'!C21</f>
        <v>6.1676406044394616E-2</v>
      </c>
      <c r="E21" s="2">
        <v>5.9838500024079824E-2</v>
      </c>
      <c r="F21" s="2">
        <v>3.206445401661151E-2</v>
      </c>
      <c r="G21" s="5"/>
      <c r="H21" s="2">
        <v>0.11656525532610404</v>
      </c>
      <c r="I21" s="2">
        <v>0.11228420650222226</v>
      </c>
      <c r="J21" s="5"/>
      <c r="K21" s="2">
        <v>0.11739104416138872</v>
      </c>
      <c r="L21" s="2">
        <v>0.11455594142560099</v>
      </c>
      <c r="N21" s="2" t="s">
        <v>80</v>
      </c>
      <c r="O21" s="2" t="s">
        <v>80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12/31/2023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64</v>
      </c>
      <c r="B25" s="2">
        <f>'Index Performance'!B25</f>
        <v>9.855123211419424E-2</v>
      </c>
      <c r="C25" s="2">
        <f>'Index Performance'!C25</f>
        <v>5.7789808814810772E-2</v>
      </c>
      <c r="E25" s="2">
        <v>8.2047395421564626E-2</v>
      </c>
      <c r="F25" s="2">
        <v>6.0338359991824797E-2</v>
      </c>
      <c r="G25" s="2"/>
      <c r="H25" s="2">
        <v>0.10210013133650804</v>
      </c>
      <c r="I25" s="2">
        <v>5.1763497254328605E-2</v>
      </c>
      <c r="J25" s="5"/>
      <c r="K25" s="2">
        <v>8.6066896140515478E-2</v>
      </c>
      <c r="L25" s="2">
        <v>2.8233306892944343E-2</v>
      </c>
      <c r="N25" s="2">
        <v>0.11085710862226894</v>
      </c>
      <c r="O25" s="2">
        <v>6.4522193890884205E-2</v>
      </c>
    </row>
    <row r="26" spans="1:15" x14ac:dyDescent="0.25">
      <c r="A26" s="12" t="s">
        <v>65</v>
      </c>
      <c r="B26" s="13">
        <f>'Index Performance'!B26</f>
        <v>8.7578683457854509E-2</v>
      </c>
      <c r="C26" s="13">
        <f>'Index Performance'!C26</f>
        <v>7.0283665754490965E-2</v>
      </c>
      <c r="D26" s="12"/>
      <c r="E26" s="13">
        <v>7.7190300269239759E-2</v>
      </c>
      <c r="F26" s="13">
        <v>6.795426508578295E-2</v>
      </c>
      <c r="G26" s="13"/>
      <c r="H26" s="13">
        <v>9.0274184124811807E-2</v>
      </c>
      <c r="I26" s="13">
        <v>6.9951097064507861E-2</v>
      </c>
      <c r="J26" s="15"/>
      <c r="K26" s="13">
        <v>8.2958754174471863E-2</v>
      </c>
      <c r="L26" s="13">
        <v>6.1684037711239537E-2</v>
      </c>
      <c r="M26" s="12"/>
      <c r="N26" s="13">
        <v>9.4455572641539767E-2</v>
      </c>
      <c r="O26" s="13">
        <v>7.4565084084923017E-2</v>
      </c>
    </row>
    <row r="27" spans="1:15" x14ac:dyDescent="0.25">
      <c r="A27" t="s">
        <v>66</v>
      </c>
      <c r="B27" s="2">
        <f>'Index Performance'!B27</f>
        <v>8.434963288134012E-2</v>
      </c>
      <c r="C27" s="2">
        <f>'Index Performance'!C27</f>
        <v>6.8854755745390017E-2</v>
      </c>
      <c r="E27" s="2">
        <v>7.3473335870244169E-2</v>
      </c>
      <c r="F27" s="2">
        <v>5.470405210812479E-2</v>
      </c>
      <c r="G27" s="2"/>
      <c r="H27" s="2">
        <v>8.7594173373730225E-2</v>
      </c>
      <c r="I27" s="2">
        <v>7.2206275998987213E-2</v>
      </c>
      <c r="J27" s="5"/>
      <c r="K27" s="2">
        <v>8.4236658036212594E-2</v>
      </c>
      <c r="L27" s="2">
        <v>6.7012992595563814E-2</v>
      </c>
      <c r="N27" s="2">
        <v>8.9466969201498506E-2</v>
      </c>
      <c r="O27" s="2">
        <v>7.5296738890619608E-2</v>
      </c>
    </row>
    <row r="28" spans="1:15" x14ac:dyDescent="0.25">
      <c r="A28" s="12" t="s">
        <v>67</v>
      </c>
      <c r="B28" s="13">
        <f>'Index Performance'!B28</f>
        <v>9.2611734813270188E-2</v>
      </c>
      <c r="C28" s="13">
        <f>'Index Performance'!C28</f>
        <v>8.2395149101598175E-2</v>
      </c>
      <c r="D28" s="12"/>
      <c r="E28" s="13">
        <v>8.0378111555708412E-2</v>
      </c>
      <c r="F28" s="13">
        <v>7.0135535224552736E-2</v>
      </c>
      <c r="G28" s="13"/>
      <c r="H28" s="13">
        <v>0.10225123231408241</v>
      </c>
      <c r="I28" s="13">
        <v>9.1888701999979894E-2</v>
      </c>
      <c r="J28" s="15"/>
      <c r="K28" s="13">
        <v>0.10289133996066412</v>
      </c>
      <c r="L28" s="13">
        <v>9.1935910527029874E-2</v>
      </c>
      <c r="M28" s="12"/>
      <c r="N28" s="13" t="s">
        <v>80</v>
      </c>
      <c r="O28" s="13" t="s">
        <v>80</v>
      </c>
    </row>
    <row r="29" spans="1:15" x14ac:dyDescent="0.25">
      <c r="A29" t="s">
        <v>68</v>
      </c>
      <c r="B29" s="2">
        <f>'Index Performance'!B29</f>
        <v>8.7522977871642177E-2</v>
      </c>
      <c r="C29" s="2">
        <f>'Index Performance'!C29</f>
        <v>8.3871311380070424E-2</v>
      </c>
      <c r="E29" s="2">
        <v>7.6557899842587762E-2</v>
      </c>
      <c r="F29" s="2">
        <v>7.3160477168243254E-2</v>
      </c>
      <c r="G29" s="2"/>
      <c r="H29" s="2">
        <v>0.10615335126269929</v>
      </c>
      <c r="I29" s="2">
        <v>9.791270893144377E-2</v>
      </c>
      <c r="J29" s="5"/>
      <c r="K29" s="2">
        <v>0.10679843234168772</v>
      </c>
      <c r="L29" s="2">
        <v>9.7111605600771256E-2</v>
      </c>
      <c r="N29" s="2">
        <v>9.0526170640655809E-2</v>
      </c>
      <c r="O29" s="2">
        <v>7.3220118295714842E-2</v>
      </c>
    </row>
    <row r="30" spans="1:15" x14ac:dyDescent="0.25">
      <c r="A30" s="12" t="s">
        <v>69</v>
      </c>
      <c r="B30" s="14">
        <f>'Index Performance'!B30</f>
        <v>40179</v>
      </c>
      <c r="C30" s="14">
        <f>'Index Performance'!C30</f>
        <v>40179</v>
      </c>
      <c r="D30" s="12"/>
      <c r="E30" s="14">
        <v>40179</v>
      </c>
      <c r="F30" s="14">
        <v>40179</v>
      </c>
      <c r="G30" s="13"/>
      <c r="H30" s="14">
        <v>40878</v>
      </c>
      <c r="I30" s="14">
        <v>40878</v>
      </c>
      <c r="J30" s="15"/>
      <c r="K30" s="14">
        <v>40878</v>
      </c>
      <c r="L30" s="14">
        <v>40878</v>
      </c>
      <c r="M30" s="12"/>
      <c r="N30" s="14">
        <v>42887</v>
      </c>
      <c r="O30" s="14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70</v>
      </c>
      <c r="B32" s="2">
        <f>'Index Performance'!B32</f>
        <v>7.9637355850999819E-3</v>
      </c>
      <c r="C32" s="2">
        <f>'Index Performance'!C32</f>
        <v>1.8410522423091522E-2</v>
      </c>
      <c r="E32" s="2">
        <v>1.0115138149022478E-2</v>
      </c>
      <c r="F32" s="2">
        <v>2.5198959369094769E-2</v>
      </c>
      <c r="G32" s="2"/>
      <c r="H32" s="2">
        <v>6.8634825528061183E-3</v>
      </c>
      <c r="I32" s="2">
        <v>1.1318018252744163E-2</v>
      </c>
      <c r="J32" s="5"/>
      <c r="K32" s="2">
        <v>8.5687684782150587E-3</v>
      </c>
      <c r="L32" s="2">
        <v>1.5313508024374173E-2</v>
      </c>
      <c r="N32" s="2">
        <v>6.44510970193681E-3</v>
      </c>
      <c r="O32" s="2">
        <v>1.9899531392676698E-2</v>
      </c>
    </row>
    <row r="34" spans="1:1" x14ac:dyDescent="0.25">
      <c r="A34" t="s">
        <v>95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96</v>
      </c>
    </row>
    <row r="40" spans="1:1" x14ac:dyDescent="0.25">
      <c r="A40" t="s">
        <v>71</v>
      </c>
    </row>
    <row r="41" spans="1:1" x14ac:dyDescent="0.25">
      <c r="A41" t="s">
        <v>72</v>
      </c>
    </row>
    <row r="42" spans="1:1" x14ac:dyDescent="0.25">
      <c r="A42" t="s">
        <v>73</v>
      </c>
    </row>
    <row r="44" spans="1:1" x14ac:dyDescent="0.25">
      <c r="A44" t="s">
        <v>81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8" ma:contentTypeDescription="Create a new document." ma:contentTypeScope="" ma:versionID="4cc7bbb585d687fcb7d571730677a314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2268376133391f10a7e8e00c94be795c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7bb9fbf-0e89-45b0-a3cf-cdefa6d17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de4c1a1-25f6-4c82-a6c5-d390927796a4}" ma:internalName="TaxCatchAll" ma:showField="CatchAllData" ma:web="260f0ded-529c-47ef-9161-d699068475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59BF98-D4C2-4EA8-8A59-ECD648FD7D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35C735-9B5C-4A83-8D69-E9451286D3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 (2)</vt:lpstr>
      <vt:lpstr>Return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Julia P. Grant</cp:lastModifiedBy>
  <cp:revision/>
  <dcterms:created xsi:type="dcterms:W3CDTF">2020-06-14T13:10:41Z</dcterms:created>
  <dcterms:modified xsi:type="dcterms:W3CDTF">2024-04-04T15:50:38Z</dcterms:modified>
  <cp:category/>
  <cp:contentStatus/>
</cp:coreProperties>
</file>