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1-2024/"/>
    </mc:Choice>
  </mc:AlternateContent>
  <xr:revisionPtr revIDLastSave="151" documentId="13_ncr:1_{C7F35663-1D38-4D45-922F-B9CCA4DAF213}" xr6:coauthVersionLast="47" xr6:coauthVersionMax="47" xr10:uidLastSave="{57585A86-E7A2-410B-828E-80D476068258}"/>
  <bookViews>
    <workbookView xWindow="-38520" yWindow="-120" windowWidth="38640" windowHeight="21240" tabRatio="769" activeTab="11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1" i="5" l="1"/>
  <c r="E41" i="5"/>
  <c r="G9" i="18" l="1"/>
  <c r="D9" i="18"/>
  <c r="H9" i="18"/>
  <c r="E9" i="18"/>
  <c r="B8" i="12" l="1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<sst xmlns="http://schemas.openxmlformats.org/spreadsheetml/2006/main" count="385" uniqueCount="165">
  <si>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</si>
  <si>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</si>
  <si>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</si>
  <si>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</si>
  <si>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</si>
  <si>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</si>
  <si>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</si>
  <si>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</si>
  <si>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</si>
  <si>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</si>
  <si>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</si>
  <si>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</si>
  <si>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</si>
  <si>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</si>
  <si>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</si>
  <si>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</si>
  <si>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</si>
  <si>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</si>
  <si>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</si>
  <si>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</si>
  <si>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</si>
  <si>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</si>
  <si>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</si>
  <si>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</si>
  <si>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</si>
  <si>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</si>
  <si>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</si>
  <si>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</si>
  <si>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</si>
  <si>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</si>
  <si>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</si>
  <si>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</si>
  <si>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</si>
  <si>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</si>
  <si>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</si>
  <si>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</si>
  <si>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</si>
  <si>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</si>
  <si>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</si>
  <si>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</si>
  <si>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</si>
  <si>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</si>
  <si>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</si>
  <si>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</si>
  <si>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</si>
  <si>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</si>
  <si>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</si>
  <si>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</si>
  <si>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</si>
  <si>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</si>
  <si>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</si>
  <si>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</si>
  <si>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</si>
  <si>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</si>
  <si>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</si>
  <si>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</si>
  <si>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</si>
  <si>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</si>
  <si>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</si>
  <si>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</si>
  <si>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</si>
  <si>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</si>
  <si>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</si>
  <si>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</si>
  <si>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</si>
  <si>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</si>
  <si>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</si>
  <si>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</si>
  <si>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</si>
  <si>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</si>
  <si>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</si>
  <si>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</si>
  <si>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</si>
  <si>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</si>
  <si>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</si>
  <si>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</si>
  <si>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</si>
  <si>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</si>
  <si>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</si>
  <si>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</si>
  <si>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</si>
  <si>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</si>
  <si>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</si>
  <si>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</si>
  <si>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</si>
  <si>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</si>
  <si>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</si>
  <si>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</si>
  <si>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</si>
  <si>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</si>
  <si>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</si>
  <si>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</si>
  <si>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</si>
  <si>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Bridge / Transitional (3)</t>
  </si>
  <si>
    <t>Participants designated asset strategies being pursued by borrowers.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</si>
  <si>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</si>
  <si>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</si>
  <si>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</si>
  <si>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</si>
  <si>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</si>
  <si>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</si>
  <si>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</si>
  <si>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</si>
  <si>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</si>
  <si>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</si>
  <si>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</si>
  <si>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</si>
  <si>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</si>
  <si>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</si>
  <si>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</si>
  <si>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</si>
  <si>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</si>
  <si>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</si>
  <si>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</si>
  <si>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Stabilized Asset</t>
  </si>
  <si>
    <t>Bridge / Transitional</t>
  </si>
  <si>
    <t>Other Value-Add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</si>
  <si>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</si>
  <si>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</si>
  <si>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</si>
  <si>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</si>
  <si>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</si>
  <si>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</si>
  <si>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</si>
  <si>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</si>
  <si>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</si>
  <si>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</si>
  <si>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</si>
  <si>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</si>
  <si>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</si>
  <si>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</si>
  <si>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</si>
  <si>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</si>
  <si>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</si>
  <si>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</si>
  <si>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</si>
  <si>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</si>
  <si>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</si>
  <si>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</si>
  <si>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</si>
  <si>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</si>
  <si>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</si>
  <si>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Sources: Bloomberg Indices; Giliberto-Levy</t>
  </si>
  <si>
    <t>CY 2022</t>
  </si>
  <si>
    <t>For 4Q 2022, all participants reported both gross and net amounts.</t>
  </si>
  <si>
    <t>10 years</t>
  </si>
  <si>
    <t>2Q 2023</t>
  </si>
  <si>
    <t>Non-Stabilized (1)</t>
  </si>
  <si>
    <t>Value-Add (2)</t>
  </si>
  <si>
    <t xml:space="preserve">  (1) Non-Stabilized = Value-Add plus Bridge / Transitional</t>
  </si>
  <si>
    <t xml:space="preserve">  (2) Value Add includes activities such as ground-up development</t>
  </si>
  <si>
    <t>3Q 2023</t>
  </si>
  <si>
    <t>Blend/hybrid or Not Categorized</t>
  </si>
  <si>
    <t>Not Categorized</t>
  </si>
  <si>
    <t>4Q 2023</t>
  </si>
  <si>
    <t>CY 2023</t>
  </si>
  <si>
    <t>Returns for periods ending 12/31/2023</t>
  </si>
  <si>
    <t>1Q 2024 G-L 2 Performance Report</t>
  </si>
  <si>
    <t>Investment Performance Report for 1Q 2024</t>
  </si>
  <si>
    <t>Generated on 06/29/2024</t>
  </si>
  <si>
    <t>1Q 2024</t>
  </si>
  <si>
    <t>YTD 2024</t>
  </si>
  <si>
    <t>As of 1/1/2024</t>
  </si>
  <si>
    <t>As of 3/31/2024</t>
  </si>
  <si>
    <t>Revised 6/30/2024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</si>
</sst>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5277766444984E-2"/>
          <c:y val="3.6444802306964896E-2"/>
          <c:w val="0.91472644934927172"/>
          <c:h val="0.85563174698287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returns'!$A$8:$A$167</c:f>
              <c:numCache>
                <c:formatCode>[$-409]mmm\-yy;@</c:formatCode>
                <c:ptCount val="160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  <c:pt idx="157">
                  <c:v>45322</c:v>
                </c:pt>
                <c:pt idx="158">
                  <c:v>45351</c:v>
                </c:pt>
                <c:pt idx="159">
                  <c:v>45382</c:v>
                </c:pt>
              </c:numCache>
            </c:numRef>
          </c:cat>
          <c:val>
            <c:numRef>
              <c:f>'rolling 12-month returns'!$B$8:$B$167</c:f>
              <c:numCache>
                <c:formatCode>0.0%</c:formatCode>
                <c:ptCount val="160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0.10107208891666231</c:v>
                </c:pt>
                <c:pt idx="91">
                  <c:v>9.9872304511146703E-2</c:v>
                </c:pt>
                <c:pt idx="92">
                  <c:v>0.10342722154778472</c:v>
                </c:pt>
                <c:pt idx="93">
                  <c:v>0.10788938111900093</c:v>
                </c:pt>
                <c:pt idx="94">
                  <c:v>0.10651144071138918</c:v>
                </c:pt>
                <c:pt idx="95">
                  <c:v>0.10366519216636805</c:v>
                </c:pt>
                <c:pt idx="96">
                  <c:v>0.10256064726749381</c:v>
                </c:pt>
                <c:pt idx="97">
                  <c:v>0.10067405463740164</c:v>
                </c:pt>
                <c:pt idx="98">
                  <c:v>0.10078331829936782</c:v>
                </c:pt>
                <c:pt idx="99">
                  <c:v>9.4261769232198978E-2</c:v>
                </c:pt>
                <c:pt idx="100">
                  <c:v>9.3127803439194468E-2</c:v>
                </c:pt>
                <c:pt idx="101">
                  <c:v>8.9686563773021089E-2</c:v>
                </c:pt>
                <c:pt idx="102">
                  <c:v>8.8481765486306152E-2</c:v>
                </c:pt>
                <c:pt idx="103">
                  <c:v>8.7261964826369498E-2</c:v>
                </c:pt>
                <c:pt idx="104">
                  <c:v>8.5042387792793495E-2</c:v>
                </c:pt>
                <c:pt idx="105">
                  <c:v>8.0523143313204981E-2</c:v>
                </c:pt>
                <c:pt idx="106">
                  <c:v>7.9773572008975169E-2</c:v>
                </c:pt>
                <c:pt idx="107">
                  <c:v>7.9397356981265377E-2</c:v>
                </c:pt>
                <c:pt idx="108">
                  <c:v>7.3774816793026776E-2</c:v>
                </c:pt>
                <c:pt idx="109">
                  <c:v>7.3373178432178277E-2</c:v>
                </c:pt>
                <c:pt idx="110">
                  <c:v>7.1962549989601943E-2</c:v>
                </c:pt>
                <c:pt idx="111">
                  <c:v>6.828148040986548E-2</c:v>
                </c:pt>
                <c:pt idx="112">
                  <c:v>6.8062604671168092E-2</c:v>
                </c:pt>
                <c:pt idx="113">
                  <c:v>6.7735813569383074E-2</c:v>
                </c:pt>
                <c:pt idx="114">
                  <c:v>6.5212091525463034E-2</c:v>
                </c:pt>
                <c:pt idx="115">
                  <c:v>6.5489668186712313E-2</c:v>
                </c:pt>
                <c:pt idx="116">
                  <c:v>6.4389297836471293E-2</c:v>
                </c:pt>
                <c:pt idx="117">
                  <c:v>5.5138121622626324E-2</c:v>
                </c:pt>
                <c:pt idx="118">
                  <c:v>5.7356517926406614E-2</c:v>
                </c:pt>
                <c:pt idx="119">
                  <c:v>5.6376913445584487E-2</c:v>
                </c:pt>
                <c:pt idx="120">
                  <c:v>6.0046670047939399E-2</c:v>
                </c:pt>
                <c:pt idx="121">
                  <c:v>6.0561473452394043E-2</c:v>
                </c:pt>
                <c:pt idx="122">
                  <c:v>5.9887904992653063E-2</c:v>
                </c:pt>
                <c:pt idx="123">
                  <c:v>6.8436115644058715E-2</c:v>
                </c:pt>
                <c:pt idx="124">
                  <c:v>6.8319199377246065E-2</c:v>
                </c:pt>
                <c:pt idx="125">
                  <c:v>6.8183315885181894E-2</c:v>
                </c:pt>
                <c:pt idx="126">
                  <c:v>7.2392394278316452E-2</c:v>
                </c:pt>
                <c:pt idx="127">
                  <c:v>7.2886098828341295E-2</c:v>
                </c:pt>
                <c:pt idx="128">
                  <c:v>7.2113956740322838E-2</c:v>
                </c:pt>
                <c:pt idx="129">
                  <c:v>8.264991975207181E-2</c:v>
                </c:pt>
                <c:pt idx="130">
                  <c:v>8.0142069485694245E-2</c:v>
                </c:pt>
                <c:pt idx="131">
                  <c:v>7.9689022181870683E-2</c:v>
                </c:pt>
                <c:pt idx="132">
                  <c:v>7.7605472084573135E-2</c:v>
                </c:pt>
                <c:pt idx="133">
                  <c:v>7.646928095337735E-2</c:v>
                </c:pt>
                <c:pt idx="134">
                  <c:v>7.5700598383011908E-2</c:v>
                </c:pt>
                <c:pt idx="135">
                  <c:v>7.5997663212275191E-2</c:v>
                </c:pt>
                <c:pt idx="136">
                  <c:v>7.6312394471748757E-2</c:v>
                </c:pt>
                <c:pt idx="137">
                  <c:v>7.6120923777619476E-2</c:v>
                </c:pt>
                <c:pt idx="138">
                  <c:v>7.4243718152415372E-2</c:v>
                </c:pt>
                <c:pt idx="139">
                  <c:v>7.252584383358629E-2</c:v>
                </c:pt>
                <c:pt idx="140">
                  <c:v>7.3311085416746247E-2</c:v>
                </c:pt>
                <c:pt idx="141">
                  <c:v>7.4289280592574336E-2</c:v>
                </c:pt>
                <c:pt idx="142">
                  <c:v>7.3720751432796217E-2</c:v>
                </c:pt>
                <c:pt idx="143">
                  <c:v>7.5621145922544208E-2</c:v>
                </c:pt>
                <c:pt idx="144">
                  <c:v>7.5154118812045478E-2</c:v>
                </c:pt>
                <c:pt idx="145">
                  <c:v>7.3748461882673366E-2</c:v>
                </c:pt>
                <c:pt idx="146">
                  <c:v>7.6174287573473665E-2</c:v>
                </c:pt>
                <c:pt idx="147">
                  <c:v>7.0136896628303358E-2</c:v>
                </c:pt>
                <c:pt idx="148">
                  <c:v>6.9625997945189422E-2</c:v>
                </c:pt>
                <c:pt idx="149">
                  <c:v>7.2361644219575139E-2</c:v>
                </c:pt>
                <c:pt idx="150">
                  <c:v>7.1069067543414022E-2</c:v>
                </c:pt>
                <c:pt idx="151">
                  <c:v>7.0763063650748581E-2</c:v>
                </c:pt>
                <c:pt idx="152">
                  <c:v>7.3619836790880688E-2</c:v>
                </c:pt>
                <c:pt idx="153">
                  <c:v>6.1423950986452258E-2</c:v>
                </c:pt>
                <c:pt idx="154">
                  <c:v>6.3215647698483979E-2</c:v>
                </c:pt>
                <c:pt idx="155">
                  <c:v>6.448731304053279E-2</c:v>
                </c:pt>
                <c:pt idx="156">
                  <c:v>6.0167053863706466E-2</c:v>
                </c:pt>
                <c:pt idx="157">
                  <c:v>6.9987898053909481E-2</c:v>
                </c:pt>
                <c:pt idx="158">
                  <c:v>7.1523214263898183E-2</c:v>
                </c:pt>
                <c:pt idx="159">
                  <c:v>7.0535476469838043E-2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605315</xdr:colOff>
      <xdr:row>7</xdr:row>
      <xdr:rowOff>1746</xdr:rowOff>
    </xdr:from>
    <xdr:to>
      <xdr:col>15</xdr:col>
      <xdr:colOff>36196</xdr:colOff>
      <xdr:row>36</xdr:row>
      <xdr:rowOff>1746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workbookViewId="0">
      <selection activeCell="A12" sqref="A12"/>
    </sheetView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7" t="s">
        <v>157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8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6" t="s">
        <v>9</v>
      </c>
    </row>
    <row r="29" spans="1:1" x14ac:dyDescent="0.25">
      <c r="A29" s="36" t="s">
        <v>10</v>
      </c>
    </row>
    <row r="30" spans="1:1" x14ac:dyDescent="0.25">
      <c r="A30" s="36" t="s">
        <v>11</v>
      </c>
    </row>
    <row r="31" spans="1:1" x14ac:dyDescent="0.25">
      <c r="A31" s="36" t="s">
        <v>12</v>
      </c>
    </row>
    <row r="32" spans="1:1" x14ac:dyDescent="0.25">
      <c r="A32" s="36" t="s">
        <v>13</v>
      </c>
    </row>
    <row r="33" spans="1:1" x14ac:dyDescent="0.25">
      <c r="A33" s="36" t="s">
        <v>14</v>
      </c>
    </row>
    <row r="34" spans="1:1" x14ac:dyDescent="0.25">
      <c r="A34" s="36" t="s">
        <v>15</v>
      </c>
    </row>
    <row r="35" spans="1:1" x14ac:dyDescent="0.25">
      <c r="A35" s="36" t="s">
        <v>16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2024</v>
      </c>
    </row>
    <row r="4" spans="1:12" x14ac:dyDescent="0.25">
      <c r="A4" t="str">
        <f>'Index Performance'!A4</f>
        <v>Generated on 06/29/2024</v>
      </c>
    </row>
    <row r="5" spans="1:12" x14ac:dyDescent="0.25">
      <c r="B5" s="41" t="s">
        <v>76</v>
      </c>
      <c r="C5" s="41"/>
      <c r="D5" s="2"/>
      <c r="E5" s="42" t="s">
        <v>96</v>
      </c>
      <c r="F5" s="42"/>
      <c r="G5" s="4"/>
      <c r="H5" s="42" t="s">
        <v>97</v>
      </c>
      <c r="I5" s="42"/>
      <c r="K5" s="42" t="s">
        <v>98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2024</v>
      </c>
      <c r="B8" s="9">
        <f>'Index Performance'!B8</f>
        <v>2.6057099744494442E-2</v>
      </c>
      <c r="C8" s="9">
        <f>'Index Performance'!C8</f>
        <v>1.861986611846933E-2</v>
      </c>
      <c r="E8" s="2">
        <v>2.6469088248203872E-2</v>
      </c>
      <c r="F8" s="2">
        <v>2.4008096959419634E-2</v>
      </c>
      <c r="H8" s="2">
        <v>2.6362928609195674E-2</v>
      </c>
      <c r="I8" s="2">
        <v>1.0482722930492683E-2</v>
      </c>
      <c r="K8" s="2">
        <v>2.4008497459135827E-2</v>
      </c>
      <c r="L8" s="2">
        <v>2.6347390809770665E-2</v>
      </c>
    </row>
    <row r="9" spans="1:12" x14ac:dyDescent="0.25">
      <c r="A9" s="12" t="str">
        <f>'Index Performance'!A9</f>
        <v>4Q 2023</v>
      </c>
      <c r="B9" s="13">
        <f>'Index Performance'!B9</f>
        <v>2.4319770760528502E-2</v>
      </c>
      <c r="C9" s="13">
        <f>'Index Performance'!C9</f>
        <v>1.7522695771589714E-2</v>
      </c>
      <c r="D9" s="12"/>
      <c r="E9" s="13">
        <v>2.8184071727679279E-2</v>
      </c>
      <c r="F9" s="13">
        <v>2.5933291917896284E-2</v>
      </c>
      <c r="G9" s="12"/>
      <c r="H9" s="13">
        <v>2.0178284678590081E-2</v>
      </c>
      <c r="I9" s="13">
        <v>8.454431446805577E-3</v>
      </c>
      <c r="J9" s="12"/>
      <c r="K9" s="13">
        <v>2.2405138353083883E-2</v>
      </c>
      <c r="L9" s="13">
        <v>1.3533962013773992E-2</v>
      </c>
    </row>
    <row r="10" spans="1:12" x14ac:dyDescent="0.25">
      <c r="A10" t="str">
        <f>'Index Performance'!A10</f>
        <v>3Q 2023</v>
      </c>
      <c r="B10" s="9">
        <f>'Index Performance'!B10</f>
        <v>2.5900707449013915E-2</v>
      </c>
      <c r="C10" s="9">
        <f>'Index Performance'!C10</f>
        <v>1.1176654743523029E-2</v>
      </c>
      <c r="E10" s="2">
        <v>2.8994631792100063E-2</v>
      </c>
      <c r="F10" s="2">
        <v>2.207121773814813E-2</v>
      </c>
      <c r="H10" s="2">
        <v>2.1816104775442768E-2</v>
      </c>
      <c r="I10" s="2">
        <v>-4.5457738378194001E-3</v>
      </c>
      <c r="K10" s="2">
        <v>2.7474267756013949E-2</v>
      </c>
      <c r="L10" s="2">
        <v>2.1186899143916804E-2</v>
      </c>
    </row>
    <row r="11" spans="1:12" x14ac:dyDescent="0.25">
      <c r="A11" s="12" t="str">
        <f>'Index Performance'!A11</f>
        <v>2Q 2023</v>
      </c>
      <c r="B11" s="13">
        <f>'Index Performance'!B11</f>
        <v>2.4575833494665498E-2</v>
      </c>
      <c r="C11" s="13">
        <f>'Index Performance'!C11</f>
        <v>2.0013506685806037E-2</v>
      </c>
      <c r="D11" s="12"/>
      <c r="E11" s="13">
        <v>2.686912850144774E-2</v>
      </c>
      <c r="F11" s="13">
        <v>2.2911488352439502E-2</v>
      </c>
      <c r="G11" s="12"/>
      <c r="H11" s="13">
        <v>2.2315168121077086E-2</v>
      </c>
      <c r="I11" s="13">
        <v>1.9685047841642156E-2</v>
      </c>
      <c r="J11" s="12"/>
      <c r="K11" s="13">
        <v>2.3663045427371885E-2</v>
      </c>
      <c r="L11" s="13">
        <v>9.422946342940719E-3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2024</v>
      </c>
      <c r="B13" s="2">
        <f>'Index Performance'!B13</f>
        <v>2.6057099744494442E-2</v>
      </c>
      <c r="C13" s="2">
        <f>'Index Performance'!C13</f>
        <v>1.861986611846933E-2</v>
      </c>
      <c r="E13" s="2">
        <v>2.6469088248203872E-2</v>
      </c>
      <c r="F13" s="2">
        <v>2.4008096959419634E-2</v>
      </c>
      <c r="H13" s="2">
        <v>2.6362928609195674E-2</v>
      </c>
      <c r="I13" s="2">
        <v>1.0482722930492683E-2</v>
      </c>
      <c r="K13" s="2">
        <v>2.4008497459135827E-2</v>
      </c>
      <c r="L13" s="2">
        <v>2.6347390809770665E-2</v>
      </c>
    </row>
    <row r="14" spans="1:12" x14ac:dyDescent="0.25">
      <c r="A14" s="12" t="str">
        <f>'Index Performance'!A14</f>
        <v>CY 2023</v>
      </c>
      <c r="B14" s="13">
        <f>'Index Performance'!B14</f>
        <v>0.10040627334586771</v>
      </c>
      <c r="C14" s="13">
        <f>'Index Performance'!C14</f>
        <v>6.1805773040454204E-2</v>
      </c>
      <c r="D14" s="12"/>
      <c r="E14" s="13">
        <v>0.1106888744351536</v>
      </c>
      <c r="F14" s="13">
        <v>7.7450515631380057E-2</v>
      </c>
      <c r="G14" s="12"/>
      <c r="H14" s="13">
        <v>8.8605594738564608E-2</v>
      </c>
      <c r="I14" s="13">
        <v>4.6678990075433857E-2</v>
      </c>
      <c r="J14" s="12"/>
      <c r="K14" s="13">
        <v>9.9092470025567744E-2</v>
      </c>
      <c r="L14" s="13">
        <v>4.7260531486398971E-2</v>
      </c>
    </row>
    <row r="15" spans="1:12" x14ac:dyDescent="0.25">
      <c r="A15" t="str">
        <f>'Index Performance'!A15</f>
        <v>CY 2022</v>
      </c>
      <c r="B15" s="2">
        <f>'Index Performance'!B15</f>
        <v>8.3658844011486364E-2</v>
      </c>
      <c r="C15" s="2">
        <f>'Index Performance'!C15</f>
        <v>7.6101045850297977E-2</v>
      </c>
      <c r="E15" s="2">
        <v>8.6690054231169864E-2</v>
      </c>
      <c r="F15" s="2">
        <v>7.8374645124563269E-2</v>
      </c>
      <c r="H15" s="2">
        <v>7.4934364608954446E-2</v>
      </c>
      <c r="I15" s="2">
        <v>7.3176883780001312E-2</v>
      </c>
      <c r="K15" s="2">
        <v>9.9710279632117149E-2</v>
      </c>
      <c r="L15" s="2">
        <v>7.718699883458946E-2</v>
      </c>
    </row>
    <row r="16" spans="1:12" x14ac:dyDescent="0.25">
      <c r="A16" s="12" t="str">
        <f>'Index Performance'!A16</f>
        <v>CY 2021</v>
      </c>
      <c r="B16" s="13">
        <f>'Index Performance'!B16</f>
        <v>7.8173825046369619E-2</v>
      </c>
      <c r="C16" s="13">
        <f>'Index Performance'!C16</f>
        <v>7.7605472084573135E-2</v>
      </c>
      <c r="D16" s="12"/>
      <c r="E16" s="13">
        <v>8.0276682655533768E-2</v>
      </c>
      <c r="F16" s="13">
        <v>8.2535153399508232E-2</v>
      </c>
      <c r="G16" s="12"/>
      <c r="H16" s="13">
        <v>7.281438036206081E-2</v>
      </c>
      <c r="I16" s="13">
        <v>7.0502249455651977E-2</v>
      </c>
      <c r="J16" s="12"/>
      <c r="K16" s="13">
        <v>9.0206125586802396E-2</v>
      </c>
      <c r="L16" s="13">
        <v>8.44556178704714E-2</v>
      </c>
    </row>
    <row r="17" spans="1:12" x14ac:dyDescent="0.25">
      <c r="A17" t="str">
        <f>'Index Performance'!A17</f>
        <v>CY 2020</v>
      </c>
      <c r="B17" s="2">
        <f>'Index Performance'!B17</f>
        <v>7.5629870233896737E-2</v>
      </c>
      <c r="C17" s="2">
        <f>'Index Performance'!C17</f>
        <v>6.0046670047939399E-2</v>
      </c>
      <c r="E17" s="2">
        <v>7.6605245584486073E-2</v>
      </c>
      <c r="F17" s="2">
        <v>4.6739476559888971E-2</v>
      </c>
      <c r="H17" s="2">
        <v>7.041376130667916E-2</v>
      </c>
      <c r="I17" s="2">
        <v>5.8259728978754755E-2</v>
      </c>
      <c r="K17" s="2">
        <v>9.8597898633005013E-2</v>
      </c>
      <c r="L17" s="2">
        <v>0.13193035655633234</v>
      </c>
    </row>
    <row r="18" spans="1:12" x14ac:dyDescent="0.25">
      <c r="A18" s="12" t="str">
        <f>'Index Performance'!A18</f>
        <v>CY 2019</v>
      </c>
      <c r="B18" s="13">
        <f>'Index Performance'!B18</f>
        <v>8.2644776524583546E-2</v>
      </c>
      <c r="C18" s="13">
        <f>'Index Performance'!C18</f>
        <v>7.3774816793026776E-2</v>
      </c>
      <c r="D18" s="12"/>
      <c r="E18" s="13">
        <v>8.0149609304492664E-2</v>
      </c>
      <c r="F18" s="13">
        <v>7.9042903780045526E-2</v>
      </c>
      <c r="G18" s="12"/>
      <c r="H18" s="13">
        <v>7.9384802748417735E-2</v>
      </c>
      <c r="I18" s="13">
        <v>6.8057933231451928E-2</v>
      </c>
      <c r="J18" s="12"/>
      <c r="K18" s="13">
        <v>9.6144368847875514E-2</v>
      </c>
      <c r="L18" s="13">
        <v>7.929931047655181E-2</v>
      </c>
    </row>
    <row r="19" spans="1:12" x14ac:dyDescent="0.25">
      <c r="A19" t="str">
        <f>'Index Performance'!A19</f>
        <v>CY 2018</v>
      </c>
      <c r="B19" s="2">
        <f>'Index Performance'!B19</f>
        <v>0.10327011250198942</v>
      </c>
      <c r="C19" s="2">
        <f>'Index Performance'!C19</f>
        <v>0.10256064726749381</v>
      </c>
      <c r="E19" s="2">
        <v>9.3406292328408719E-2</v>
      </c>
      <c r="F19" s="2">
        <v>9.5236995489771603E-2</v>
      </c>
      <c r="H19" s="2">
        <v>9.8284648921763862E-2</v>
      </c>
      <c r="I19" s="2">
        <v>9.8981264278379166E-2</v>
      </c>
      <c r="K19" s="2">
        <v>0.11560192531276185</v>
      </c>
      <c r="L19" s="2">
        <v>0.11176737913605628</v>
      </c>
    </row>
    <row r="20" spans="1:12" x14ac:dyDescent="0.25">
      <c r="A20" s="12" t="str">
        <f>'Index Performance'!A20</f>
        <v>CY 2017</v>
      </c>
      <c r="B20" s="13">
        <f>'Index Performance'!B20</f>
        <v>0.10480861330199413</v>
      </c>
      <c r="C20" s="13">
        <f>'Index Performance'!C20</f>
        <v>0.10457495648102166</v>
      </c>
      <c r="D20" s="12"/>
      <c r="E20" s="13" t="s">
        <v>79</v>
      </c>
      <c r="F20" s="13" t="s">
        <v>79</v>
      </c>
      <c r="G20" s="12"/>
      <c r="H20" s="13">
        <v>0.11229953714309476</v>
      </c>
      <c r="I20" s="13">
        <v>0.12455895385026783</v>
      </c>
      <c r="J20" s="12"/>
      <c r="K20" s="13">
        <v>9.9188685116197314E-2</v>
      </c>
      <c r="L20" s="13">
        <v>9.3354459833567827E-2</v>
      </c>
    </row>
    <row r="21" spans="1:12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 t="s">
        <v>79</v>
      </c>
      <c r="F21" s="2" t="s">
        <v>79</v>
      </c>
      <c r="H21" s="2">
        <v>0.11186922284866105</v>
      </c>
      <c r="I21" s="2">
        <v>0.10957329797351423</v>
      </c>
      <c r="K21" s="2">
        <v>9.3027706932343218E-2</v>
      </c>
      <c r="L21" s="2">
        <v>0.10081600104592847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63</v>
      </c>
      <c r="B25" s="2">
        <f>'Index Performance'!B25</f>
        <v>0.1034252405554611</v>
      </c>
      <c r="C25" s="2">
        <f>'Index Performance'!C25</f>
        <v>6.9028303880923847E-2</v>
      </c>
      <c r="E25" s="2">
        <v>0.11438496993838038</v>
      </c>
      <c r="F25" s="2">
        <v>9.8352463284920866E-2</v>
      </c>
      <c r="H25" s="2">
        <v>9.2028610671159861E-2</v>
      </c>
      <c r="I25" s="2">
        <v>3.4361904063555881E-2</v>
      </c>
      <c r="K25" s="2">
        <v>9.9574758947884465E-2</v>
      </c>
      <c r="L25" s="2">
        <v>7.2287136180511524E-2</v>
      </c>
    </row>
    <row r="26" spans="1:12" x14ac:dyDescent="0.25">
      <c r="A26" s="12" t="s">
        <v>64</v>
      </c>
      <c r="B26" s="13">
        <f>'Index Performance'!B26</f>
        <v>9.1171751974122583E-2</v>
      </c>
      <c r="C26" s="13">
        <f>'Index Performance'!C26</f>
        <v>7.2170685533804457E-2</v>
      </c>
      <c r="D26" s="12"/>
      <c r="E26" s="13">
        <v>9.6178276026852819E-2</v>
      </c>
      <c r="F26" s="13">
        <v>8.1301090219042305E-2</v>
      </c>
      <c r="G26" s="12"/>
      <c r="H26" s="13">
        <v>8.3201206562785041E-2</v>
      </c>
      <c r="I26" s="13">
        <v>6.1270006848199499E-2</v>
      </c>
      <c r="J26" s="12"/>
      <c r="K26" s="13">
        <v>9.8206942485492887E-2</v>
      </c>
      <c r="L26" s="13">
        <v>7.2548518663269723E-2</v>
      </c>
    </row>
    <row r="27" spans="1:12" x14ac:dyDescent="0.25">
      <c r="A27" t="s">
        <v>65</v>
      </c>
      <c r="B27" s="2">
        <f>'Index Performance'!B27</f>
        <v>8.620870502721327E-2</v>
      </c>
      <c r="C27" s="2">
        <f>'Index Performance'!C27</f>
        <v>7.0644300030684004E-2</v>
      </c>
      <c r="E27" s="2">
        <v>8.8576197458227215E-2</v>
      </c>
      <c r="F27" s="2">
        <v>7.3584458321746649E-2</v>
      </c>
      <c r="H27" s="2">
        <v>7.98052660199155E-2</v>
      </c>
      <c r="I27" s="2">
        <v>6.2582381782863683E-2</v>
      </c>
      <c r="K27" s="2">
        <v>9.9732249063214526E-2</v>
      </c>
      <c r="L27" s="2">
        <v>8.7627010134508021E-2</v>
      </c>
    </row>
    <row r="28" spans="1:12" x14ac:dyDescent="0.25">
      <c r="A28" s="12" t="s">
        <v>66</v>
      </c>
      <c r="B28" s="13">
        <f>'Index Performance'!B28</f>
        <v>9.3307482354314381E-2</v>
      </c>
      <c r="C28" s="13">
        <f>'Index Performance'!C28</f>
        <v>8.2364869204178737E-2</v>
      </c>
      <c r="D28" s="12"/>
      <c r="E28" s="13" t="s">
        <v>79</v>
      </c>
      <c r="F28" s="13" t="s">
        <v>79</v>
      </c>
      <c r="G28" s="12"/>
      <c r="H28" s="13" t="s">
        <v>79</v>
      </c>
      <c r="I28" s="13" t="s">
        <v>79</v>
      </c>
      <c r="J28" s="12"/>
      <c r="K28" s="13">
        <v>9.8344345278074563E-2</v>
      </c>
      <c r="L28" s="13">
        <v>8.8049197243617927E-2</v>
      </c>
    </row>
    <row r="29" spans="1:12" x14ac:dyDescent="0.25">
      <c r="A29" t="s">
        <v>67</v>
      </c>
      <c r="B29" s="2">
        <f>'Index Performance'!B29</f>
        <v>8.8321592324074036E-2</v>
      </c>
      <c r="C29" s="2">
        <f>'Index Performance'!C29</f>
        <v>8.4093822672265173E-2</v>
      </c>
      <c r="E29" s="2">
        <v>9.3321224493784882E-2</v>
      </c>
      <c r="F29" s="2">
        <v>8.1202920210956542E-2</v>
      </c>
      <c r="H29" s="2">
        <v>9.9218337425928393E-2</v>
      </c>
      <c r="I29" s="2">
        <v>8.7780476977448618E-2</v>
      </c>
      <c r="K29" s="2">
        <v>9.7292897012555488E-2</v>
      </c>
      <c r="L29" s="2">
        <v>8.8897753175850802E-2</v>
      </c>
    </row>
    <row r="30" spans="1:12" x14ac:dyDescent="0.25">
      <c r="A30" s="12" t="s">
        <v>68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69</v>
      </c>
      <c r="B32" s="2">
        <f>'Index Performance'!B32</f>
        <v>7.9937094032493435E-3</v>
      </c>
      <c r="C32" s="2">
        <f>'Index Performance'!C32</f>
        <v>1.8270287272683126E-2</v>
      </c>
      <c r="E32" s="2">
        <v>8.2396910735119538E-3</v>
      </c>
      <c r="F32" s="2">
        <v>1.2939863851552989E-2</v>
      </c>
      <c r="H32" s="2">
        <v>8.9043281991830012E-3</v>
      </c>
      <c r="I32" s="2">
        <v>1.4409960527665215E-2</v>
      </c>
      <c r="K32" s="2">
        <v>8.2617778035439012E-3</v>
      </c>
      <c r="L32" s="2">
        <v>1.7383956281857234E-2</v>
      </c>
    </row>
    <row r="34" spans="1:1" x14ac:dyDescent="0.25">
      <c r="A34" t="s">
        <v>99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40" spans="1:1" x14ac:dyDescent="0.25">
      <c r="A40" t="s">
        <v>80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zoomScale="90" zoomScaleNormal="90" workbookViewId="0">
      <selection activeCell="G7" sqref="G7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100</v>
      </c>
      <c r="D1" s="35" t="s">
        <v>46</v>
      </c>
    </row>
    <row r="2" spans="2:11" x14ac:dyDescent="0.25">
      <c r="C2" t="s">
        <v>101</v>
      </c>
    </row>
    <row r="3" spans="2:11" x14ac:dyDescent="0.25">
      <c r="C3" t="s">
        <v>164</v>
      </c>
      <c r="E3" s="21"/>
      <c r="F3" s="4"/>
    </row>
    <row r="4" spans="2:11" x14ac:dyDescent="0.25">
      <c r="D4" s="43" t="s">
        <v>162</v>
      </c>
      <c r="E4" s="43"/>
      <c r="F4" s="4"/>
      <c r="G4" s="43" t="s">
        <v>163</v>
      </c>
      <c r="H4" s="43"/>
      <c r="J4" s="42" t="s">
        <v>102</v>
      </c>
      <c r="K4" s="42"/>
    </row>
    <row r="5" spans="2:11" x14ac:dyDescent="0.25">
      <c r="D5" s="21" t="s">
        <v>103</v>
      </c>
      <c r="E5" s="21" t="s">
        <v>104</v>
      </c>
      <c r="F5" s="4"/>
      <c r="G5" s="21" t="s">
        <v>103</v>
      </c>
      <c r="H5" s="21" t="s">
        <v>104</v>
      </c>
      <c r="J5" s="21" t="s">
        <v>103</v>
      </c>
      <c r="K5" s="21" t="s">
        <v>104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105</v>
      </c>
      <c r="D7" s="22">
        <v>21446954146.039982</v>
      </c>
      <c r="E7" s="22">
        <v>416</v>
      </c>
      <c r="F7" s="23"/>
      <c r="G7" s="22">
        <v>21364021047.409985</v>
      </c>
      <c r="H7" s="22">
        <v>418</v>
      </c>
      <c r="J7" s="24">
        <f>G7-D7</f>
        <v>-82933098.629997253</v>
      </c>
      <c r="K7" s="25">
        <f>H7-E7</f>
        <v>2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106</v>
      </c>
      <c r="D9" s="22">
        <f>SUM(D10:D13)</f>
        <v>18394626955.949997</v>
      </c>
      <c r="E9" s="22">
        <f>SUM(E10:E13)</f>
        <v>375</v>
      </c>
      <c r="F9" s="23"/>
      <c r="G9" s="22">
        <f>SUM(G10:G13)</f>
        <v>18130948950.130001</v>
      </c>
      <c r="H9" s="22">
        <f>SUM(H10:H13)</f>
        <v>374</v>
      </c>
      <c r="J9" s="24">
        <f t="shared" ref="J9:K15" si="0">G9-D9</f>
        <v>-263678005.81999588</v>
      </c>
      <c r="K9" s="25">
        <f t="shared" si="0"/>
        <v>-1</v>
      </c>
    </row>
    <row r="10" spans="2:11" x14ac:dyDescent="0.25">
      <c r="B10" s="26"/>
      <c r="C10" t="s">
        <v>107</v>
      </c>
      <c r="D10" s="22">
        <v>4440557939.0200005</v>
      </c>
      <c r="E10" s="22">
        <v>120</v>
      </c>
      <c r="F10" s="23"/>
      <c r="G10" s="22">
        <v>4028336821.6000004</v>
      </c>
      <c r="H10" s="22">
        <v>118</v>
      </c>
      <c r="J10" s="24">
        <f t="shared" si="0"/>
        <v>-412221117.42000008</v>
      </c>
      <c r="K10" s="25">
        <f t="shared" si="0"/>
        <v>-2</v>
      </c>
    </row>
    <row r="11" spans="2:11" x14ac:dyDescent="0.25">
      <c r="B11" s="27" t="s">
        <v>108</v>
      </c>
      <c r="C11" t="s">
        <v>109</v>
      </c>
      <c r="D11" s="22">
        <v>12765269737.739998</v>
      </c>
      <c r="E11" s="22">
        <v>186</v>
      </c>
      <c r="F11" s="23"/>
      <c r="G11" s="22">
        <v>12834278723.43</v>
      </c>
      <c r="H11" s="22">
        <v>186</v>
      </c>
      <c r="J11" s="24">
        <f t="shared" si="0"/>
        <v>69008985.690002441</v>
      </c>
      <c r="K11" s="25">
        <f t="shared" si="0"/>
        <v>0</v>
      </c>
    </row>
    <row r="12" spans="2:11" x14ac:dyDescent="0.25">
      <c r="B12" s="27" t="s">
        <v>110</v>
      </c>
      <c r="C12" t="s">
        <v>111</v>
      </c>
      <c r="D12" s="22">
        <v>1001992571.37</v>
      </c>
      <c r="E12" s="22">
        <v>61</v>
      </c>
      <c r="F12" s="23"/>
      <c r="G12" s="22">
        <v>1069636006.4800001</v>
      </c>
      <c r="H12" s="22">
        <v>62</v>
      </c>
      <c r="J12" s="24">
        <f t="shared" si="0"/>
        <v>67643435.110000134</v>
      </c>
      <c r="K12" s="25">
        <f t="shared" si="0"/>
        <v>1</v>
      </c>
    </row>
    <row r="13" spans="2:11" x14ac:dyDescent="0.25">
      <c r="B13" s="27" t="s">
        <v>112</v>
      </c>
      <c r="C13" t="s">
        <v>113</v>
      </c>
      <c r="D13" s="22">
        <v>186806707.81999999</v>
      </c>
      <c r="E13" s="22">
        <v>8</v>
      </c>
      <c r="F13" s="23"/>
      <c r="G13" s="22">
        <v>198697398.62</v>
      </c>
      <c r="H13" s="22">
        <v>8</v>
      </c>
      <c r="J13" s="24">
        <f t="shared" si="0"/>
        <v>11890690.800000012</v>
      </c>
      <c r="K13" s="25">
        <f t="shared" si="0"/>
        <v>0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78</v>
      </c>
      <c r="D15" s="22">
        <v>3052327190.0900002</v>
      </c>
      <c r="E15" s="22">
        <v>41</v>
      </c>
      <c r="F15" s="23"/>
      <c r="G15" s="22">
        <v>3233072097.2800002</v>
      </c>
      <c r="H15" s="22">
        <v>44</v>
      </c>
      <c r="J15" s="24">
        <f t="shared" si="0"/>
        <v>180744907.19000006</v>
      </c>
      <c r="K15" s="25">
        <f t="shared" si="0"/>
        <v>3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108</v>
      </c>
      <c r="C17" t="s">
        <v>82</v>
      </c>
      <c r="D17" s="22">
        <v>2707521612.3200006</v>
      </c>
      <c r="E17" s="22">
        <v>96</v>
      </c>
      <c r="F17" s="23"/>
      <c r="G17" s="22">
        <v>2322914813.7300005</v>
      </c>
      <c r="H17" s="22">
        <v>94</v>
      </c>
      <c r="J17" s="24">
        <f>G17-D17</f>
        <v>-384606798.59000015</v>
      </c>
      <c r="K17" s="25">
        <f>H17-E17</f>
        <v>-2</v>
      </c>
    </row>
    <row r="18" spans="2:11" x14ac:dyDescent="0.25">
      <c r="B18" s="27"/>
      <c r="C18" t="s">
        <v>81</v>
      </c>
      <c r="D18" s="22">
        <v>18406872173.400005</v>
      </c>
      <c r="E18" s="22">
        <v>311</v>
      </c>
      <c r="F18" s="23"/>
      <c r="G18" s="22">
        <v>18641358569.91</v>
      </c>
      <c r="H18" s="22">
        <v>313</v>
      </c>
      <c r="J18" s="24">
        <f>G18-D18</f>
        <v>234486396.50999451</v>
      </c>
      <c r="K18" s="25">
        <f>H18-E18</f>
        <v>2</v>
      </c>
    </row>
    <row r="19" spans="2:11" x14ac:dyDescent="0.25">
      <c r="B19" s="31" t="s">
        <v>112</v>
      </c>
      <c r="C19" t="s">
        <v>152</v>
      </c>
      <c r="D19" s="22">
        <v>332560360.32000005</v>
      </c>
      <c r="E19" s="22">
        <v>9</v>
      </c>
      <c r="F19" s="23"/>
      <c r="G19" s="22">
        <v>399747663.77000004</v>
      </c>
      <c r="H19" s="22">
        <v>11</v>
      </c>
      <c r="J19" s="24">
        <f t="shared" ref="J19:K19" si="1">G19-D19</f>
        <v>67187303.449999988</v>
      </c>
      <c r="K19" s="25">
        <f t="shared" si="1"/>
        <v>2</v>
      </c>
    </row>
    <row r="20" spans="2:11" x14ac:dyDescent="0.25">
      <c r="E20"/>
      <c r="K20" s="25"/>
    </row>
    <row r="21" spans="2:11" x14ac:dyDescent="0.25">
      <c r="B21" s="26"/>
      <c r="C21" t="s">
        <v>114</v>
      </c>
      <c r="D21" s="32">
        <v>4729228485.1000004</v>
      </c>
      <c r="E21" s="22">
        <v>117</v>
      </c>
      <c r="G21" s="32">
        <v>4384433314.9900007</v>
      </c>
      <c r="H21" s="22">
        <v>115</v>
      </c>
      <c r="J21" s="24">
        <f t="shared" ref="J21:K24" si="2">G21-D21</f>
        <v>-344795170.10999966</v>
      </c>
      <c r="K21" s="25">
        <f t="shared" si="2"/>
        <v>-2</v>
      </c>
    </row>
    <row r="22" spans="2:11" x14ac:dyDescent="0.25">
      <c r="B22" s="27" t="s">
        <v>108</v>
      </c>
      <c r="C22" t="s">
        <v>115</v>
      </c>
      <c r="D22" s="32">
        <v>11597995416.349993</v>
      </c>
      <c r="E22" s="22">
        <v>178</v>
      </c>
      <c r="G22" s="32">
        <v>11779882269.749996</v>
      </c>
      <c r="H22" s="22">
        <v>180</v>
      </c>
      <c r="J22" s="24">
        <f t="shared" si="2"/>
        <v>181886853.40000343</v>
      </c>
      <c r="K22" s="25">
        <f t="shared" si="2"/>
        <v>2</v>
      </c>
    </row>
    <row r="23" spans="2:11" x14ac:dyDescent="0.25">
      <c r="B23" s="27" t="s">
        <v>110</v>
      </c>
      <c r="C23" t="s">
        <v>116</v>
      </c>
      <c r="D23" s="32">
        <v>3375640386.29</v>
      </c>
      <c r="E23" s="22">
        <v>52</v>
      </c>
      <c r="G23" s="32">
        <v>3416324077.0499997</v>
      </c>
      <c r="H23" s="22">
        <v>53</v>
      </c>
      <c r="J23" s="24">
        <f t="shared" si="2"/>
        <v>40683690.759999752</v>
      </c>
      <c r="K23" s="25">
        <f t="shared" si="2"/>
        <v>1</v>
      </c>
    </row>
    <row r="24" spans="2:11" x14ac:dyDescent="0.25">
      <c r="B24" s="31" t="s">
        <v>112</v>
      </c>
      <c r="C24" t="s">
        <v>153</v>
      </c>
      <c r="D24" s="32">
        <v>1744089858.2999995</v>
      </c>
      <c r="E24" s="22">
        <v>69</v>
      </c>
      <c r="G24" s="32">
        <v>1783381385.6199996</v>
      </c>
      <c r="H24" s="22">
        <v>70</v>
      </c>
      <c r="J24" s="24">
        <f t="shared" si="2"/>
        <v>39291527.320000172</v>
      </c>
      <c r="K24" s="25">
        <f t="shared" si="2"/>
        <v>1</v>
      </c>
    </row>
    <row r="26" spans="2:11" x14ac:dyDescent="0.25">
      <c r="C26" t="s">
        <v>117</v>
      </c>
    </row>
    <row r="27" spans="2:11" x14ac:dyDescent="0.25">
      <c r="C27" t="s">
        <v>118</v>
      </c>
    </row>
    <row r="29" spans="2:11" x14ac:dyDescent="0.25">
      <c r="C29" t="s">
        <v>119</v>
      </c>
    </row>
    <row r="30" spans="2:11" x14ac:dyDescent="0.25">
      <c r="C30" t="s">
        <v>120</v>
      </c>
    </row>
    <row r="31" spans="2:11" x14ac:dyDescent="0.25">
      <c r="C31" t="s">
        <v>144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85"/>
  <sheetViews>
    <sheetView tabSelected="1" workbookViewId="0">
      <pane xSplit="2" ySplit="11" topLeftCell="C153" activePane="bottomRight" state="frozen"/>
      <selection pane="topRight" activeCell="C1" sqref="C1"/>
      <selection pane="bottomLeft" activeCell="A12" sqref="A12"/>
      <selection pane="bottomRight" activeCell="K185" sqref="K185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121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122</v>
      </c>
      <c r="E10" t="s">
        <v>123</v>
      </c>
      <c r="F10" t="s">
        <v>124</v>
      </c>
      <c r="G10" t="s">
        <v>125</v>
      </c>
      <c r="J10" t="s">
        <v>126</v>
      </c>
      <c r="K10" t="s">
        <v>127</v>
      </c>
      <c r="L10" t="s">
        <v>128</v>
      </c>
      <c r="M10" t="s">
        <v>127</v>
      </c>
      <c r="N10" t="s">
        <v>128</v>
      </c>
      <c r="P10" t="s">
        <v>123</v>
      </c>
      <c r="Q10" t="s">
        <v>124</v>
      </c>
      <c r="R10" t="s">
        <v>125</v>
      </c>
      <c r="S10" t="s">
        <v>55</v>
      </c>
      <c r="U10" t="s">
        <v>129</v>
      </c>
      <c r="V10" t="s">
        <v>130</v>
      </c>
    </row>
    <row r="11" spans="1:23" x14ac:dyDescent="0.25">
      <c r="A11" t="s">
        <v>139</v>
      </c>
      <c r="B11" t="s">
        <v>140</v>
      </c>
      <c r="D11" s="39" t="s">
        <v>104</v>
      </c>
      <c r="E11" t="s">
        <v>131</v>
      </c>
      <c r="F11" t="s">
        <v>132</v>
      </c>
      <c r="G11" t="s">
        <v>55</v>
      </c>
      <c r="H11" t="s">
        <v>133</v>
      </c>
      <c r="I11" t="s">
        <v>134</v>
      </c>
      <c r="J11" t="s">
        <v>135</v>
      </c>
      <c r="K11" t="s">
        <v>136</v>
      </c>
      <c r="L11" t="s">
        <v>136</v>
      </c>
      <c r="M11" t="s">
        <v>137</v>
      </c>
      <c r="N11" t="s">
        <v>137</v>
      </c>
      <c r="P11" t="s">
        <v>132</v>
      </c>
      <c r="Q11" t="s">
        <v>132</v>
      </c>
      <c r="R11" t="s">
        <v>55</v>
      </c>
      <c r="S11" t="s">
        <v>56</v>
      </c>
      <c r="T11" t="s">
        <v>138</v>
      </c>
      <c r="U11" t="s">
        <v>55</v>
      </c>
      <c r="V11" t="s">
        <v>136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1989920150.45</v>
      </c>
      <c r="L13" s="25">
        <v>2018152011.6199999</v>
      </c>
      <c r="M13" s="25">
        <v>2223271757.8499999</v>
      </c>
      <c r="N13" s="25">
        <v>2222046316.0799999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2018152011.6199999</v>
      </c>
      <c r="L14" s="25">
        <v>2086161794.6199999</v>
      </c>
      <c r="M14" s="25">
        <v>2222046316.0799999</v>
      </c>
      <c r="N14" s="25">
        <v>2276532312.04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2086161794.6199999</v>
      </c>
      <c r="L15" s="25">
        <v>2044426890.1900001</v>
      </c>
      <c r="M15" s="25">
        <v>2276532312.04</v>
      </c>
      <c r="N15" s="25">
        <v>2191593040.54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2044426890.1900001</v>
      </c>
      <c r="L16" s="25">
        <v>2081119757.76</v>
      </c>
      <c r="M16" s="25">
        <v>2191593040.54</v>
      </c>
      <c r="N16" s="25">
        <v>2190599118.4200001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2081119757.76</v>
      </c>
      <c r="L17" s="25">
        <v>2049597583.4300001</v>
      </c>
      <c r="M17" s="25">
        <v>2190599118.4200001</v>
      </c>
      <c r="N17" s="25">
        <v>2134859942.6400001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2049597583.4300001</v>
      </c>
      <c r="L18" s="25">
        <v>2055480126.99</v>
      </c>
      <c r="M18" s="25">
        <v>2134859942.6400001</v>
      </c>
      <c r="N18" s="25">
        <v>2133906830.1800001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2055480126.99</v>
      </c>
      <c r="L19" s="25">
        <v>2024618737.53</v>
      </c>
      <c r="M19" s="25">
        <v>2133906830.1800001</v>
      </c>
      <c r="N19" s="25">
        <v>2133132871.3699999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2024618737.53</v>
      </c>
      <c r="L20" s="25">
        <v>1991563536.3900001</v>
      </c>
      <c r="M20" s="25">
        <v>2133132871.3699999</v>
      </c>
      <c r="N20" s="25">
        <v>2167325766.71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1991563536.3900001</v>
      </c>
      <c r="L21" s="25">
        <v>2000889412.5999999</v>
      </c>
      <c r="M21" s="25">
        <v>2167325766.71</v>
      </c>
      <c r="N21" s="25">
        <v>2166667217.98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2000889412.5999999</v>
      </c>
      <c r="L22" s="25">
        <v>2015873042.48</v>
      </c>
      <c r="M22" s="25">
        <v>2166667217.98</v>
      </c>
      <c r="N22" s="25">
        <v>2166872342.25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2015873042.48</v>
      </c>
      <c r="L23" s="25">
        <v>2023374619.51</v>
      </c>
      <c r="M23" s="25">
        <v>2166872342.25</v>
      </c>
      <c r="N23" s="25">
        <v>2160948988.9099998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-259189307.59</v>
      </c>
      <c r="J24" s="25">
        <v>264782714</v>
      </c>
      <c r="K24" s="25">
        <v>2023374619.51</v>
      </c>
      <c r="L24" s="25">
        <v>2061797186.9400001</v>
      </c>
      <c r="M24" s="25">
        <v>2160948988.9099998</v>
      </c>
      <c r="N24" s="25">
        <v>2155380949.23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2061797186.9400001</v>
      </c>
      <c r="L25" s="25">
        <v>2055898414.22</v>
      </c>
      <c r="M25" s="25">
        <v>2155380949.23</v>
      </c>
      <c r="N25" s="25">
        <v>2133888777.8699999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2133888777.8699999</v>
      </c>
      <c r="N26" s="25">
        <v>2011345809.53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2011345809.53</v>
      </c>
      <c r="N27" s="25">
        <v>2013444143.8199999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2013444143.8199999</v>
      </c>
      <c r="N28" s="25">
        <v>1981388962.0799999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1981388962.0799999</v>
      </c>
      <c r="N29" s="25">
        <v>1802876069.4400001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1802876069.4400001</v>
      </c>
      <c r="N30" s="25">
        <v>1792182238.8900001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1792182238.8900001</v>
      </c>
      <c r="N31" s="25">
        <v>1785912895.8900001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209841937.75</v>
      </c>
      <c r="K32" s="25">
        <v>1706051253.8699999</v>
      </c>
      <c r="L32" s="25">
        <v>1596688805.3699999</v>
      </c>
      <c r="M32" s="25">
        <v>1785912895.8900001</v>
      </c>
      <c r="N32" s="25">
        <v>1679773028.21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1679773028.21</v>
      </c>
      <c r="N33" s="25">
        <v>1613706107.8399999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1613706107.8399999</v>
      </c>
      <c r="N34" s="25">
        <v>1619444338.1300001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1619444338.1300001</v>
      </c>
      <c r="N35" s="25">
        <v>1606018444.5899999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1606018444.5899999</v>
      </c>
      <c r="N36" s="25">
        <v>1639647365.3699999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1550926291.2</v>
      </c>
      <c r="M37" s="25">
        <v>1620125593.6500001</v>
      </c>
      <c r="N37" s="25">
        <v>1626296317.4300001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1550926291.2</v>
      </c>
      <c r="L38" s="25">
        <v>1630859984.29</v>
      </c>
      <c r="M38" s="25">
        <v>1626296317.4300001</v>
      </c>
      <c r="N38" s="25">
        <v>1702535963.52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1630859984.29</v>
      </c>
      <c r="L39" s="25">
        <v>1637939996.3699999</v>
      </c>
      <c r="M39" s="25">
        <v>1702535963.52</v>
      </c>
      <c r="N39" s="25">
        <v>1709853859.1500001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1637939996.3699999</v>
      </c>
      <c r="L40" s="25">
        <v>1653440448.5</v>
      </c>
      <c r="M40" s="25">
        <v>1709853859.1500001</v>
      </c>
      <c r="N40" s="25">
        <v>1728828860.6700001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-206646907.94999999</v>
      </c>
      <c r="J41" s="25">
        <v>200703637.59</v>
      </c>
      <c r="K41" s="25">
        <v>1653440448.5</v>
      </c>
      <c r="L41" s="25">
        <v>1678828007.73</v>
      </c>
      <c r="M41" s="25">
        <v>1728828860.6700001</v>
      </c>
      <c r="N41" s="25">
        <v>1734937172.2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1678828007.73</v>
      </c>
      <c r="L42" s="25">
        <v>1641086594.97</v>
      </c>
      <c r="M42" s="25">
        <v>1734937172.2</v>
      </c>
      <c r="N42" s="25">
        <v>1697679930.79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1641086594.97</v>
      </c>
      <c r="L43" s="25">
        <v>1790792863.1500001</v>
      </c>
      <c r="M43" s="25">
        <v>1697679930.79</v>
      </c>
      <c r="N43" s="25">
        <v>1843935004.78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1790792863.1500001</v>
      </c>
      <c r="L44" s="25">
        <v>1785285112.1800001</v>
      </c>
      <c r="M44" s="25">
        <v>1843935004.78</v>
      </c>
      <c r="N44" s="25">
        <v>1826633626.21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-255979919.81</v>
      </c>
      <c r="J45" s="25">
        <v>195605302.75</v>
      </c>
      <c r="K45" s="25">
        <v>1785285112.1800001</v>
      </c>
      <c r="L45" s="25">
        <v>1830593798.27</v>
      </c>
      <c r="M45" s="25">
        <v>1826633626.21</v>
      </c>
      <c r="N45" s="25">
        <v>1887051759.47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1830593798.27</v>
      </c>
      <c r="L46" s="25">
        <v>1900434852.8</v>
      </c>
      <c r="M46" s="25">
        <v>1887051759.47</v>
      </c>
      <c r="N46" s="25">
        <v>1955734597.5999999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1900434852.8</v>
      </c>
      <c r="L47" s="25">
        <v>1940229425.45</v>
      </c>
      <c r="M47" s="25">
        <v>1955734597.5999999</v>
      </c>
      <c r="N47" s="25">
        <v>1992421455.52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1940229425.45</v>
      </c>
      <c r="L48" s="25">
        <v>2076898838.95</v>
      </c>
      <c r="M48" s="25">
        <v>1992421455.52</v>
      </c>
      <c r="N48" s="25">
        <v>2125744114.5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2076898838.95</v>
      </c>
      <c r="L49" s="25">
        <v>2142527754.1700001</v>
      </c>
      <c r="M49" s="25">
        <v>2125744114.5</v>
      </c>
      <c r="N49" s="25">
        <v>2193780209.5900002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12946852.9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2142527754.1700001</v>
      </c>
      <c r="L50" s="25">
        <v>2037244407.1500001</v>
      </c>
      <c r="M50" s="25">
        <v>2193780209.5900002</v>
      </c>
      <c r="N50" s="25">
        <v>2082628835.78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2037244407.1500001</v>
      </c>
      <c r="L51" s="25">
        <v>2130137140.23</v>
      </c>
      <c r="M51" s="25">
        <v>2082628835.78</v>
      </c>
      <c r="N51" s="25">
        <v>2162876159.1900001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2130137140.23</v>
      </c>
      <c r="L52" s="25">
        <v>2126074585.04</v>
      </c>
      <c r="M52" s="25">
        <v>2162876159.1900001</v>
      </c>
      <c r="N52" s="25">
        <v>2177407901.0599999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2126074585.04</v>
      </c>
      <c r="L53" s="25">
        <v>2064382940.71</v>
      </c>
      <c r="M53" s="25">
        <v>2177407901.0599999</v>
      </c>
      <c r="N53" s="25">
        <v>2119760846.75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2064382940.71</v>
      </c>
      <c r="L54" s="25">
        <v>2114880266.9200001</v>
      </c>
      <c r="M54" s="25">
        <v>2119760846.75</v>
      </c>
      <c r="N54" s="25">
        <v>2169745051.0599999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2114880266.9200001</v>
      </c>
      <c r="L55" s="25">
        <v>2157093578.5300002</v>
      </c>
      <c r="M55" s="25">
        <v>2169745051.0599999</v>
      </c>
      <c r="N55" s="25">
        <v>2213070873.5999999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2157093578.5300002</v>
      </c>
      <c r="L56" s="25">
        <v>2239856103.0900002</v>
      </c>
      <c r="M56" s="25">
        <v>2213070873.5999999</v>
      </c>
      <c r="N56" s="25">
        <v>2296099039.7600002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2239856103.0900002</v>
      </c>
      <c r="L57" s="25">
        <v>2310901392.8200002</v>
      </c>
      <c r="M57" s="25">
        <v>2296099039.7600002</v>
      </c>
      <c r="N57" s="25">
        <v>2368259156.5500002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2310901392.8200002</v>
      </c>
      <c r="L58" s="25">
        <v>2568995437.0599999</v>
      </c>
      <c r="M58" s="25">
        <v>2368259156.5500002</v>
      </c>
      <c r="N58" s="25">
        <v>2623058707.0100002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2568995437.0599999</v>
      </c>
      <c r="L59" s="25">
        <v>2473432702.7800002</v>
      </c>
      <c r="M59" s="25">
        <v>2623058707.0100002</v>
      </c>
      <c r="N59" s="25">
        <v>2531966667.6900001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363094.87</v>
      </c>
      <c r="H60" s="25">
        <v>-4012.47</v>
      </c>
      <c r="I60" s="25">
        <v>-105112821.86</v>
      </c>
      <c r="J60" s="25">
        <v>258054305.69999999</v>
      </c>
      <c r="K60" s="25">
        <v>2473432702.7800002</v>
      </c>
      <c r="L60" s="25">
        <v>2339998880.3200002</v>
      </c>
      <c r="M60" s="25">
        <v>2531966667.6900001</v>
      </c>
      <c r="N60" s="25">
        <v>2379966869.0799999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14639949.33</v>
      </c>
      <c r="F61" s="25">
        <v>915164.66</v>
      </c>
      <c r="G61" s="25">
        <v>3046754.73</v>
      </c>
      <c r="H61" s="25">
        <v>-4144.13</v>
      </c>
      <c r="I61" s="25">
        <v>-28326845.539999999</v>
      </c>
      <c r="J61" s="25">
        <v>76287346.659999996</v>
      </c>
      <c r="K61" s="25">
        <v>2339998880.3200002</v>
      </c>
      <c r="L61" s="25">
        <v>2295573090.4099998</v>
      </c>
      <c r="M61" s="25">
        <v>2379966869.0799999</v>
      </c>
      <c r="N61" s="25">
        <v>2321256849.5799999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13077010.6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2295573090.4099998</v>
      </c>
      <c r="L62" s="25">
        <v>2321404212.7800002</v>
      </c>
      <c r="M62" s="25">
        <v>2321256849.5799999</v>
      </c>
      <c r="N62" s="25">
        <v>2348882835.9899998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2321404212.7800002</v>
      </c>
      <c r="L63" s="25">
        <v>2366925612.3000002</v>
      </c>
      <c r="M63" s="25">
        <v>2348882835.9899998</v>
      </c>
      <c r="N63" s="25">
        <v>2390613018.7600002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2366925612.3000002</v>
      </c>
      <c r="L64" s="25">
        <v>2302257225.0100002</v>
      </c>
      <c r="M64" s="25">
        <v>2390613018.7600002</v>
      </c>
      <c r="N64" s="25">
        <v>2326825348.29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317478467.95999998</v>
      </c>
      <c r="K65" s="25">
        <v>2302257225.0100002</v>
      </c>
      <c r="L65" s="25">
        <v>2166162399.9099998</v>
      </c>
      <c r="M65" s="25">
        <v>2326825348.29</v>
      </c>
      <c r="N65" s="25">
        <v>2173009471.27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2166162399.9099998</v>
      </c>
      <c r="L66" s="25">
        <v>2418202078.5799999</v>
      </c>
      <c r="M66" s="25">
        <v>2173009471.27</v>
      </c>
      <c r="N66" s="25">
        <v>2432073162.5799999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49770776.260000005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251193275.22999999</v>
      </c>
      <c r="K67" s="25">
        <v>2418202078.5799999</v>
      </c>
      <c r="L67" s="25">
        <v>2211180740.52</v>
      </c>
      <c r="M67" s="25">
        <v>2432073162.5799999</v>
      </c>
      <c r="N67" s="25">
        <v>2215576016.6100001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2211180740.52</v>
      </c>
      <c r="L68" s="25">
        <v>2174940723.5300002</v>
      </c>
      <c r="M68" s="25">
        <v>2215576016.6100001</v>
      </c>
      <c r="N68" s="25">
        <v>2180080400.9099998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2174940723.5300002</v>
      </c>
      <c r="L69" s="25">
        <v>2323388641.3600001</v>
      </c>
      <c r="M69" s="25">
        <v>2180080400.9099998</v>
      </c>
      <c r="N69" s="25">
        <v>2338810413.8299999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-71949003.439999998</v>
      </c>
      <c r="J70" s="25">
        <v>17110078.109999999</v>
      </c>
      <c r="K70" s="25">
        <v>2323388641.3600001</v>
      </c>
      <c r="L70" s="25">
        <v>2399638320.5700002</v>
      </c>
      <c r="M70" s="25">
        <v>2338810413.8299999</v>
      </c>
      <c r="N70" s="25">
        <v>2395541857.9000001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14799955.149999999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2399638320.5700002</v>
      </c>
      <c r="L71" s="25">
        <v>2541451536.6300001</v>
      </c>
      <c r="M71" s="25">
        <v>2395541857.9000001</v>
      </c>
      <c r="N71" s="25">
        <v>2558026044.0500002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14746662.34</v>
      </c>
      <c r="F72" s="25">
        <v>2134772.6800000002</v>
      </c>
      <c r="G72" s="25">
        <v>1027771.47</v>
      </c>
      <c r="H72" s="25">
        <v>-138109.20000000001</v>
      </c>
      <c r="I72" s="25">
        <v>-73705008.510000005</v>
      </c>
      <c r="J72" s="25">
        <v>94971696.069999993</v>
      </c>
      <c r="K72" s="25">
        <v>2541451536.6300001</v>
      </c>
      <c r="L72" s="25">
        <v>2526136758.3899999</v>
      </c>
      <c r="M72" s="25">
        <v>2558026044.0500002</v>
      </c>
      <c r="N72" s="25">
        <v>2550204129.9299998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2526136758.3899999</v>
      </c>
      <c r="L73" s="25">
        <v>2479828988.5799999</v>
      </c>
      <c r="M73" s="25">
        <v>2550204129.9299998</v>
      </c>
      <c r="N73" s="25">
        <v>2502726429.3899999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2479828988.5799999</v>
      </c>
      <c r="L74" s="25">
        <v>2922556844.79</v>
      </c>
      <c r="M74" s="25">
        <v>2502726429.3899999</v>
      </c>
      <c r="N74" s="25">
        <v>2944813882.52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14879874.140000001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2922556844.79</v>
      </c>
      <c r="L75" s="25">
        <v>2818965344.3800001</v>
      </c>
      <c r="M75" s="25">
        <v>2944813882.52</v>
      </c>
      <c r="N75" s="25">
        <v>2856668822.5900002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13168523.85</v>
      </c>
      <c r="F76" s="25">
        <v>1653554.22</v>
      </c>
      <c r="G76" s="25">
        <v>439800</v>
      </c>
      <c r="H76" s="25">
        <v>0.01</v>
      </c>
      <c r="I76" s="25">
        <v>-55555420.659999996</v>
      </c>
      <c r="J76" s="25">
        <v>45946859.359999999</v>
      </c>
      <c r="K76" s="25">
        <v>2818965344.3800001</v>
      </c>
      <c r="L76" s="25">
        <v>2824559213.9099998</v>
      </c>
      <c r="M76" s="25">
        <v>2856668822.5900002</v>
      </c>
      <c r="N76" s="25">
        <v>2867930938.1300001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-105920699.58</v>
      </c>
      <c r="J77" s="25">
        <v>52169591.509999998</v>
      </c>
      <c r="K77" s="25">
        <v>2824559213.9099998</v>
      </c>
      <c r="L77" s="25">
        <v>2885358619.6100001</v>
      </c>
      <c r="M77" s="25">
        <v>2867930938.1300001</v>
      </c>
      <c r="N77" s="25">
        <v>2923558051.8200002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-133862308.51000001</v>
      </c>
      <c r="J78" s="25">
        <v>35323835.460000001</v>
      </c>
      <c r="K78" s="25">
        <v>2885358619.6100001</v>
      </c>
      <c r="L78" s="25">
        <v>2980835756.6900001</v>
      </c>
      <c r="M78" s="25">
        <v>2923558051.8200002</v>
      </c>
      <c r="N78" s="25">
        <v>3024560277.04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2980835756.6900001</v>
      </c>
      <c r="L79" s="25">
        <v>2928887957.1399999</v>
      </c>
      <c r="M79" s="25">
        <v>3024560277.04</v>
      </c>
      <c r="N79" s="25">
        <v>2973773821.1100001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13698095.83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2902963633.4199996</v>
      </c>
      <c r="M80" s="25">
        <v>2973773821.1100001</v>
      </c>
      <c r="N80" s="25">
        <v>2954005418.5700002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17956836.829999998</v>
      </c>
      <c r="F81" s="25">
        <v>2634309.83</v>
      </c>
      <c r="G81" s="25">
        <v>938750</v>
      </c>
      <c r="H81" s="25">
        <v>-0.02</v>
      </c>
      <c r="I81" s="25">
        <v>-101009989.22</v>
      </c>
      <c r="J81" s="25">
        <v>3381560.44</v>
      </c>
      <c r="K81" s="25">
        <v>2902963633.4199996</v>
      </c>
      <c r="L81" s="25">
        <v>3000112991.8099999</v>
      </c>
      <c r="M81" s="25">
        <v>2954005418.5700002</v>
      </c>
      <c r="N81" s="25">
        <v>3054268157.4000001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15434029.289999999</v>
      </c>
      <c r="F82" s="25">
        <v>2142124.98</v>
      </c>
      <c r="G82" s="25">
        <v>693549.86</v>
      </c>
      <c r="H82" s="25">
        <v>-0.01</v>
      </c>
      <c r="I82" s="25">
        <v>-23455727.949999999</v>
      </c>
      <c r="J82" s="25">
        <v>48064252.149999999</v>
      </c>
      <c r="K82" s="25">
        <v>3000112991.8099999</v>
      </c>
      <c r="L82" s="25">
        <v>2979356472.9000001</v>
      </c>
      <c r="M82" s="25">
        <v>3054268157.4000001</v>
      </c>
      <c r="N82" s="25">
        <v>3032421686.5799999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5.7000000000000009E-4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-127953342.31</v>
      </c>
      <c r="J83" s="25">
        <v>67494900.099999994</v>
      </c>
      <c r="K83" s="25">
        <v>2979356472.9000001</v>
      </c>
      <c r="L83" s="25">
        <v>3041457778.1199999</v>
      </c>
      <c r="M83" s="25">
        <v>3032421686.5799999</v>
      </c>
      <c r="N83" s="25">
        <v>3095318613.1700001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-13527617.279999999</v>
      </c>
      <c r="J84" s="25">
        <v>142789424.77000001</v>
      </c>
      <c r="K84" s="25">
        <v>3041457778.1199999</v>
      </c>
      <c r="L84" s="25">
        <v>2887097196.5900002</v>
      </c>
      <c r="M84" s="25">
        <v>3095318613.1700001</v>
      </c>
      <c r="N84" s="25">
        <v>2969474387.9099998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-92523378.920000002</v>
      </c>
      <c r="J85" s="25">
        <v>17829562.91</v>
      </c>
      <c r="K85" s="25">
        <v>2887097196.5900002</v>
      </c>
      <c r="L85" s="25">
        <v>2966737063.3200002</v>
      </c>
      <c r="M85" s="25">
        <v>2969474387.9099998</v>
      </c>
      <c r="N85" s="25">
        <v>3046441651.9200001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17437787.600000001</v>
      </c>
      <c r="F86" s="25">
        <v>2483782.79</v>
      </c>
      <c r="G86" s="25">
        <v>225500</v>
      </c>
      <c r="H86" s="25">
        <v>0</v>
      </c>
      <c r="I86" s="25">
        <v>-54963178.800000004</v>
      </c>
      <c r="J86" s="25">
        <v>46766616.979999997</v>
      </c>
      <c r="K86" s="25">
        <v>2966737063.3200002</v>
      </c>
      <c r="L86" s="25">
        <v>2974484345.8899999</v>
      </c>
      <c r="M86" s="25">
        <v>3046441651.9200001</v>
      </c>
      <c r="N86" s="25">
        <v>3057352794.0900002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20085324.610000003</v>
      </c>
      <c r="F87" s="25">
        <v>2888981.18</v>
      </c>
      <c r="G87" s="25">
        <v>-61250</v>
      </c>
      <c r="H87" s="25">
        <v>0</v>
      </c>
      <c r="I87" s="25">
        <v>-38531398.32</v>
      </c>
      <c r="J87" s="25">
        <v>69302688.519999996</v>
      </c>
      <c r="K87" s="25">
        <v>2974484345.8899999</v>
      </c>
      <c r="L87" s="25">
        <v>2952785512.9400001</v>
      </c>
      <c r="M87" s="25">
        <v>3057352794.0900002</v>
      </c>
      <c r="N87" s="25">
        <v>3029817719.79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-171977807.5</v>
      </c>
      <c r="J88" s="25">
        <v>37288642.789999999</v>
      </c>
      <c r="K88" s="25">
        <v>2952785512.9400001</v>
      </c>
      <c r="L88" s="25">
        <v>3092689156.7200003</v>
      </c>
      <c r="M88" s="25">
        <v>3029817719.79</v>
      </c>
      <c r="N88" s="25">
        <v>3236729974.8400002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20562940.949999999</v>
      </c>
      <c r="F89" s="25">
        <v>-185442.75</v>
      </c>
      <c r="G89" s="25">
        <v>280500</v>
      </c>
      <c r="H89" s="25">
        <v>0</v>
      </c>
      <c r="I89" s="25">
        <v>-101002287.5</v>
      </c>
      <c r="J89" s="25">
        <v>78122827.299999997</v>
      </c>
      <c r="K89" s="25">
        <v>3092689156.7200003</v>
      </c>
      <c r="L89" s="25">
        <v>3115907496.8200002</v>
      </c>
      <c r="M89" s="25">
        <v>3236729974.8400002</v>
      </c>
      <c r="N89" s="25">
        <v>3264563505.5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331728269.94999999</v>
      </c>
      <c r="K90" s="25">
        <v>3115907496.8200002</v>
      </c>
      <c r="L90" s="25">
        <v>2900552434.4100003</v>
      </c>
      <c r="M90" s="25">
        <v>3264563505.5</v>
      </c>
      <c r="N90" s="25">
        <v>3045089390.6700001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2900552434.4100003</v>
      </c>
      <c r="L91" s="25">
        <v>2911138809.2999997</v>
      </c>
      <c r="M91" s="25">
        <v>3045089390.6700001</v>
      </c>
      <c r="N91" s="25">
        <v>3051831159.6300001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-26674630.43</v>
      </c>
      <c r="J92" s="25">
        <v>95376741.049999997</v>
      </c>
      <c r="K92" s="25">
        <v>2911138809.2999997</v>
      </c>
      <c r="L92" s="25">
        <v>2845828944.9400001</v>
      </c>
      <c r="M92" s="25">
        <v>3051831159.6300001</v>
      </c>
      <c r="N92" s="25">
        <v>2996889065.9000001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19243233.010000002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2845828944.9400001</v>
      </c>
      <c r="L93" s="25">
        <v>2878614327.5600004</v>
      </c>
      <c r="M93" s="25">
        <v>2996889065.9000001</v>
      </c>
      <c r="N93" s="25">
        <v>3046243804.4699998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2878614327.5600004</v>
      </c>
      <c r="L94" s="25">
        <v>2875882389.96</v>
      </c>
      <c r="M94" s="25">
        <v>3046243804.4699998</v>
      </c>
      <c r="N94" s="25">
        <v>3043236812.6900001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17598177.290000003</v>
      </c>
      <c r="F95" s="25">
        <v>2326289.0699999998</v>
      </c>
      <c r="G95" s="25">
        <v>-269725</v>
      </c>
      <c r="H95" s="25">
        <v>-206388.92</v>
      </c>
      <c r="I95" s="25">
        <v>-38105496.229999997</v>
      </c>
      <c r="J95" s="25">
        <v>57894059.82</v>
      </c>
      <c r="K95" s="25">
        <v>2875882389.96</v>
      </c>
      <c r="L95" s="25">
        <v>2850027986.1199999</v>
      </c>
      <c r="M95" s="25">
        <v>3043236812.6900001</v>
      </c>
      <c r="N95" s="25">
        <v>3027885409.2800002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-154519068.68000001</v>
      </c>
      <c r="J96" s="25">
        <v>61954256.520000003</v>
      </c>
      <c r="K96" s="25">
        <v>2850027986.1199999</v>
      </c>
      <c r="L96" s="25">
        <v>2948549330.3700004</v>
      </c>
      <c r="M96" s="25">
        <v>3027885409.2800002</v>
      </c>
      <c r="N96" s="25">
        <v>3123408918.9200001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13780712.109999999</v>
      </c>
      <c r="F97" s="25">
        <v>2197545.4300000002</v>
      </c>
      <c r="G97" s="25">
        <v>-376500</v>
      </c>
      <c r="H97" s="25">
        <v>-2260.42</v>
      </c>
      <c r="I97" s="25">
        <v>19248417.690000001</v>
      </c>
      <c r="J97" s="25">
        <v>31680818.18</v>
      </c>
      <c r="K97" s="25">
        <v>2252163734.9700003</v>
      </c>
      <c r="L97" s="25">
        <v>2203595074.8400002</v>
      </c>
      <c r="M97" s="25">
        <v>2400910071.3200002</v>
      </c>
      <c r="N97" s="25">
        <v>2380595340.8899999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-51565217.560000002</v>
      </c>
      <c r="J98" s="25">
        <v>53768794.140000001</v>
      </c>
      <c r="K98" s="25">
        <v>2203595074.8400002</v>
      </c>
      <c r="L98" s="25">
        <v>2204670521.0299997</v>
      </c>
      <c r="M98" s="25">
        <v>2380595340.8899999</v>
      </c>
      <c r="N98" s="25">
        <v>2386903935.5500002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-57070720.200000003</v>
      </c>
      <c r="J99" s="25">
        <v>43202984.909999996</v>
      </c>
      <c r="K99" s="25">
        <v>2204670521.0299997</v>
      </c>
      <c r="L99" s="25">
        <v>2221292762.9400001</v>
      </c>
      <c r="M99" s="25">
        <v>2386903935.5500002</v>
      </c>
      <c r="N99" s="25">
        <v>2405100447.02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2221292762.9400001</v>
      </c>
      <c r="L100" s="25">
        <v>2249569133.6399999</v>
      </c>
      <c r="M100" s="25">
        <v>2405100447.02</v>
      </c>
      <c r="N100" s="25">
        <v>2444621809.6399999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2249569133.6399999</v>
      </c>
      <c r="L101" s="25">
        <v>2246840641.1999998</v>
      </c>
      <c r="M101" s="25">
        <v>2444621809.6399999</v>
      </c>
      <c r="N101" s="25">
        <v>2481180075.8499999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-158395573.95999998</v>
      </c>
      <c r="J102" s="25">
        <v>81147168.209999993</v>
      </c>
      <c r="K102" s="25">
        <v>2246840641.1999998</v>
      </c>
      <c r="L102" s="25">
        <v>2327999090.4400001</v>
      </c>
      <c r="M102" s="25">
        <v>2481180075.8499999</v>
      </c>
      <c r="N102" s="25">
        <v>2601642688.5599999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-102252072.22</v>
      </c>
      <c r="J103" s="25">
        <v>19816761.190000001</v>
      </c>
      <c r="K103" s="25">
        <v>2327999090.4400001</v>
      </c>
      <c r="L103" s="25">
        <v>2412438131.7399998</v>
      </c>
      <c r="M103" s="25">
        <v>2601642688.5599999</v>
      </c>
      <c r="N103" s="25">
        <v>2718600574.2399998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24221760.18</v>
      </c>
      <c r="F104" s="25">
        <v>1156371.31</v>
      </c>
      <c r="G104" s="25">
        <v>1966522.38</v>
      </c>
      <c r="H104" s="25">
        <v>-3136155.91</v>
      </c>
      <c r="I104" s="25">
        <v>-438207311.79000002</v>
      </c>
      <c r="J104" s="25">
        <v>360130328.76999998</v>
      </c>
      <c r="K104" s="25">
        <v>2412438131.7399998</v>
      </c>
      <c r="L104" s="25">
        <v>2481788443.3099999</v>
      </c>
      <c r="M104" s="25">
        <v>2718600574.2399998</v>
      </c>
      <c r="N104" s="25">
        <v>2844223481.48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2155291.89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2481788443.3099999</v>
      </c>
      <c r="L105" s="25">
        <v>2592468724.2199998</v>
      </c>
      <c r="M105" s="25">
        <v>2844223481.48</v>
      </c>
      <c r="N105" s="25">
        <v>3041460564.0599999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16463221.23</v>
      </c>
      <c r="F106" s="25">
        <v>964239.43</v>
      </c>
      <c r="G106" s="25">
        <v>1770195.86</v>
      </c>
      <c r="H106" s="25">
        <v>-11323.2</v>
      </c>
      <c r="I106" s="25">
        <v>-113284568.70999999</v>
      </c>
      <c r="J106" s="25">
        <v>50213172.859999999</v>
      </c>
      <c r="K106" s="25">
        <v>2571256613.77</v>
      </c>
      <c r="L106" s="25">
        <v>2635400476.5999999</v>
      </c>
      <c r="M106" s="25">
        <v>3021460564.0599999</v>
      </c>
      <c r="N106" s="25">
        <v>3187594395.8299999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18228438.939999998</v>
      </c>
      <c r="F107" s="25">
        <v>1288732.6200000001</v>
      </c>
      <c r="G107" s="25">
        <v>4748846.57</v>
      </c>
      <c r="H107" s="25">
        <v>-5796.94</v>
      </c>
      <c r="I107" s="25">
        <v>-277306553.80000001</v>
      </c>
      <c r="J107" s="25">
        <v>51753914.359999999</v>
      </c>
      <c r="K107" s="25">
        <v>2635400476.5999999</v>
      </c>
      <c r="L107" s="25">
        <v>2865426938.4499998</v>
      </c>
      <c r="M107" s="25">
        <v>3187594395.8299999</v>
      </c>
      <c r="N107" s="25">
        <v>3482351795.54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20383918.870000001</v>
      </c>
      <c r="F108" s="25">
        <v>3238082.97</v>
      </c>
      <c r="G108" s="25">
        <v>5099101.03</v>
      </c>
      <c r="H108" s="25">
        <v>-64886.95</v>
      </c>
      <c r="I108" s="25">
        <v>-356267098.32999998</v>
      </c>
      <c r="J108" s="25">
        <v>67920311.560000002</v>
      </c>
      <c r="K108" s="25">
        <v>2865426938.4499998</v>
      </c>
      <c r="L108" s="25">
        <v>3162371881.0100002</v>
      </c>
      <c r="M108" s="25">
        <v>3482351795.54</v>
      </c>
      <c r="N108" s="25">
        <v>3907716683.27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19165818.809999999</v>
      </c>
      <c r="F109" s="25">
        <v>2981358.07</v>
      </c>
      <c r="G109" s="25">
        <v>1758596.25</v>
      </c>
      <c r="H109" s="25">
        <v>-141756.31</v>
      </c>
      <c r="I109" s="25">
        <v>-94913785.919999987</v>
      </c>
      <c r="J109" s="25">
        <v>19222257.52</v>
      </c>
      <c r="K109" s="25">
        <v>3167670242.54</v>
      </c>
      <c r="L109" s="25">
        <v>3245192026.4299998</v>
      </c>
      <c r="M109" s="25">
        <v>3912717308.0799999</v>
      </c>
      <c r="N109" s="25">
        <v>4070566553.04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-148407359.94</v>
      </c>
      <c r="J110" s="25">
        <v>67701320.049999997</v>
      </c>
      <c r="K110" s="25">
        <v>3245192026.4299998</v>
      </c>
      <c r="L110" s="25">
        <v>3325792895.9299998</v>
      </c>
      <c r="M110" s="25">
        <v>4070566553.04</v>
      </c>
      <c r="N110" s="25">
        <v>4226139825.3400002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21955546.41</v>
      </c>
      <c r="F111" s="25">
        <v>3794390.87</v>
      </c>
      <c r="G111" s="25">
        <v>1807425</v>
      </c>
      <c r="H111" s="25">
        <v>-38167.47</v>
      </c>
      <c r="I111" s="25">
        <v>-302562473.63</v>
      </c>
      <c r="J111" s="25">
        <v>109670780.76000001</v>
      </c>
      <c r="K111" s="25">
        <v>3325792895.9299998</v>
      </c>
      <c r="L111" s="25">
        <v>3522488609.5100002</v>
      </c>
      <c r="M111" s="25">
        <v>4226139825.3400002</v>
      </c>
      <c r="N111" s="25">
        <v>4524135296.1000004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-135713538.78</v>
      </c>
      <c r="J112" s="25">
        <v>35679238.93</v>
      </c>
      <c r="K112" s="25">
        <v>3522488609.5100002</v>
      </c>
      <c r="L112" s="25">
        <v>3620855596.2299995</v>
      </c>
      <c r="M112" s="25">
        <v>4524135296.1000004</v>
      </c>
      <c r="N112" s="25">
        <v>4679756518.9799995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27949052.25</v>
      </c>
      <c r="F113" s="25">
        <v>795172.36</v>
      </c>
      <c r="G113" s="25">
        <v>5235216.37</v>
      </c>
      <c r="H113" s="25">
        <v>-367615.53</v>
      </c>
      <c r="I113" s="25">
        <v>-451911620.00999993</v>
      </c>
      <c r="J113" s="25">
        <v>178370191.06</v>
      </c>
      <c r="K113" s="25">
        <v>3620855596.2299995</v>
      </c>
      <c r="L113" s="25">
        <v>3898615532.8499994</v>
      </c>
      <c r="M113" s="25">
        <v>4679756518.9799995</v>
      </c>
      <c r="N113" s="25">
        <v>5220483053.8299999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26477072.150000002</v>
      </c>
      <c r="F114" s="25">
        <v>3321756.4</v>
      </c>
      <c r="G114" s="25">
        <v>6382208.46</v>
      </c>
      <c r="H114" s="25">
        <v>-1205089.4099999999</v>
      </c>
      <c r="I114" s="25">
        <v>-509994449.22000003</v>
      </c>
      <c r="J114" s="25">
        <v>248851614.22999999</v>
      </c>
      <c r="K114" s="25">
        <v>3898615532.8499994</v>
      </c>
      <c r="L114" s="25">
        <v>4161309232.2399998</v>
      </c>
      <c r="M114" s="25">
        <v>5220483053.8299999</v>
      </c>
      <c r="N114" s="25">
        <v>5486442362.2299995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25755450.809999999</v>
      </c>
      <c r="F115" s="25">
        <v>2295691.23</v>
      </c>
      <c r="G115" s="25">
        <v>-136352</v>
      </c>
      <c r="H115" s="25">
        <v>-128189.79</v>
      </c>
      <c r="I115" s="25">
        <v>-93401374.860000014</v>
      </c>
      <c r="J115" s="25">
        <v>177006489.52000001</v>
      </c>
      <c r="K115" s="25">
        <v>4161309232.2399998</v>
      </c>
      <c r="L115" s="25">
        <v>4079141170.4899998</v>
      </c>
      <c r="M115" s="25">
        <v>5486442362.2299995</v>
      </c>
      <c r="N115" s="25">
        <v>5553181939.4099998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29745331.189999998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4411833393.0799999</v>
      </c>
      <c r="M116" s="25">
        <v>5553181939.4099998</v>
      </c>
      <c r="N116" s="25">
        <v>6189689734.2600002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28581178.649999999</v>
      </c>
      <c r="F117" s="25">
        <v>4719263.68</v>
      </c>
      <c r="G117" s="25">
        <v>14958085.039999999</v>
      </c>
      <c r="H117" s="25">
        <v>-261189.05</v>
      </c>
      <c r="I117" s="25">
        <v>-265117074.34</v>
      </c>
      <c r="J117" s="25">
        <v>133745627.72</v>
      </c>
      <c r="K117" s="25">
        <v>4411833393.0799999</v>
      </c>
      <c r="L117" s="25">
        <v>4551129855.1800003</v>
      </c>
      <c r="M117" s="25">
        <v>6189689734.2600002</v>
      </c>
      <c r="N117" s="25">
        <v>6452257738.4899998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32858614.330000002</v>
      </c>
      <c r="F118" s="25">
        <v>-302874.90999999997</v>
      </c>
      <c r="G118" s="25">
        <v>4939773.83</v>
      </c>
      <c r="H118" s="25">
        <v>-163611.42000000001</v>
      </c>
      <c r="I118" s="25">
        <v>-533796205.66000009</v>
      </c>
      <c r="J118" s="25">
        <v>140873354.72999999</v>
      </c>
      <c r="K118" s="25">
        <v>4601147531.5900002</v>
      </c>
      <c r="L118" s="25">
        <v>4986132543.0299997</v>
      </c>
      <c r="M118" s="25">
        <v>6433936251.5699997</v>
      </c>
      <c r="N118" s="25">
        <v>6933625562.5200005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32634940.340000004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4986132543.0299997</v>
      </c>
      <c r="L119" s="25">
        <v>5449889034.1199999</v>
      </c>
      <c r="M119" s="25">
        <v>6933625562.5200005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38052310.990000002</v>
      </c>
      <c r="F120" s="25">
        <v>7923845.6200000001</v>
      </c>
      <c r="G120" s="25">
        <v>4593554.55</v>
      </c>
      <c r="H120" s="25">
        <v>-598388.29</v>
      </c>
      <c r="I120" s="25">
        <v>-582839068.00999999</v>
      </c>
      <c r="J120" s="25">
        <v>470572637.79000002</v>
      </c>
      <c r="K120" s="25">
        <v>5552389034.1199999</v>
      </c>
      <c r="L120" s="25">
        <v>5679776485.4200001</v>
      </c>
      <c r="M120" s="25">
        <v>7666651904.5900002</v>
      </c>
      <c r="N120" s="25">
        <v>8042408694.4799995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35248706.210000001</v>
      </c>
      <c r="F121" s="25">
        <v>15888.74</v>
      </c>
      <c r="G121" s="25">
        <v>934724.7</v>
      </c>
      <c r="H121" s="25">
        <v>-65684.55</v>
      </c>
      <c r="I121" s="25">
        <v>-311660420.23000002</v>
      </c>
      <c r="J121" s="25">
        <v>253091128.93000001</v>
      </c>
      <c r="K121" s="25">
        <v>6518799926.4499989</v>
      </c>
      <c r="L121" s="25">
        <v>6575751291.4400005</v>
      </c>
      <c r="M121" s="25">
        <v>8881432135.5100002</v>
      </c>
      <c r="N121" s="25">
        <v>9115400525.0900002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40724659.920000002</v>
      </c>
      <c r="F122" s="25">
        <v>2419507.11</v>
      </c>
      <c r="G122" s="25">
        <v>3786335.96</v>
      </c>
      <c r="H122" s="25">
        <v>-56956.86</v>
      </c>
      <c r="I122" s="25">
        <v>-363919834.54000008</v>
      </c>
      <c r="J122" s="25">
        <v>331034180.31999999</v>
      </c>
      <c r="K122" s="25">
        <v>6575751291.4400005</v>
      </c>
      <c r="L122" s="25">
        <v>6612821849.8899994</v>
      </c>
      <c r="M122" s="25">
        <v>9115400525.0900002</v>
      </c>
      <c r="N122" s="25">
        <v>9412352046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40802191.310000002</v>
      </c>
      <c r="F123" s="25">
        <v>9805124.5399999991</v>
      </c>
      <c r="G123" s="25">
        <v>4745869.76</v>
      </c>
      <c r="H123" s="25">
        <v>-46641.09</v>
      </c>
      <c r="I123" s="25">
        <v>-889628599.44000006</v>
      </c>
      <c r="J123" s="25">
        <v>233875916.15000001</v>
      </c>
      <c r="K123" s="25">
        <v>6612821849.8899994</v>
      </c>
      <c r="L123" s="25">
        <v>7237311197.9099998</v>
      </c>
      <c r="M123" s="25">
        <v>9412352046</v>
      </c>
      <c r="N123" s="25">
        <v>10151352559.780001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40744097.890000001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7361349383.0200005</v>
      </c>
      <c r="L124" s="25">
        <v>7563810913.2399998</v>
      </c>
      <c r="M124" s="25">
        <v>10364690518.77</v>
      </c>
      <c r="N124" s="25">
        <v>10688712536.32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45007931.75</v>
      </c>
      <c r="F125" s="25">
        <v>4158206.22</v>
      </c>
      <c r="G125" s="25">
        <v>1385816.35</v>
      </c>
      <c r="H125" s="25">
        <v>-54601.77</v>
      </c>
      <c r="I125" s="25">
        <v>-331591712.64999998</v>
      </c>
      <c r="J125" s="25">
        <v>329135616.32999998</v>
      </c>
      <c r="K125" s="25">
        <v>7563810913.2399998</v>
      </c>
      <c r="L125" s="25">
        <v>7570208131.9799995</v>
      </c>
      <c r="M125" s="25">
        <v>10688712536.32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41893625.189999998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7570208131.9799995</v>
      </c>
      <c r="L126" s="25">
        <v>7586450847.8299999</v>
      </c>
      <c r="M126" s="25">
        <v>10845253555.91</v>
      </c>
      <c r="N126" s="25">
        <v>11227589448.290001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-4.8999999999999998E-5</v>
      </c>
      <c r="W126" s="10">
        <v>7.3529999999999993E-3</v>
      </c>
    </row>
    <row r="127" spans="1:23" x14ac:dyDescent="0.25">
      <c r="B127">
        <v>7</v>
      </c>
      <c r="D127">
        <v>238</v>
      </c>
      <c r="E127" s="25">
        <v>37630960.649999999</v>
      </c>
      <c r="F127" s="25">
        <v>1065139.8500000001</v>
      </c>
      <c r="G127" s="25">
        <v>399533.21</v>
      </c>
      <c r="H127" s="25">
        <v>-68116.27</v>
      </c>
      <c r="I127" s="25">
        <v>-267098854.66999999</v>
      </c>
      <c r="J127" s="25">
        <v>257349044.88999999</v>
      </c>
      <c r="K127" s="25">
        <v>6889172618.8299999</v>
      </c>
      <c r="L127" s="25">
        <v>6898549588.5900002</v>
      </c>
      <c r="M127" s="25">
        <v>10575400967.809999</v>
      </c>
      <c r="N127" s="25">
        <v>10701327415.83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-717198166.0999999</v>
      </c>
      <c r="J128" s="25">
        <v>306680217.12</v>
      </c>
      <c r="K128" s="25">
        <v>6898549588.5900002</v>
      </c>
      <c r="L128" s="25">
        <v>7318209203.6499996</v>
      </c>
      <c r="M128" s="25">
        <v>10701327415.83</v>
      </c>
      <c r="N128" s="25">
        <v>11163391290.639999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41042921.930000007</v>
      </c>
      <c r="F129" s="25">
        <v>10549703.939999999</v>
      </c>
      <c r="G129" s="25">
        <v>2665782.94</v>
      </c>
      <c r="H129" s="25">
        <v>-84254.1</v>
      </c>
      <c r="I129" s="25">
        <v>-278472303.62</v>
      </c>
      <c r="J129" s="25">
        <v>152671246.74000001</v>
      </c>
      <c r="K129" s="25">
        <v>7318209203.6499996</v>
      </c>
      <c r="L129" s="25">
        <v>7454006929.3500004</v>
      </c>
      <c r="M129" s="25">
        <v>11163391290.639999</v>
      </c>
      <c r="N129" s="25">
        <v>11601931927.98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33847672.939999998</v>
      </c>
      <c r="F130" s="25">
        <v>2211354.92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7253856876.1000004</v>
      </c>
      <c r="L130" s="25">
        <v>7659888161.8000011</v>
      </c>
      <c r="M130" s="25">
        <v>11269000843.43</v>
      </c>
      <c r="N130" s="25">
        <v>11766592155.42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42912945.840000004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7659888161.8000011</v>
      </c>
      <c r="L131" s="25">
        <v>7878313155.9300003</v>
      </c>
      <c r="M131" s="25">
        <v>11766592155.42</v>
      </c>
      <c r="N131" s="25">
        <v>12248002786.43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44339783.510000005</v>
      </c>
      <c r="F132" s="25">
        <v>10758302.859999999</v>
      </c>
      <c r="G132" s="25">
        <v>4896683.51</v>
      </c>
      <c r="H132" s="25">
        <v>-121073.68000000001</v>
      </c>
      <c r="I132" s="25">
        <v>-612530030.62</v>
      </c>
      <c r="J132" s="25">
        <v>204496717.78</v>
      </c>
      <c r="K132" s="25">
        <v>7878313155.9300003</v>
      </c>
      <c r="L132" s="25">
        <v>8276359744.0700006</v>
      </c>
      <c r="M132" s="25">
        <v>12248002786.43</v>
      </c>
      <c r="N132" s="25">
        <v>13003728386.42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-2.5979999999999996E-3</v>
      </c>
      <c r="W132" s="10">
        <v>4.9199999999999999E-3</v>
      </c>
    </row>
    <row r="133" spans="1:23" x14ac:dyDescent="0.25">
      <c r="A133">
        <v>2020</v>
      </c>
      <c r="B133">
        <v>1</v>
      </c>
      <c r="D133">
        <v>271</v>
      </c>
      <c r="E133" s="25">
        <v>39870638.920000002</v>
      </c>
      <c r="F133" s="25">
        <v>3420899.06</v>
      </c>
      <c r="G133" s="25">
        <v>344464.5</v>
      </c>
      <c r="H133" s="25">
        <v>-242750.57</v>
      </c>
      <c r="I133" s="25">
        <v>-246310550.01000002</v>
      </c>
      <c r="J133" s="25">
        <v>163146741.38999999</v>
      </c>
      <c r="K133" s="25">
        <v>8741180591.3100014</v>
      </c>
      <c r="L133" s="25">
        <v>8826936808.9599991</v>
      </c>
      <c r="M133" s="25">
        <v>13468549233.66</v>
      </c>
      <c r="N133" s="25">
        <v>13593560102.389999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-9.4000000000000008E-5</v>
      </c>
      <c r="W133" s="10">
        <v>4.8549999999999999E-3</v>
      </c>
    </row>
    <row r="134" spans="1:23" x14ac:dyDescent="0.25">
      <c r="B134">
        <v>2</v>
      </c>
      <c r="D134">
        <v>272</v>
      </c>
      <c r="E134" s="25">
        <v>43614692.690000005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8826936808.9599991</v>
      </c>
      <c r="L134" s="25">
        <v>8845475606.0699997</v>
      </c>
      <c r="M134" s="25">
        <v>13593560102.389999</v>
      </c>
      <c r="N134" s="25">
        <v>13469470806.120001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6.1319999999999994E-3</v>
      </c>
    </row>
    <row r="135" spans="1:23" x14ac:dyDescent="0.25">
      <c r="B135">
        <v>3</v>
      </c>
      <c r="D135">
        <v>272</v>
      </c>
      <c r="E135" s="25">
        <v>43542707.829999998</v>
      </c>
      <c r="F135" s="25">
        <v>13761721.25</v>
      </c>
      <c r="G135" s="25">
        <v>425271.26</v>
      </c>
      <c r="H135" s="25">
        <v>-72762.84</v>
      </c>
      <c r="I135" s="25">
        <v>-238944426.28999999</v>
      </c>
      <c r="J135" s="25">
        <v>336476617.75</v>
      </c>
      <c r="K135" s="25">
        <v>8845475606.0699997</v>
      </c>
      <c r="L135" s="25">
        <v>8691941717.4300003</v>
      </c>
      <c r="M135" s="25">
        <v>13469470806.120001</v>
      </c>
      <c r="N135" s="25">
        <v>13365908607.040001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265</v>
      </c>
      <c r="E136" s="25">
        <v>43160759.780000001</v>
      </c>
      <c r="F136" s="25">
        <v>1554750.94</v>
      </c>
      <c r="G136" s="25">
        <v>2054095.5</v>
      </c>
      <c r="H136" s="25">
        <v>-316713.09000000003</v>
      </c>
      <c r="I136" s="25">
        <v>-298082795.78999996</v>
      </c>
      <c r="J136" s="25">
        <v>40557982.170000002</v>
      </c>
      <c r="K136" s="25">
        <v>8691941717.4300003</v>
      </c>
      <c r="L136" s="25">
        <v>8950639452.5200005</v>
      </c>
      <c r="M136" s="25">
        <v>13365908607.040001</v>
      </c>
      <c r="N136" s="25">
        <v>13695678559.59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45706962.809999995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8950639452.5200005</v>
      </c>
      <c r="L137" s="25">
        <v>8886737916.8500004</v>
      </c>
      <c r="M137" s="25">
        <v>13695678559.59</v>
      </c>
      <c r="N137" s="25">
        <v>13764119341.889999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46263446.25</v>
      </c>
      <c r="F138" s="25">
        <v>12856272.039999999</v>
      </c>
      <c r="G138" s="25">
        <v>2737837.95</v>
      </c>
      <c r="H138" s="25">
        <v>-102398.44</v>
      </c>
      <c r="I138" s="25">
        <v>-293727149.44</v>
      </c>
      <c r="J138" s="25">
        <v>71921297.590000004</v>
      </c>
      <c r="K138" s="25">
        <v>8886737916.8500004</v>
      </c>
      <c r="L138" s="25">
        <v>9103965808.2299995</v>
      </c>
      <c r="M138" s="25">
        <v>13764119341.889999</v>
      </c>
      <c r="N138" s="25">
        <v>13806968489.34</v>
      </c>
      <c r="P138" s="10">
        <v>5.1840000000000002E-3</v>
      </c>
      <c r="Q138" s="10">
        <v>1.4419999999999999E-3</v>
      </c>
      <c r="R138" s="10">
        <v>3.0600000000000001E-4</v>
      </c>
      <c r="S138" s="10">
        <v>6.9319999999999998E-3</v>
      </c>
      <c r="T138" s="10">
        <v>-1.1000000000000001E-5</v>
      </c>
      <c r="U138" s="10">
        <v>6.9210000000000001E-3</v>
      </c>
      <c r="V138" s="10">
        <v>-1.949E-3</v>
      </c>
      <c r="W138" s="10">
        <v>4.9719999999999999E-3</v>
      </c>
    </row>
    <row r="139" spans="1:23" x14ac:dyDescent="0.25">
      <c r="B139">
        <v>7</v>
      </c>
      <c r="D139">
        <v>269</v>
      </c>
      <c r="E139" s="25">
        <v>45506019.529999994</v>
      </c>
      <c r="F139" s="25">
        <v>2137012.5299999998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9103965808.2299995</v>
      </c>
      <c r="L139" s="25">
        <v>9182489322.8500004</v>
      </c>
      <c r="M139" s="25">
        <v>13806968489.24</v>
      </c>
      <c r="N139" s="25">
        <v>13942929610.35</v>
      </c>
      <c r="P139" s="10">
        <v>5.0019999999999995E-3</v>
      </c>
      <c r="Q139" s="10">
        <v>2.3499999999999999E-4</v>
      </c>
      <c r="R139" s="10">
        <v>4.8999999999999998E-5</v>
      </c>
      <c r="S139" s="10">
        <v>5.285999999999999E-3</v>
      </c>
      <c r="T139" s="10">
        <v>-8.0000000000000013E-6</v>
      </c>
      <c r="U139" s="10">
        <v>5.2779999999999988E-3</v>
      </c>
      <c r="V139" s="10">
        <v>4.2000000000000002E-4</v>
      </c>
      <c r="W139" s="10">
        <v>5.6979999999999999E-3</v>
      </c>
    </row>
    <row r="140" spans="1:23" x14ac:dyDescent="0.25">
      <c r="B140">
        <v>8</v>
      </c>
      <c r="D140">
        <v>271</v>
      </c>
      <c r="E140" s="25">
        <v>44966190.32</v>
      </c>
      <c r="F140" s="25">
        <v>8941893.0500000007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9182489322.8500004</v>
      </c>
      <c r="L140" s="25">
        <v>9243622375.0699997</v>
      </c>
      <c r="M140" s="25">
        <v>13942929610.35</v>
      </c>
      <c r="N140" s="25">
        <v>13999172163.59</v>
      </c>
      <c r="P140" s="10">
        <v>4.901E-3</v>
      </c>
      <c r="Q140" s="10">
        <v>9.7500000000000006E-4</v>
      </c>
      <c r="R140" s="10">
        <v>1.0300000000000001E-4</v>
      </c>
      <c r="S140" s="10">
        <v>5.9789999999999999E-3</v>
      </c>
      <c r="T140" s="10">
        <v>-4.1999999999999998E-5</v>
      </c>
      <c r="U140" s="10">
        <v>5.9369999999999996E-3</v>
      </c>
      <c r="V140" s="10">
        <v>5.7000000000000003E-5</v>
      </c>
      <c r="W140" s="10">
        <v>5.9930000000000009E-3</v>
      </c>
    </row>
    <row r="141" spans="1:23" x14ac:dyDescent="0.25">
      <c r="B141">
        <v>9</v>
      </c>
      <c r="D141">
        <v>274</v>
      </c>
      <c r="E141" s="25">
        <v>52209598.259999998</v>
      </c>
      <c r="F141" s="25">
        <v>15579316.67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9243622375.0699997</v>
      </c>
      <c r="L141" s="25">
        <v>9429670322.8199997</v>
      </c>
      <c r="M141" s="25">
        <v>13999172163.59</v>
      </c>
      <c r="N141" s="25">
        <v>14201020638.440001</v>
      </c>
      <c r="P141" s="10">
        <v>5.6000000000000008E-3</v>
      </c>
      <c r="Q141" s="10">
        <v>1.6800000000000001E-3</v>
      </c>
      <c r="R141" s="10">
        <v>1.2400000000000001E-4</v>
      </c>
      <c r="S141" s="10">
        <v>7.4040000000000009E-3</v>
      </c>
      <c r="T141" s="10">
        <v>-3.4E-5</v>
      </c>
      <c r="U141" s="10">
        <v>7.3700000000000007E-3</v>
      </c>
      <c r="V141" s="10">
        <v>-8.8229999999999992E-3</v>
      </c>
      <c r="W141" s="10">
        <v>-1.4530000000000001E-3</v>
      </c>
    </row>
    <row r="142" spans="1:23" x14ac:dyDescent="0.25">
      <c r="B142">
        <v>10</v>
      </c>
      <c r="D142">
        <v>276</v>
      </c>
      <c r="E142" s="25">
        <v>41643936.310000002</v>
      </c>
      <c r="F142" s="25">
        <v>2152713.65</v>
      </c>
      <c r="G142" s="25">
        <v>2182045.2999999998</v>
      </c>
      <c r="H142" s="25">
        <v>-102419.11</v>
      </c>
      <c r="I142" s="25">
        <v>-206805429.21000001</v>
      </c>
      <c r="J142" s="25">
        <v>153288786.49000001</v>
      </c>
      <c r="K142" s="25">
        <v>9429670322.8199997</v>
      </c>
      <c r="L142" s="25">
        <v>9510900070.8799992</v>
      </c>
      <c r="M142" s="25">
        <v>14201020638.440001</v>
      </c>
      <c r="N142" s="25">
        <v>14426508683.66</v>
      </c>
      <c r="P142" s="10">
        <v>4.4380000000000001E-3</v>
      </c>
      <c r="Q142" s="10">
        <v>2.2900000000000001E-4</v>
      </c>
      <c r="R142" s="10">
        <v>2.32E-4</v>
      </c>
      <c r="S142" s="10">
        <v>4.8990000000000006E-3</v>
      </c>
      <c r="T142" s="10">
        <v>-1.1000000000000001E-5</v>
      </c>
      <c r="U142" s="10">
        <v>4.8880000000000009E-3</v>
      </c>
      <c r="V142" s="10">
        <v>2.7110000000000003E-3</v>
      </c>
      <c r="W142" s="10">
        <v>7.5980000000000006E-3</v>
      </c>
    </row>
    <row r="143" spans="1:23" x14ac:dyDescent="0.25">
      <c r="B143">
        <v>11</v>
      </c>
      <c r="D143">
        <v>277</v>
      </c>
      <c r="E143" s="25">
        <v>45657395.659999996</v>
      </c>
      <c r="F143" s="25">
        <v>8547503.6899999995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9510900070.8799992</v>
      </c>
      <c r="L143" s="25">
        <v>9788768885.0599995</v>
      </c>
      <c r="M143" s="25">
        <v>14426508683.66</v>
      </c>
      <c r="N143" s="25">
        <v>14879220268.58</v>
      </c>
      <c r="P143" s="10">
        <v>4.7420000000000006E-3</v>
      </c>
      <c r="Q143" s="10">
        <v>8.8800000000000001E-4</v>
      </c>
      <c r="R143" s="10">
        <v>2.13E-4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2.8600000000000001E-4</v>
      </c>
      <c r="W143" s="10">
        <v>6.1200000000000004E-3</v>
      </c>
    </row>
    <row r="144" spans="1:23" x14ac:dyDescent="0.25">
      <c r="B144">
        <v>12</v>
      </c>
      <c r="D144">
        <v>293</v>
      </c>
      <c r="E144" s="25">
        <v>56470186.370000005</v>
      </c>
      <c r="F144" s="25">
        <v>18297708.079999998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9788768885.0599995</v>
      </c>
      <c r="L144" s="25">
        <v>10041021657.98</v>
      </c>
      <c r="M144" s="25">
        <v>14879220268.58</v>
      </c>
      <c r="N144" s="25">
        <v>15716766984</v>
      </c>
      <c r="P144" s="10">
        <v>5.7740000000000005E-3</v>
      </c>
      <c r="Q144" s="10">
        <v>1.8700000000000001E-3</v>
      </c>
      <c r="R144" s="10">
        <v>4.3200000000000004E-4</v>
      </c>
      <c r="S144" s="10">
        <v>8.0759999999999998E-3</v>
      </c>
      <c r="T144" s="10">
        <v>-5.1000000000000006E-5</v>
      </c>
      <c r="U144" s="10">
        <v>8.0249999999999991E-3</v>
      </c>
      <c r="V144" s="10">
        <v>3.8600000000000006E-4</v>
      </c>
      <c r="W144" s="10">
        <v>8.4110000000000001E-3</v>
      </c>
    </row>
    <row r="145" spans="1:23" x14ac:dyDescent="0.25">
      <c r="A145">
        <v>2021</v>
      </c>
      <c r="B145">
        <v>1</v>
      </c>
      <c r="D145">
        <v>333</v>
      </c>
      <c r="E145" s="25">
        <v>45187956.850000001</v>
      </c>
      <c r="F145" s="25">
        <v>2535637.79</v>
      </c>
      <c r="G145" s="25">
        <v>1713396.88</v>
      </c>
      <c r="H145" s="25">
        <v>-366602.8</v>
      </c>
      <c r="I145" s="25">
        <v>-518767313.51000005</v>
      </c>
      <c r="J145" s="25">
        <v>156838902.56999999</v>
      </c>
      <c r="K145" s="25">
        <v>10238908354.93</v>
      </c>
      <c r="L145" s="25">
        <v>10609616667.470001</v>
      </c>
      <c r="M145" s="25">
        <v>15929683240.190001</v>
      </c>
      <c r="N145" s="25">
        <v>16226185929.41</v>
      </c>
      <c r="P145" s="10">
        <v>4.3670000000000002E-3</v>
      </c>
      <c r="Q145" s="10">
        <v>2.4499999999999999E-4</v>
      </c>
      <c r="R145" s="10">
        <v>1.65E-4</v>
      </c>
      <c r="S145" s="10">
        <v>4.777E-3</v>
      </c>
      <c r="T145" s="10">
        <v>-3.5000000000000004E-5</v>
      </c>
      <c r="U145" s="10">
        <v>4.7419999999999997E-3</v>
      </c>
      <c r="V145" s="10">
        <v>6.02E-4</v>
      </c>
      <c r="W145" s="10">
        <v>5.3429999999999997E-3</v>
      </c>
    </row>
    <row r="146" spans="1:23" x14ac:dyDescent="0.25">
      <c r="B146">
        <v>2</v>
      </c>
      <c r="D146">
        <v>335</v>
      </c>
      <c r="E146" s="25">
        <v>51758319.710000001</v>
      </c>
      <c r="F146" s="25">
        <v>7882776.8200000003</v>
      </c>
      <c r="G146" s="25">
        <v>299367.75</v>
      </c>
      <c r="H146" s="25">
        <v>-135276.35999999999</v>
      </c>
      <c r="I146" s="25">
        <v>-51398416.780000001</v>
      </c>
      <c r="J146" s="25">
        <v>309268056.97000003</v>
      </c>
      <c r="K146" s="25">
        <v>10609616667.470001</v>
      </c>
      <c r="L146" s="25">
        <v>10357396424.950001</v>
      </c>
      <c r="M146" s="25">
        <v>16226185929.41</v>
      </c>
      <c r="N146" s="25">
        <v>16122197997.66</v>
      </c>
      <c r="P146" s="10">
        <v>4.9380000000000005E-3</v>
      </c>
      <c r="Q146" s="10">
        <v>7.5200000000000006E-4</v>
      </c>
      <c r="R146" s="10">
        <v>2.8E-5</v>
      </c>
      <c r="S146" s="10">
        <v>5.7180000000000009E-3</v>
      </c>
      <c r="T146" s="10">
        <v>-1.2999999999999999E-5</v>
      </c>
      <c r="U146" s="10">
        <v>5.7050000000000009E-3</v>
      </c>
      <c r="V146" s="10">
        <v>-2.12E-4</v>
      </c>
      <c r="W146" s="10">
        <v>5.4930000000000005E-3</v>
      </c>
    </row>
    <row r="147" spans="1:23" x14ac:dyDescent="0.25">
      <c r="B147">
        <v>3</v>
      </c>
      <c r="D147">
        <v>347</v>
      </c>
      <c r="E147" s="25">
        <v>49905831.619999997</v>
      </c>
      <c r="F147" s="25">
        <v>21876129.34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10357396424.950001</v>
      </c>
      <c r="L147" s="25">
        <v>10811416168.889999</v>
      </c>
      <c r="M147" s="25">
        <v>16122197997.66</v>
      </c>
      <c r="N147" s="25">
        <v>17177542463.719999</v>
      </c>
      <c r="P147" s="10">
        <v>4.7739999999999996E-3</v>
      </c>
      <c r="Q147" s="10">
        <v>2.0930000000000002E-3</v>
      </c>
      <c r="R147" s="10">
        <v>5.4600000000000004E-4</v>
      </c>
      <c r="S147" s="10">
        <v>7.4129999999999995E-3</v>
      </c>
      <c r="T147" s="10">
        <v>-3.0000000000000001E-5</v>
      </c>
      <c r="U147" s="10">
        <v>7.3829999999999998E-3</v>
      </c>
      <c r="V147" s="10">
        <v>-7.18E-4</v>
      </c>
      <c r="W147" s="10">
        <v>6.6649999999999999E-3</v>
      </c>
    </row>
    <row r="148" spans="1:23" x14ac:dyDescent="0.25">
      <c r="B148">
        <v>4</v>
      </c>
      <c r="D148">
        <v>431</v>
      </c>
      <c r="E148" s="25">
        <v>56287226.569999993</v>
      </c>
      <c r="F148" s="25">
        <v>-1283081.68</v>
      </c>
      <c r="G148" s="25">
        <v>3613477.81</v>
      </c>
      <c r="H148" s="25">
        <v>-146908.21</v>
      </c>
      <c r="I148" s="25">
        <v>-276161243.17000002</v>
      </c>
      <c r="J148" s="25">
        <v>106353613.91</v>
      </c>
      <c r="K148" s="25">
        <v>11095209785.799999</v>
      </c>
      <c r="L148" s="25">
        <v>11262103380.759998</v>
      </c>
      <c r="M148" s="25">
        <v>17468497661.450001</v>
      </c>
      <c r="N148" s="25">
        <v>18095037981.689999</v>
      </c>
      <c r="P148" s="10">
        <v>5.0730000000000003E-3</v>
      </c>
      <c r="Q148" s="10">
        <v>-1.16E-4</v>
      </c>
      <c r="R148" s="10">
        <v>3.2500000000000004E-4</v>
      </c>
      <c r="S148" s="10">
        <v>5.2820000000000002E-3</v>
      </c>
      <c r="T148" s="10">
        <v>-1.2999999999999999E-5</v>
      </c>
      <c r="U148" s="10">
        <v>5.2690000000000002E-3</v>
      </c>
      <c r="V148" s="10">
        <v>-1.46E-4</v>
      </c>
      <c r="W148" s="10">
        <v>5.1219999999999998E-3</v>
      </c>
    </row>
    <row r="149" spans="1:23" x14ac:dyDescent="0.25">
      <c r="B149">
        <v>5</v>
      </c>
      <c r="D149">
        <v>446</v>
      </c>
      <c r="E149" s="25">
        <v>54178628.670000002</v>
      </c>
      <c r="F149" s="25">
        <v>12188901.609999999</v>
      </c>
      <c r="G149" s="25">
        <v>6901403.1500000004</v>
      </c>
      <c r="H149" s="25">
        <v>-142127.72999999998</v>
      </c>
      <c r="I149" s="25">
        <v>-513973979.91000003</v>
      </c>
      <c r="J149" s="25">
        <v>208487783.16</v>
      </c>
      <c r="K149" s="25">
        <v>11272002846.16</v>
      </c>
      <c r="L149" s="25">
        <v>11587012277.170002</v>
      </c>
      <c r="M149" s="25">
        <v>18104937981.689999</v>
      </c>
      <c r="N149" s="25">
        <v>18844696314.709999</v>
      </c>
      <c r="P149" s="10">
        <v>4.777E-3</v>
      </c>
      <c r="Q149" s="10">
        <v>1.0740000000000001E-3</v>
      </c>
      <c r="R149" s="10">
        <v>6.0599999999999998E-4</v>
      </c>
      <c r="S149" s="10">
        <v>6.4570000000000001E-3</v>
      </c>
      <c r="T149" s="10">
        <v>-1.1999999999999999E-5</v>
      </c>
      <c r="U149" s="10">
        <v>6.4450000000000002E-3</v>
      </c>
      <c r="V149" s="10">
        <v>-2.3400000000000002E-4</v>
      </c>
      <c r="W149" s="10">
        <v>6.2110000000000004E-3</v>
      </c>
    </row>
    <row r="150" spans="1:23" x14ac:dyDescent="0.25">
      <c r="B150">
        <v>6</v>
      </c>
      <c r="D150">
        <v>456</v>
      </c>
      <c r="E150" s="25">
        <v>67946312.199999988</v>
      </c>
      <c r="F150" s="25">
        <v>10722156.039999999</v>
      </c>
      <c r="G150" s="25">
        <v>3388931.28</v>
      </c>
      <c r="H150" s="25">
        <v>-738058.70000000007</v>
      </c>
      <c r="I150" s="25">
        <v>-254717317.38</v>
      </c>
      <c r="J150" s="25">
        <v>607414017.77999997</v>
      </c>
      <c r="K150" s="25">
        <v>11587012277.170002</v>
      </c>
      <c r="L150" s="25">
        <v>11263026653.779999</v>
      </c>
      <c r="M150" s="25">
        <v>18844696314.709999</v>
      </c>
      <c r="N150" s="25">
        <v>18881395084.82</v>
      </c>
      <c r="P150" s="10">
        <v>6.1190000000000003E-3</v>
      </c>
      <c r="Q150" s="10">
        <v>9.6400000000000001E-4</v>
      </c>
      <c r="R150" s="10">
        <v>3.0400000000000002E-4</v>
      </c>
      <c r="S150" s="10">
        <v>7.3870000000000012E-3</v>
      </c>
      <c r="T150" s="10">
        <v>-6.6000000000000005E-5</v>
      </c>
      <c r="U150" s="10">
        <v>7.3210000000000011E-3</v>
      </c>
      <c r="V150" s="10">
        <v>1.6120000000000002E-3</v>
      </c>
      <c r="W150" s="10">
        <v>8.9320000000000007E-3</v>
      </c>
    </row>
    <row r="151" spans="1:23" x14ac:dyDescent="0.25">
      <c r="B151">
        <v>7</v>
      </c>
      <c r="D151">
        <v>458</v>
      </c>
      <c r="E151" s="25">
        <v>60410313.820000008</v>
      </c>
      <c r="F151" s="25">
        <v>-404417.65</v>
      </c>
      <c r="G151" s="25">
        <v>1345554.38</v>
      </c>
      <c r="H151" s="25">
        <v>-331758.40000000002</v>
      </c>
      <c r="I151" s="25">
        <v>-494261946.34999996</v>
      </c>
      <c r="J151" s="25">
        <v>337227564.73000002</v>
      </c>
      <c r="K151" s="25">
        <v>11273321658.66</v>
      </c>
      <c r="L151" s="25">
        <v>11438862569.73</v>
      </c>
      <c r="M151" s="25">
        <v>18891690983.310001</v>
      </c>
      <c r="N151" s="25">
        <v>19162624334.700001</v>
      </c>
      <c r="P151" s="10">
        <v>5.326E-3</v>
      </c>
      <c r="Q151" s="10">
        <v>-3.6000000000000001E-5</v>
      </c>
      <c r="R151" s="10">
        <v>1.18E-4</v>
      </c>
      <c r="S151" s="10">
        <v>5.4080000000000005E-3</v>
      </c>
      <c r="T151" s="10">
        <v>-2.9E-5</v>
      </c>
      <c r="U151" s="10">
        <v>5.3790000000000001E-3</v>
      </c>
      <c r="V151" s="10">
        <v>7.8200000000000003E-4</v>
      </c>
      <c r="W151" s="10">
        <v>6.1609999999999998E-3</v>
      </c>
    </row>
    <row r="152" spans="1:23" x14ac:dyDescent="0.25">
      <c r="B152">
        <v>8</v>
      </c>
      <c r="D152">
        <v>466</v>
      </c>
      <c r="E152" s="25">
        <v>57207777.350000001</v>
      </c>
      <c r="F152" s="25">
        <v>7404139.6500000004</v>
      </c>
      <c r="G152" s="25">
        <v>4737814.9800000004</v>
      </c>
      <c r="H152" s="25">
        <v>-247475.24</v>
      </c>
      <c r="I152" s="25">
        <v>-329416922.64000005</v>
      </c>
      <c r="J152" s="25">
        <v>261338098.38999999</v>
      </c>
      <c r="K152" s="25">
        <v>11418715073.799999</v>
      </c>
      <c r="L152" s="25">
        <v>11485480992.739998</v>
      </c>
      <c r="M152" s="25">
        <v>19142476838.77</v>
      </c>
      <c r="N152" s="25">
        <v>19716586176.41</v>
      </c>
      <c r="P152" s="10">
        <v>4.9900000000000005E-3</v>
      </c>
      <c r="Q152" s="10">
        <v>6.4600000000000009E-4</v>
      </c>
      <c r="R152" s="10">
        <v>4.1200000000000004E-4</v>
      </c>
      <c r="S152" s="10">
        <v>6.0480000000000004E-3</v>
      </c>
      <c r="T152" s="10">
        <v>-2.2000000000000003E-5</v>
      </c>
      <c r="U152" s="10">
        <v>6.0260000000000001E-3</v>
      </c>
      <c r="V152" s="10">
        <v>-7.580000000000001E-4</v>
      </c>
      <c r="W152" s="10">
        <v>5.2690000000000002E-3</v>
      </c>
    </row>
    <row r="153" spans="1:23" x14ac:dyDescent="0.25">
      <c r="B153">
        <v>9</v>
      </c>
      <c r="D153">
        <v>475</v>
      </c>
      <c r="E153" s="25">
        <v>60774338.349999994</v>
      </c>
      <c r="F153" s="25">
        <v>25907492.710000001</v>
      </c>
      <c r="G153" s="25">
        <v>7201858.71</v>
      </c>
      <c r="H153" s="25">
        <v>-785414.81</v>
      </c>
      <c r="I153" s="25">
        <v>-957797508.47000003</v>
      </c>
      <c r="J153" s="25">
        <v>403902692.25</v>
      </c>
      <c r="K153" s="25">
        <v>11490446547.739998</v>
      </c>
      <c r="L153" s="25">
        <v>12074122716.779999</v>
      </c>
      <c r="M153" s="25">
        <v>19721586176.41</v>
      </c>
      <c r="N153" s="25">
        <v>20636154745.93</v>
      </c>
      <c r="P153" s="10">
        <v>5.2430000000000003E-3</v>
      </c>
      <c r="Q153" s="10">
        <v>2.2339999999999999E-3</v>
      </c>
      <c r="R153" s="10">
        <v>6.1899999999999998E-4</v>
      </c>
      <c r="S153" s="10">
        <v>8.0960000000000008E-3</v>
      </c>
      <c r="T153" s="10">
        <v>-6.7000000000000002E-5</v>
      </c>
      <c r="U153" s="10">
        <v>8.0290000000000014E-3</v>
      </c>
      <c r="V153" s="10">
        <v>3.3300000000000002E-4</v>
      </c>
      <c r="W153" s="10">
        <v>8.3599999999999994E-3</v>
      </c>
    </row>
    <row r="154" spans="1:23" x14ac:dyDescent="0.25">
      <c r="B154">
        <v>10</v>
      </c>
      <c r="D154">
        <v>474</v>
      </c>
      <c r="E154" s="25">
        <v>65053289.269999996</v>
      </c>
      <c r="F154" s="25">
        <v>-886414.7</v>
      </c>
      <c r="G154" s="25">
        <v>4042238.69</v>
      </c>
      <c r="H154" s="25">
        <v>-622040.73</v>
      </c>
      <c r="I154" s="25">
        <v>-470341557.42000008</v>
      </c>
      <c r="J154" s="25">
        <v>622805484.75999999</v>
      </c>
      <c r="K154" s="25">
        <v>12031913916.880001</v>
      </c>
      <c r="L154" s="25">
        <v>11873594839.26</v>
      </c>
      <c r="M154" s="25">
        <v>20529496256.290001</v>
      </c>
      <c r="N154" s="25">
        <v>20751963098.049999</v>
      </c>
      <c r="P154" s="10">
        <v>5.4679999999999998E-3</v>
      </c>
      <c r="Q154" s="10">
        <v>-7.4999999999999993E-5</v>
      </c>
      <c r="R154" s="10">
        <v>3.39E-4</v>
      </c>
      <c r="S154" s="10">
        <v>5.7319999999999992E-3</v>
      </c>
      <c r="T154" s="10">
        <v>-5.1999999999999997E-5</v>
      </c>
      <c r="U154" s="10">
        <v>5.6799999999999993E-3</v>
      </c>
      <c r="V154" s="10">
        <v>-4.1599999999999997E-4</v>
      </c>
      <c r="W154" s="10">
        <v>5.2639999999999996E-3</v>
      </c>
    </row>
    <row r="155" spans="1:23" x14ac:dyDescent="0.25">
      <c r="B155">
        <v>11</v>
      </c>
      <c r="D155">
        <v>486</v>
      </c>
      <c r="E155" s="25">
        <v>68115045.090000004</v>
      </c>
      <c r="F155" s="25">
        <v>-201190.67</v>
      </c>
      <c r="G155" s="25">
        <v>3526998.64</v>
      </c>
      <c r="H155" s="25">
        <v>-980222.11</v>
      </c>
      <c r="I155" s="25">
        <v>-890878359.4000001</v>
      </c>
      <c r="J155" s="25">
        <v>375252245.20999998</v>
      </c>
      <c r="K155" s="25">
        <v>11878609219.26</v>
      </c>
      <c r="L155" s="25">
        <v>12392778402.209999</v>
      </c>
      <c r="M155" s="25">
        <v>20756963098.049999</v>
      </c>
      <c r="N155" s="25">
        <v>21527521812</v>
      </c>
      <c r="P155" s="10">
        <v>5.6080000000000001E-3</v>
      </c>
      <c r="Q155" s="10">
        <v>-1.7E-5</v>
      </c>
      <c r="R155" s="10">
        <v>2.8899999999999998E-4</v>
      </c>
      <c r="S155" s="10">
        <v>5.8800000000000007E-3</v>
      </c>
      <c r="T155" s="10">
        <v>-8.0000000000000007E-5</v>
      </c>
      <c r="U155" s="10">
        <v>5.8000000000000005E-3</v>
      </c>
      <c r="V155" s="10">
        <v>-1.0300000000000001E-4</v>
      </c>
      <c r="W155" s="10">
        <v>5.6979999999999999E-3</v>
      </c>
    </row>
    <row r="156" spans="1:23" x14ac:dyDescent="0.25">
      <c r="B156">
        <v>12</v>
      </c>
      <c r="D156">
        <v>505</v>
      </c>
      <c r="E156" s="25">
        <v>117641567.09999999</v>
      </c>
      <c r="F156" s="25">
        <v>-27645512.329999998</v>
      </c>
      <c r="G156" s="25">
        <v>4292486.21</v>
      </c>
      <c r="H156" s="25">
        <v>-1181144.03</v>
      </c>
      <c r="I156" s="25">
        <v>-1185738758.9000001</v>
      </c>
      <c r="J156" s="25">
        <v>1402264971.3099999</v>
      </c>
      <c r="K156" s="25">
        <v>12392778402.209999</v>
      </c>
      <c r="L156" s="25">
        <v>12133618376.67</v>
      </c>
      <c r="M156" s="25">
        <v>21527521812</v>
      </c>
      <c r="N156" s="25">
        <v>21642361881.450001</v>
      </c>
      <c r="P156" s="10">
        <v>9.7289999999999998E-3</v>
      </c>
      <c r="Q156" s="10">
        <v>-2.2880000000000001E-3</v>
      </c>
      <c r="R156" s="10">
        <v>3.5299999999999996E-4</v>
      </c>
      <c r="S156" s="10">
        <v>7.7939999999999997E-3</v>
      </c>
      <c r="T156" s="10">
        <v>-9.7E-5</v>
      </c>
      <c r="U156" s="10">
        <v>7.6969999999999998E-3</v>
      </c>
      <c r="V156" s="10">
        <v>-1.232E-3</v>
      </c>
      <c r="W156" s="10">
        <v>6.4649999999999994E-3</v>
      </c>
    </row>
    <row r="157" spans="1:23" x14ac:dyDescent="0.25">
      <c r="A157">
        <v>2022</v>
      </c>
      <c r="B157">
        <v>1</v>
      </c>
      <c r="D157">
        <v>490</v>
      </c>
      <c r="E157" s="25">
        <v>58509611.949999996</v>
      </c>
      <c r="F157" s="25">
        <v>-5898676.5300000003</v>
      </c>
      <c r="G157" s="25">
        <v>5312296.41</v>
      </c>
      <c r="H157" s="25">
        <v>-587351.19999999995</v>
      </c>
      <c r="I157" s="25">
        <v>-699045329.48000002</v>
      </c>
      <c r="J157" s="25">
        <v>293701977.27999997</v>
      </c>
      <c r="K157" s="25">
        <v>12133618376.67</v>
      </c>
      <c r="L157" s="25">
        <v>12527792216.950001</v>
      </c>
      <c r="M157" s="25">
        <v>21642361881.450001</v>
      </c>
      <c r="N157" s="25">
        <v>22111008161.5</v>
      </c>
      <c r="P157" s="10">
        <v>4.8130000000000004E-3</v>
      </c>
      <c r="Q157" s="10">
        <v>-4.8500000000000003E-4</v>
      </c>
      <c r="R157" s="10">
        <v>4.3600000000000003E-4</v>
      </c>
      <c r="S157" s="10">
        <v>4.764E-3</v>
      </c>
      <c r="T157" s="10">
        <v>-4.7999999999999994E-5</v>
      </c>
      <c r="U157" s="10">
        <v>4.7159999999999997E-3</v>
      </c>
      <c r="V157" s="10">
        <v>-4.3200000000000004E-4</v>
      </c>
      <c r="W157" s="10">
        <v>4.2830000000000003E-3</v>
      </c>
    </row>
    <row r="158" spans="1:23" x14ac:dyDescent="0.25">
      <c r="B158">
        <v>2</v>
      </c>
      <c r="D158">
        <v>483</v>
      </c>
      <c r="E158" s="25">
        <v>80099310.180000007</v>
      </c>
      <c r="F158" s="25">
        <v>-10402451.23</v>
      </c>
      <c r="G158" s="25">
        <v>2637803.16</v>
      </c>
      <c r="H158" s="25">
        <v>-258682.02</v>
      </c>
      <c r="I158" s="25">
        <v>-421476079.74000001</v>
      </c>
      <c r="J158" s="25">
        <v>390428566.06999999</v>
      </c>
      <c r="K158" s="25">
        <v>12527792216.950001</v>
      </c>
      <c r="L158" s="25">
        <v>12535826516.909998</v>
      </c>
      <c r="M158" s="25">
        <v>22111008161.5</v>
      </c>
      <c r="N158" s="25">
        <v>22117608687.029999</v>
      </c>
      <c r="P158" s="10">
        <v>6.4280000000000006E-3</v>
      </c>
      <c r="Q158" s="10">
        <v>-8.3500000000000002E-4</v>
      </c>
      <c r="R158" s="10">
        <v>2.1100000000000001E-4</v>
      </c>
      <c r="S158" s="10">
        <v>5.804000000000001E-3</v>
      </c>
      <c r="T158" s="10">
        <v>-2.0999999999999999E-5</v>
      </c>
      <c r="U158" s="10">
        <v>5.7830000000000008E-3</v>
      </c>
      <c r="V158" s="10">
        <v>-1.008E-3</v>
      </c>
      <c r="W158" s="10">
        <v>4.7749999999999997E-3</v>
      </c>
    </row>
    <row r="159" spans="1:23" x14ac:dyDescent="0.25">
      <c r="B159">
        <v>3</v>
      </c>
      <c r="D159">
        <v>479</v>
      </c>
      <c r="E159" s="25">
        <v>78939608.439999998</v>
      </c>
      <c r="F159" s="25">
        <v>1671519.09</v>
      </c>
      <c r="G159" s="25">
        <v>8638084.8599999994</v>
      </c>
      <c r="H159" s="25">
        <v>-887842.97</v>
      </c>
      <c r="I159" s="25">
        <v>-614558479.53999996</v>
      </c>
      <c r="J159" s="25">
        <v>526358061.74000001</v>
      </c>
      <c r="K159" s="25">
        <v>12535826516.909998</v>
      </c>
      <c r="L159" s="25">
        <v>12623503320.6</v>
      </c>
      <c r="M159" s="25">
        <v>22117608687.029999</v>
      </c>
      <c r="N159" s="25">
        <v>22780139718.200001</v>
      </c>
      <c r="P159" s="10">
        <v>6.3629999999999997E-3</v>
      </c>
      <c r="Q159" s="10">
        <v>1.35E-4</v>
      </c>
      <c r="R159" s="10">
        <v>6.9300000000000004E-4</v>
      </c>
      <c r="S159" s="10">
        <v>7.1909999999999995E-3</v>
      </c>
      <c r="T159" s="10">
        <v>-7.1000000000000005E-5</v>
      </c>
      <c r="U159" s="10">
        <v>7.1199999999999996E-3</v>
      </c>
      <c r="V159" s="10">
        <v>-1.7600000000000002E-4</v>
      </c>
      <c r="W159" s="10">
        <v>6.9430000000000004E-3</v>
      </c>
    </row>
    <row r="160" spans="1:23" x14ac:dyDescent="0.25">
      <c r="B160">
        <v>4</v>
      </c>
      <c r="D160">
        <v>402</v>
      </c>
      <c r="E160" s="25">
        <v>57530508.020000003</v>
      </c>
      <c r="F160" s="25">
        <v>-10152281.42</v>
      </c>
      <c r="G160" s="25">
        <v>5335395.1399999997</v>
      </c>
      <c r="H160" s="25">
        <v>-346338.64</v>
      </c>
      <c r="I160" s="25">
        <v>-498016641.65999997</v>
      </c>
      <c r="J160" s="25">
        <v>781830969.64999998</v>
      </c>
      <c r="K160" s="25">
        <v>10357599048.690002</v>
      </c>
      <c r="L160" s="25">
        <v>10065926801.17</v>
      </c>
      <c r="M160" s="25">
        <v>17848434985.02</v>
      </c>
      <c r="N160" s="25">
        <v>17558711548.470001</v>
      </c>
      <c r="P160" s="10">
        <v>5.7030000000000006E-3</v>
      </c>
      <c r="Q160" s="10">
        <v>-1.0059999999999999E-3</v>
      </c>
      <c r="R160" s="10">
        <v>5.2700000000000002E-4</v>
      </c>
      <c r="S160" s="10">
        <v>5.2240000000000003E-3</v>
      </c>
      <c r="T160" s="10">
        <v>-3.4E-5</v>
      </c>
      <c r="U160" s="10">
        <v>5.1900000000000002E-3</v>
      </c>
      <c r="V160" s="10">
        <v>2.2599999999999999E-4</v>
      </c>
      <c r="W160" s="10">
        <v>5.4159999999999998E-3</v>
      </c>
    </row>
    <row r="161" spans="1:23" x14ac:dyDescent="0.25">
      <c r="B161">
        <v>5</v>
      </c>
      <c r="D161">
        <v>400</v>
      </c>
      <c r="E161" s="25">
        <v>53054292.009999998</v>
      </c>
      <c r="F161" s="25">
        <v>4723162.74</v>
      </c>
      <c r="G161" s="25">
        <v>5596652.2699999996</v>
      </c>
      <c r="H161" s="25">
        <v>-152215.12999999998</v>
      </c>
      <c r="I161" s="25">
        <v>-542316678.8900001</v>
      </c>
      <c r="J161" s="25">
        <v>229299255.15000001</v>
      </c>
      <c r="K161" s="25">
        <v>10065926801.17</v>
      </c>
      <c r="L161" s="25">
        <v>10382776465.540001</v>
      </c>
      <c r="M161" s="25">
        <v>17558711548.470001</v>
      </c>
      <c r="N161" s="25">
        <v>18160459648.650002</v>
      </c>
      <c r="P161" s="10">
        <v>5.1349999999999998E-3</v>
      </c>
      <c r="Q161" s="10">
        <v>4.57E-4</v>
      </c>
      <c r="R161" s="10">
        <v>5.4000000000000001E-4</v>
      </c>
      <c r="S161" s="10">
        <v>6.1319999999999994E-3</v>
      </c>
      <c r="T161" s="10">
        <v>-1.5E-5</v>
      </c>
      <c r="U161" s="10">
        <v>6.1169999999999992E-3</v>
      </c>
      <c r="V161" s="10">
        <v>-8.6000000000000003E-5</v>
      </c>
      <c r="W161" s="10">
        <v>6.032E-3</v>
      </c>
    </row>
    <row r="162" spans="1:23" x14ac:dyDescent="0.25">
      <c r="B162">
        <v>6</v>
      </c>
      <c r="D162">
        <v>408</v>
      </c>
      <c r="E162" s="25">
        <v>62585947.810000002</v>
      </c>
      <c r="F162" s="25">
        <v>14764220.42</v>
      </c>
      <c r="G162" s="25">
        <v>7417585.5599999996</v>
      </c>
      <c r="H162" s="25">
        <v>-12007.36</v>
      </c>
      <c r="I162" s="25">
        <v>-585096048.35000002</v>
      </c>
      <c r="J162" s="25">
        <v>316996542.33999997</v>
      </c>
      <c r="K162" s="25">
        <v>10382776465.540001</v>
      </c>
      <c r="L162" s="25">
        <v>10656133868.439999</v>
      </c>
      <c r="M162" s="25">
        <v>18160459648.650002</v>
      </c>
      <c r="N162" s="25">
        <v>18731637065.810001</v>
      </c>
      <c r="P162" s="10">
        <v>5.9650000000000007E-3</v>
      </c>
      <c r="Q162" s="10">
        <v>1.407E-3</v>
      </c>
      <c r="R162" s="10">
        <v>7.0400000000000009E-4</v>
      </c>
      <c r="S162" s="10">
        <v>8.0760000000000016E-3</v>
      </c>
      <c r="T162" s="10">
        <v>-1.0000000000000002E-6</v>
      </c>
      <c r="U162" s="10">
        <v>8.0750000000000023E-3</v>
      </c>
      <c r="V162" s="10">
        <v>-9.0300000000000005E-4</v>
      </c>
      <c r="W162" s="10">
        <v>7.1719999999999996E-3</v>
      </c>
    </row>
    <row r="163" spans="1:23" x14ac:dyDescent="0.25">
      <c r="B163">
        <v>7</v>
      </c>
      <c r="D163">
        <v>414</v>
      </c>
      <c r="E163" s="25">
        <v>50995479.650000006</v>
      </c>
      <c r="F163" s="25">
        <v>-6018383.3499999996</v>
      </c>
      <c r="G163" s="25">
        <v>7053862.4299999997</v>
      </c>
      <c r="H163" s="25">
        <v>-584001.64</v>
      </c>
      <c r="I163" s="25">
        <v>-571130309.53999996</v>
      </c>
      <c r="J163" s="25">
        <v>237289693.65000001</v>
      </c>
      <c r="K163" s="25">
        <v>10656133867.439999</v>
      </c>
      <c r="L163" s="25">
        <v>10981175792.950001</v>
      </c>
      <c r="M163" s="25">
        <v>18731637065.810001</v>
      </c>
      <c r="N163" s="25">
        <v>19332381675.720001</v>
      </c>
      <c r="P163" s="10">
        <v>4.7710000000000001E-3</v>
      </c>
      <c r="Q163" s="10">
        <v>-5.6300000000000002E-4</v>
      </c>
      <c r="R163" s="10">
        <v>6.5799999999999995E-4</v>
      </c>
      <c r="S163" s="10">
        <v>4.8659999999999997E-3</v>
      </c>
      <c r="T163" s="10">
        <v>-5.4000000000000005E-5</v>
      </c>
      <c r="U163" s="10">
        <v>4.8119999999999994E-3</v>
      </c>
      <c r="V163" s="10">
        <v>-2.5900000000000001E-4</v>
      </c>
      <c r="W163" s="10">
        <v>4.5519999999999996E-3</v>
      </c>
    </row>
    <row r="164" spans="1:23" x14ac:dyDescent="0.25">
      <c r="B164">
        <v>8</v>
      </c>
      <c r="D164">
        <v>412</v>
      </c>
      <c r="E164" s="25">
        <v>67476934.639999986</v>
      </c>
      <c r="F164" s="25">
        <v>4720058.21</v>
      </c>
      <c r="G164" s="25">
        <v>1548197.94</v>
      </c>
      <c r="H164" s="25">
        <v>-716798.33000000007</v>
      </c>
      <c r="I164" s="25">
        <v>-388300219.85000002</v>
      </c>
      <c r="J164" s="25">
        <v>366437670.94999999</v>
      </c>
      <c r="K164" s="25">
        <v>10981175792.950001</v>
      </c>
      <c r="L164" s="25">
        <v>11000307311.299999</v>
      </c>
      <c r="M164" s="25">
        <v>19332381675.720001</v>
      </c>
      <c r="N164" s="25">
        <v>19443726714.630001</v>
      </c>
      <c r="P164" s="10">
        <v>6.1770000000000002E-3</v>
      </c>
      <c r="Q164" s="10">
        <v>4.3200000000000004E-4</v>
      </c>
      <c r="R164" s="10">
        <v>1.4100000000000001E-4</v>
      </c>
      <c r="S164" s="10">
        <v>6.7499999999999999E-3</v>
      </c>
      <c r="T164" s="10">
        <v>-6.4999999999999994E-5</v>
      </c>
      <c r="U164" s="10">
        <v>6.685E-3</v>
      </c>
      <c r="V164" s="10">
        <v>-6.8000000000000005E-4</v>
      </c>
      <c r="W164" s="10">
        <v>6.0050000000000008E-3</v>
      </c>
    </row>
    <row r="165" spans="1:23" x14ac:dyDescent="0.25">
      <c r="B165">
        <v>9</v>
      </c>
      <c r="D165">
        <v>416</v>
      </c>
      <c r="E165" s="25">
        <v>73745809.920000002</v>
      </c>
      <c r="F165" s="25">
        <v>24188569.59</v>
      </c>
      <c r="G165" s="25">
        <v>2661791.14</v>
      </c>
      <c r="H165" s="25">
        <v>-676561.7</v>
      </c>
      <c r="I165" s="25">
        <v>-495339891.72000003</v>
      </c>
      <c r="J165" s="25">
        <v>154689187.03999999</v>
      </c>
      <c r="K165" s="25">
        <v>11000307311.299999</v>
      </c>
      <c r="L165" s="25">
        <v>11368010605.239998</v>
      </c>
      <c r="M165" s="25">
        <v>19443726714.630001</v>
      </c>
      <c r="N165" s="25">
        <v>19949055137.91</v>
      </c>
      <c r="P165" s="10">
        <v>6.6590000000000009E-3</v>
      </c>
      <c r="Q165" s="10">
        <v>2.1840000000000002E-3</v>
      </c>
      <c r="R165" s="10">
        <v>2.3900000000000001E-4</v>
      </c>
      <c r="S165" s="10">
        <v>9.0819999999999998E-3</v>
      </c>
      <c r="T165" s="10">
        <v>-6.1000000000000005E-5</v>
      </c>
      <c r="U165" s="10">
        <v>9.0209999999999995E-3</v>
      </c>
      <c r="V165" s="10">
        <v>2.5799999999999998E-4</v>
      </c>
      <c r="W165" s="10">
        <v>9.2789999999999991E-3</v>
      </c>
    </row>
    <row r="166" spans="1:23" x14ac:dyDescent="0.25">
      <c r="B166">
        <v>10</v>
      </c>
      <c r="D166">
        <v>419</v>
      </c>
      <c r="E166" s="25">
        <v>61210176.659999996</v>
      </c>
      <c r="F166" s="25">
        <v>-11996965.35</v>
      </c>
      <c r="G166" s="25">
        <v>3868084.97</v>
      </c>
      <c r="H166" s="25">
        <v>-340094.89999999997</v>
      </c>
      <c r="I166" s="25">
        <v>-286173719.22000003</v>
      </c>
      <c r="J166" s="25">
        <v>315702212.16000003</v>
      </c>
      <c r="K166" s="25">
        <v>11342918273.23</v>
      </c>
      <c r="L166" s="25">
        <v>11301813189.660002</v>
      </c>
      <c r="M166" s="25">
        <v>19923962805.900002</v>
      </c>
      <c r="N166" s="25">
        <v>19999396626.130001</v>
      </c>
      <c r="P166" s="10">
        <v>5.4500000000000009E-3</v>
      </c>
      <c r="Q166" s="10">
        <v>-1.0680000000000002E-3</v>
      </c>
      <c r="R166" s="10">
        <v>3.4299999999999999E-4</v>
      </c>
      <c r="S166" s="10">
        <v>4.725E-3</v>
      </c>
      <c r="T166" s="10">
        <v>-3.0000000000000001E-5</v>
      </c>
      <c r="U166" s="10">
        <v>4.6950000000000004E-3</v>
      </c>
      <c r="V166" s="10">
        <v>3.7000000000000005E-5</v>
      </c>
      <c r="W166" s="10">
        <v>4.7320000000000001E-3</v>
      </c>
    </row>
    <row r="167" spans="1:23" x14ac:dyDescent="0.25">
      <c r="B167">
        <v>11</v>
      </c>
      <c r="D167">
        <v>422</v>
      </c>
      <c r="E167" s="25">
        <v>76902975.219999999</v>
      </c>
      <c r="F167" s="25">
        <v>7524362.8300000001</v>
      </c>
      <c r="G167" s="25">
        <v>3480275.96</v>
      </c>
      <c r="H167" s="25">
        <v>-236790.99</v>
      </c>
      <c r="I167" s="25">
        <v>-486206863.72999996</v>
      </c>
      <c r="J167" s="25">
        <v>184789440.36000001</v>
      </c>
      <c r="K167" s="25">
        <v>11301813189.660002</v>
      </c>
      <c r="L167" s="25">
        <v>11608700226.290001</v>
      </c>
      <c r="M167" s="25">
        <v>19999396626.130001</v>
      </c>
      <c r="N167" s="25">
        <v>20336299982</v>
      </c>
      <c r="P167" s="10">
        <v>6.7169999999999999E-3</v>
      </c>
      <c r="Q167" s="10">
        <v>6.5699999999999992E-4</v>
      </c>
      <c r="R167" s="10">
        <v>3.0299999999999999E-4</v>
      </c>
      <c r="S167" s="10">
        <v>7.6769999999999998E-3</v>
      </c>
      <c r="T167" s="10">
        <v>-2.0999999999999999E-5</v>
      </c>
      <c r="U167" s="10">
        <v>7.6559999999999996E-3</v>
      </c>
      <c r="V167" s="10">
        <v>-1.7899999999999999E-4</v>
      </c>
      <c r="W167" s="10">
        <v>7.4780000000000003E-3</v>
      </c>
    </row>
    <row r="168" spans="1:23" x14ac:dyDescent="0.25">
      <c r="B168">
        <v>12</v>
      </c>
      <c r="D168">
        <v>420</v>
      </c>
      <c r="E168" s="25">
        <v>94946872.560000002</v>
      </c>
      <c r="F168" s="25">
        <v>30695245.510000002</v>
      </c>
      <c r="G168" s="25">
        <v>2485174.92</v>
      </c>
      <c r="H168" s="25">
        <v>-604739.72</v>
      </c>
      <c r="I168" s="25">
        <v>-791880203.06000006</v>
      </c>
      <c r="J168" s="25">
        <v>64423150.43</v>
      </c>
      <c r="K168" s="25">
        <v>11608700226.290001</v>
      </c>
      <c r="L168" s="25">
        <v>12272257198.34</v>
      </c>
      <c r="M168" s="25">
        <v>20336299982</v>
      </c>
      <c r="N168" s="25">
        <v>20971770030.139999</v>
      </c>
      <c r="P168" s="10">
        <v>8.1320000000000003E-3</v>
      </c>
      <c r="Q168" s="10">
        <v>2.6350000000000002E-3</v>
      </c>
      <c r="R168" s="10">
        <v>2.12E-4</v>
      </c>
      <c r="S168" s="10">
        <v>1.0979000000000001E-2</v>
      </c>
      <c r="T168" s="10">
        <v>-5.1000000000000006E-5</v>
      </c>
      <c r="U168" s="10">
        <v>1.0928E-2</v>
      </c>
      <c r="V168" s="10">
        <v>-4.8999999999999998E-3</v>
      </c>
      <c r="W168" s="10">
        <v>6.0280000000000004E-3</v>
      </c>
    </row>
    <row r="169" spans="1:23" x14ac:dyDescent="0.25">
      <c r="A169">
        <v>2023</v>
      </c>
      <c r="B169">
        <v>1</v>
      </c>
      <c r="D169">
        <v>418</v>
      </c>
      <c r="E169" s="25">
        <v>74864587.929999992</v>
      </c>
      <c r="F169" s="25">
        <v>-13420423.85</v>
      </c>
      <c r="G169" s="25">
        <v>2293462.06</v>
      </c>
      <c r="H169" s="25">
        <v>-205863.7</v>
      </c>
      <c r="I169" s="25">
        <v>-248140928.99000001</v>
      </c>
      <c r="J169" s="25">
        <v>36228342.100000001</v>
      </c>
      <c r="K169" s="25">
        <v>12309538371.859999</v>
      </c>
      <c r="L169" s="25">
        <v>12481190458.060001</v>
      </c>
      <c r="M169" s="25">
        <v>21001774192.380001</v>
      </c>
      <c r="N169" s="25">
        <v>21285371888.209999</v>
      </c>
      <c r="P169" s="10">
        <v>6.0529999999999994E-3</v>
      </c>
      <c r="Q169" s="10">
        <v>-1.0859999999999999E-3</v>
      </c>
      <c r="R169" s="10">
        <v>1.85E-4</v>
      </c>
      <c r="S169" s="10">
        <v>5.1519999999999995E-3</v>
      </c>
      <c r="T169" s="10">
        <v>-1.7E-5</v>
      </c>
      <c r="U169" s="10">
        <v>5.1349999999999998E-3</v>
      </c>
      <c r="V169" s="10">
        <v>-2.1649999999999998E-3</v>
      </c>
      <c r="W169" s="10">
        <v>2.97E-3</v>
      </c>
    </row>
    <row r="170" spans="1:23" x14ac:dyDescent="0.25">
      <c r="B170">
        <v>2</v>
      </c>
      <c r="D170">
        <v>419</v>
      </c>
      <c r="E170" s="25">
        <v>92768237.699999988</v>
      </c>
      <c r="F170" s="25">
        <v>4807806.8</v>
      </c>
      <c r="G170" s="25">
        <v>870875.83</v>
      </c>
      <c r="H170" s="25">
        <v>-89154.36</v>
      </c>
      <c r="I170" s="25">
        <v>-232145888.99000001</v>
      </c>
      <c r="J170" s="25">
        <v>105848386.41</v>
      </c>
      <c r="K170" s="25">
        <v>12481190458.060001</v>
      </c>
      <c r="L170" s="25">
        <v>12601833003.059999</v>
      </c>
      <c r="M170" s="25">
        <v>21285371888.209999</v>
      </c>
      <c r="N170" s="25">
        <v>21401160533.110001</v>
      </c>
      <c r="P170" s="10">
        <v>7.4320000000000002E-3</v>
      </c>
      <c r="Q170" s="10">
        <v>3.8499999999999998E-4</v>
      </c>
      <c r="R170" s="10">
        <v>6.8999999999999997E-5</v>
      </c>
      <c r="S170" s="10">
        <v>7.8860000000000006E-3</v>
      </c>
      <c r="T170" s="10">
        <v>-6.9999999999999999E-6</v>
      </c>
      <c r="U170" s="10">
        <v>7.8790000000000006E-3</v>
      </c>
      <c r="V170" s="10">
        <v>-8.3500000000000002E-4</v>
      </c>
      <c r="W170" s="10">
        <v>7.045E-3</v>
      </c>
    </row>
    <row r="171" spans="1:23" x14ac:dyDescent="0.25">
      <c r="B171">
        <v>3</v>
      </c>
      <c r="D171">
        <v>421</v>
      </c>
      <c r="E171" s="25">
        <v>96134966.329999998</v>
      </c>
      <c r="F171" s="25">
        <v>30505357.350000001</v>
      </c>
      <c r="G171" s="25">
        <v>4249004.57</v>
      </c>
      <c r="H171" s="25">
        <v>-665846.82000000007</v>
      </c>
      <c r="I171" s="25">
        <v>-222210010.58000004</v>
      </c>
      <c r="J171" s="25">
        <v>120149283.31999999</v>
      </c>
      <c r="K171" s="25">
        <v>12601833003.059999</v>
      </c>
      <c r="L171" s="25">
        <v>12620454485.809999</v>
      </c>
      <c r="M171" s="25">
        <v>21401160533.110001</v>
      </c>
      <c r="N171" s="25">
        <v>21600005568.790001</v>
      </c>
      <c r="P171" s="10">
        <v>7.6039999999999996E-3</v>
      </c>
      <c r="Q171" s="10">
        <v>2.4239999999999999E-3</v>
      </c>
      <c r="R171" s="10">
        <v>3.3500000000000001E-4</v>
      </c>
      <c r="S171" s="10">
        <v>1.0362999999999999E-2</v>
      </c>
      <c r="T171" s="10">
        <v>-5.1999999999999997E-5</v>
      </c>
      <c r="U171" s="10">
        <v>1.0310999999999999E-2</v>
      </c>
      <c r="V171" s="10">
        <v>-9.016999999999999E-3</v>
      </c>
      <c r="W171" s="10">
        <v>1.2939999999999998E-3</v>
      </c>
    </row>
    <row r="172" spans="1:23" x14ac:dyDescent="0.25">
      <c r="B172">
        <v>4</v>
      </c>
      <c r="D172">
        <v>418</v>
      </c>
      <c r="E172" s="25">
        <v>82247415.579999998</v>
      </c>
      <c r="F172" s="25">
        <v>-13300073.130000001</v>
      </c>
      <c r="G172" s="25">
        <v>1246733.27</v>
      </c>
      <c r="H172" s="25">
        <v>-70442.75</v>
      </c>
      <c r="I172" s="25">
        <v>-242768366.5</v>
      </c>
      <c r="J172" s="25">
        <v>137547595.63</v>
      </c>
      <c r="K172" s="25">
        <v>12645454485.809999</v>
      </c>
      <c r="L172" s="25">
        <v>12729984259.4</v>
      </c>
      <c r="M172" s="25">
        <v>21625005568.790001</v>
      </c>
      <c r="N172" s="25">
        <v>21757055840.34</v>
      </c>
      <c r="P172" s="10">
        <v>6.4700000000000001E-3</v>
      </c>
      <c r="Q172" s="10">
        <v>-1.047E-3</v>
      </c>
      <c r="R172" s="10">
        <v>9.7999999999999997E-5</v>
      </c>
      <c r="S172" s="10">
        <v>5.5209999999999999E-3</v>
      </c>
      <c r="T172" s="10">
        <v>-5.9999999999999993E-6</v>
      </c>
      <c r="U172" s="10">
        <v>5.5149999999999999E-3</v>
      </c>
      <c r="V172" s="10">
        <v>-5.7899999999999998E-4</v>
      </c>
      <c r="W172" s="10">
        <v>4.9360000000000003E-3</v>
      </c>
    </row>
    <row r="173" spans="1:23" x14ac:dyDescent="0.25">
      <c r="B173">
        <v>5</v>
      </c>
      <c r="D173">
        <v>414</v>
      </c>
      <c r="E173" s="25">
        <v>93912650.519999996</v>
      </c>
      <c r="F173" s="25">
        <v>8755099.2699999996</v>
      </c>
      <c r="G173" s="25">
        <v>967307.29</v>
      </c>
      <c r="H173" s="25">
        <v>-343354.64</v>
      </c>
      <c r="I173" s="25">
        <v>-225152913.61000001</v>
      </c>
      <c r="J173" s="25">
        <v>201847360.99000001</v>
      </c>
      <c r="K173" s="25">
        <v>12729984259.4</v>
      </c>
      <c r="L173" s="25">
        <v>12767826202.039999</v>
      </c>
      <c r="M173" s="25">
        <v>21757055840.34</v>
      </c>
      <c r="N173" s="25">
        <v>21735086051.619999</v>
      </c>
      <c r="P173" s="10">
        <v>7.4120000000000002E-3</v>
      </c>
      <c r="Q173" s="10">
        <v>6.9099999999999999E-4</v>
      </c>
      <c r="R173" s="10">
        <v>7.6000000000000004E-5</v>
      </c>
      <c r="S173" s="10">
        <v>8.1790000000000005E-3</v>
      </c>
      <c r="T173" s="10">
        <v>-2.7000000000000002E-5</v>
      </c>
      <c r="U173" s="10">
        <v>8.1520000000000013E-3</v>
      </c>
      <c r="V173" s="10">
        <v>4.5400000000000003E-4</v>
      </c>
      <c r="W173" s="10">
        <v>8.6049999999999998E-3</v>
      </c>
    </row>
    <row r="174" spans="1:23" x14ac:dyDescent="0.25">
      <c r="B174">
        <v>6</v>
      </c>
      <c r="D174">
        <v>414</v>
      </c>
      <c r="E174" s="25">
        <v>115454095.53</v>
      </c>
      <c r="F174" s="25">
        <v>20330508</v>
      </c>
      <c r="G174" s="25">
        <v>1476128.22</v>
      </c>
      <c r="H174" s="25">
        <v>-389657.99</v>
      </c>
      <c r="I174" s="25">
        <v>-241609674.31000003</v>
      </c>
      <c r="J174" s="25">
        <v>80992711.290000007</v>
      </c>
      <c r="K174" s="25">
        <v>12767826202.039999</v>
      </c>
      <c r="L174" s="25">
        <v>12887610278.279999</v>
      </c>
      <c r="M174" s="25">
        <v>21735086051.619999</v>
      </c>
      <c r="N174" s="25">
        <v>21959025040.290001</v>
      </c>
      <c r="P174" s="10">
        <v>9.0640000000000009E-3</v>
      </c>
      <c r="Q174" s="10">
        <v>1.6000000000000001E-3</v>
      </c>
      <c r="R174" s="10">
        <v>1.16E-4</v>
      </c>
      <c r="S174" s="10">
        <v>1.0780000000000001E-2</v>
      </c>
      <c r="T174" s="10">
        <v>-3.0000000000000001E-5</v>
      </c>
      <c r="U174" s="10">
        <v>1.0750000000000001E-2</v>
      </c>
      <c r="V174" s="10">
        <v>-4.7910000000000001E-3</v>
      </c>
      <c r="W174" s="10">
        <v>5.9579999999999998E-3</v>
      </c>
    </row>
    <row r="175" spans="1:23" x14ac:dyDescent="0.25">
      <c r="B175">
        <v>7</v>
      </c>
      <c r="D175">
        <v>415</v>
      </c>
      <c r="E175" s="25">
        <v>101640185.03</v>
      </c>
      <c r="F175" s="25">
        <v>-27916369.850000001</v>
      </c>
      <c r="G175" s="25">
        <v>21193.07</v>
      </c>
      <c r="H175" s="25">
        <v>-94915.8</v>
      </c>
      <c r="I175" s="25">
        <v>-232820461.33999997</v>
      </c>
      <c r="J175" s="25">
        <v>405657231.04000002</v>
      </c>
      <c r="K175" s="25">
        <v>12838598133.52</v>
      </c>
      <c r="L175" s="25">
        <v>12575645799.030001</v>
      </c>
      <c r="M175" s="25">
        <v>21909025040.299999</v>
      </c>
      <c r="N175" s="25">
        <v>21704842453.369999</v>
      </c>
      <c r="P175" s="10">
        <v>8.0289999999999997E-3</v>
      </c>
      <c r="Q175" s="10">
        <v>-2.2070000000000002E-3</v>
      </c>
      <c r="R175" s="10">
        <v>2.0000000000000003E-6</v>
      </c>
      <c r="S175" s="10">
        <v>5.8239999999999993E-3</v>
      </c>
      <c r="T175" s="10">
        <v>-6.9999999999999999E-6</v>
      </c>
      <c r="U175" s="10">
        <v>5.8169999999999993E-3</v>
      </c>
      <c r="V175" s="10">
        <v>-1.5509999999999999E-3</v>
      </c>
      <c r="W175" s="10">
        <v>4.2649999999999997E-3</v>
      </c>
    </row>
    <row r="176" spans="1:23" x14ac:dyDescent="0.25">
      <c r="B176">
        <v>8</v>
      </c>
      <c r="D176">
        <v>436</v>
      </c>
      <c r="E176" s="25">
        <v>104267612.28999999</v>
      </c>
      <c r="F176" s="25">
        <v>5402645.3799999999</v>
      </c>
      <c r="G176" s="25">
        <v>2249809.59</v>
      </c>
      <c r="H176" s="25">
        <v>1158606.96</v>
      </c>
      <c r="I176" s="25">
        <v>-751217906.20000005</v>
      </c>
      <c r="J176" s="25">
        <v>369834349.63999999</v>
      </c>
      <c r="K176" s="25">
        <v>12612594745.030001</v>
      </c>
      <c r="L176" s="25">
        <v>12996187480.58</v>
      </c>
      <c r="M176" s="25">
        <v>21738982453.369999</v>
      </c>
      <c r="N176" s="25">
        <v>22103834107.709999</v>
      </c>
      <c r="P176" s="10">
        <v>8.2450000000000006E-3</v>
      </c>
      <c r="Q176" s="10">
        <v>4.2700000000000002E-4</v>
      </c>
      <c r="R176" s="10">
        <v>1.7700000000000002E-4</v>
      </c>
      <c r="S176" s="10">
        <v>8.849000000000001E-3</v>
      </c>
      <c r="T176" s="10">
        <v>9.1000000000000003E-5</v>
      </c>
      <c r="U176" s="10">
        <v>8.9400000000000018E-3</v>
      </c>
      <c r="V176" s="10">
        <v>-2.5100000000000003E-4</v>
      </c>
      <c r="W176" s="10">
        <v>8.6890000000000005E-3</v>
      </c>
    </row>
    <row r="177" spans="1:23" x14ac:dyDescent="0.25">
      <c r="B177">
        <v>9</v>
      </c>
      <c r="D177">
        <v>436</v>
      </c>
      <c r="E177" s="25">
        <v>119483582.44</v>
      </c>
      <c r="F177" s="25">
        <v>22519722.41</v>
      </c>
      <c r="G177" s="25">
        <v>1640352.95</v>
      </c>
      <c r="H177" s="25">
        <v>-424207.63</v>
      </c>
      <c r="I177" s="25">
        <v>-466345133.02999997</v>
      </c>
      <c r="J177" s="25">
        <v>406947469.22000003</v>
      </c>
      <c r="K177" s="25">
        <v>12996187480.58</v>
      </c>
      <c r="L177" s="25">
        <v>12906585062.050001</v>
      </c>
      <c r="M177" s="25">
        <v>22103834107.709999</v>
      </c>
      <c r="N177" s="25">
        <v>22048487662.610001</v>
      </c>
      <c r="P177" s="10">
        <v>9.1690000000000001E-3</v>
      </c>
      <c r="Q177" s="10">
        <v>1.74E-3</v>
      </c>
      <c r="R177" s="10">
        <v>1.25E-4</v>
      </c>
      <c r="S177" s="10">
        <v>1.1034E-2</v>
      </c>
      <c r="T177" s="10">
        <v>-3.2000000000000005E-5</v>
      </c>
      <c r="U177" s="10">
        <v>1.1002E-2</v>
      </c>
      <c r="V177" s="10">
        <v>-1.3187000000000001E-2</v>
      </c>
      <c r="W177" s="10">
        <v>-2.186E-3</v>
      </c>
    </row>
    <row r="178" spans="1:23" x14ac:dyDescent="0.25">
      <c r="B178">
        <v>10</v>
      </c>
      <c r="D178">
        <v>437</v>
      </c>
      <c r="E178" s="25">
        <v>105900527.29000002</v>
      </c>
      <c r="F178" s="25">
        <v>-41764350.710000001</v>
      </c>
      <c r="G178" s="25">
        <v>108325.93</v>
      </c>
      <c r="H178" s="25">
        <v>-67688.31</v>
      </c>
      <c r="I178" s="25">
        <v>-138100575.81</v>
      </c>
      <c r="J178" s="25">
        <v>58043357.159999996</v>
      </c>
      <c r="K178" s="25">
        <v>12906585062.050001</v>
      </c>
      <c r="L178" s="25">
        <v>12963508882.830002</v>
      </c>
      <c r="M178" s="25">
        <v>22048487662.610001</v>
      </c>
      <c r="N178" s="25">
        <v>22121084690.049999</v>
      </c>
      <c r="P178" s="10">
        <v>8.2279999999999992E-3</v>
      </c>
      <c r="Q178" s="10">
        <v>-3.2420000000000001E-3</v>
      </c>
      <c r="R178" s="10">
        <v>8.0000000000000013E-6</v>
      </c>
      <c r="S178" s="10">
        <v>4.9939999999999993E-3</v>
      </c>
      <c r="T178" s="10">
        <v>-5.0000000000000004E-6</v>
      </c>
      <c r="U178" s="10">
        <v>4.9889999999999995E-3</v>
      </c>
      <c r="V178" s="10">
        <v>1.4399999999999999E-3</v>
      </c>
      <c r="W178" s="10">
        <v>6.4280000000000006E-3</v>
      </c>
    </row>
    <row r="179" spans="1:23" x14ac:dyDescent="0.25">
      <c r="B179">
        <v>11</v>
      </c>
      <c r="D179">
        <v>443</v>
      </c>
      <c r="E179" s="25">
        <v>104432185.88</v>
      </c>
      <c r="F179" s="25">
        <v>-2700073.12</v>
      </c>
      <c r="G179" s="25">
        <v>2074025.38</v>
      </c>
      <c r="H179" s="25">
        <v>-569678.28</v>
      </c>
      <c r="I179" s="25">
        <v>-372059045.42000002</v>
      </c>
      <c r="J179" s="25">
        <v>349723647.12</v>
      </c>
      <c r="K179" s="25">
        <v>12963508882.830002</v>
      </c>
      <c r="L179" s="25">
        <v>12991780760.240002</v>
      </c>
      <c r="M179" s="25">
        <v>22121084690.049999</v>
      </c>
      <c r="N179" s="25">
        <v>22025015307.869999</v>
      </c>
      <c r="P179" s="10">
        <v>8.1089999999999999E-3</v>
      </c>
      <c r="Q179" s="10">
        <v>-2.1000000000000001E-4</v>
      </c>
      <c r="R179" s="10">
        <v>1.6000000000000001E-4</v>
      </c>
      <c r="S179" s="10">
        <v>8.0590000000000002E-3</v>
      </c>
      <c r="T179" s="10">
        <v>-4.4000000000000006E-5</v>
      </c>
      <c r="U179" s="10">
        <v>8.0149999999999996E-3</v>
      </c>
      <c r="V179" s="10">
        <v>6.6699999999999995E-4</v>
      </c>
      <c r="W179" s="10">
        <v>8.6829999999999997E-3</v>
      </c>
    </row>
    <row r="180" spans="1:23" x14ac:dyDescent="0.25">
      <c r="B180">
        <v>12</v>
      </c>
      <c r="D180">
        <v>439</v>
      </c>
      <c r="E180" s="25">
        <v>107500275.75999999</v>
      </c>
      <c r="F180" s="25">
        <v>35066086.119999997</v>
      </c>
      <c r="G180" s="25">
        <v>2057708.11</v>
      </c>
      <c r="H180" s="25">
        <v>-339152.04</v>
      </c>
      <c r="I180" s="25">
        <v>-197820871.15000004</v>
      </c>
      <c r="J180" s="25">
        <v>280932686.25</v>
      </c>
      <c r="K180" s="25">
        <v>12991780760.240002</v>
      </c>
      <c r="L180" s="25">
        <v>12824553539.080002</v>
      </c>
      <c r="M180" s="25">
        <v>22025015307.869999</v>
      </c>
      <c r="N180" s="25">
        <v>22261125892.099998</v>
      </c>
      <c r="P180" s="10">
        <v>8.293E-3</v>
      </c>
      <c r="Q180" s="10">
        <v>2.7170000000000002E-3</v>
      </c>
      <c r="R180" s="10">
        <v>1.5800000000000002E-4</v>
      </c>
      <c r="S180" s="10">
        <v>1.1168000000000001E-2</v>
      </c>
      <c r="T180" s="10">
        <v>-2.5999999999999998E-5</v>
      </c>
      <c r="U180" s="10">
        <v>1.1142000000000001E-2</v>
      </c>
      <c r="V180" s="10">
        <v>-9.1970000000000003E-3</v>
      </c>
      <c r="W180" s="10">
        <v>1.9450000000000001E-3</v>
      </c>
    </row>
    <row r="181" spans="1:23" x14ac:dyDescent="0.25">
      <c r="A181">
        <v>2024</v>
      </c>
      <c r="B181">
        <v>1</v>
      </c>
      <c r="D181">
        <v>413</v>
      </c>
      <c r="E181" s="25">
        <v>117682174.37</v>
      </c>
      <c r="F181" s="25">
        <v>-46769677.07</v>
      </c>
      <c r="G181" s="25">
        <v>6768286.5800000001</v>
      </c>
      <c r="H181" s="25">
        <v>-76092.740000000005</v>
      </c>
      <c r="I181" s="25">
        <v>-136796375.54999998</v>
      </c>
      <c r="J181" s="25">
        <v>421478239.94999999</v>
      </c>
      <c r="K181" s="25">
        <v>12057854352.910002</v>
      </c>
      <c r="L181" s="25">
        <v>11796184262.050001</v>
      </c>
      <c r="M181" s="25">
        <v>21446954146.040001</v>
      </c>
      <c r="N181" s="25">
        <v>21167519666.650002</v>
      </c>
      <c r="P181" s="10">
        <v>9.8279999999999999E-3</v>
      </c>
      <c r="Q181" s="10">
        <v>-3.8940000000000003E-3</v>
      </c>
      <c r="R181" s="10">
        <v>5.62E-4</v>
      </c>
      <c r="S181" s="10">
        <v>6.496E-3</v>
      </c>
      <c r="T181" s="10">
        <v>-5.9999999999999993E-6</v>
      </c>
      <c r="U181" s="10">
        <v>6.4900000000000001E-3</v>
      </c>
      <c r="V181" s="10">
        <v>5.7830000000000008E-3</v>
      </c>
      <c r="W181" s="10">
        <v>1.2273000000000001E-2</v>
      </c>
    </row>
    <row r="182" spans="1:23" x14ac:dyDescent="0.25">
      <c r="B182">
        <v>2</v>
      </c>
      <c r="D182">
        <v>413</v>
      </c>
      <c r="E182" s="25">
        <v>90095700.370000005</v>
      </c>
      <c r="F182" s="25">
        <v>9475044.9000000004</v>
      </c>
      <c r="G182" s="25">
        <v>1369786.73</v>
      </c>
      <c r="H182" s="25">
        <v>-47504.82</v>
      </c>
      <c r="I182" s="25">
        <v>-119714945.98</v>
      </c>
      <c r="J182" s="25">
        <v>43948971.729999997</v>
      </c>
      <c r="K182" s="25">
        <v>11796184262.050001</v>
      </c>
      <c r="L182" s="25">
        <v>11880736693.67</v>
      </c>
      <c r="M182" s="25">
        <v>21167519666.650002</v>
      </c>
      <c r="N182" s="25">
        <v>21235343220.869999</v>
      </c>
      <c r="P182" s="10">
        <v>7.6340000000000002E-3</v>
      </c>
      <c r="Q182" s="10">
        <v>8.03E-4</v>
      </c>
      <c r="R182" s="10">
        <v>1.16E-4</v>
      </c>
      <c r="S182" s="10">
        <v>8.5529999999999998E-3</v>
      </c>
      <c r="T182" s="10">
        <v>-4.0000000000000007E-6</v>
      </c>
      <c r="U182" s="10">
        <v>8.5489999999999993E-3</v>
      </c>
      <c r="V182" s="10">
        <v>-5.8E-5</v>
      </c>
      <c r="W182" s="10">
        <v>8.4899999999999993E-3</v>
      </c>
    </row>
    <row r="183" spans="1:23" x14ac:dyDescent="0.25">
      <c r="B183">
        <v>3</v>
      </c>
      <c r="D183">
        <v>416</v>
      </c>
      <c r="E183" s="25">
        <v>97495073.870000005</v>
      </c>
      <c r="F183" s="25">
        <v>30327804.32</v>
      </c>
      <c r="G183" s="25">
        <v>923998.36</v>
      </c>
      <c r="H183" s="25">
        <v>-778162.42</v>
      </c>
      <c r="I183" s="25">
        <v>-130305649.71999998</v>
      </c>
      <c r="J183" s="25">
        <v>39379402.200000003</v>
      </c>
      <c r="K183" s="25">
        <v>11880736693.67</v>
      </c>
      <c r="L183" s="25">
        <v>11878417774.880001</v>
      </c>
      <c r="M183" s="25">
        <v>21235343220.869999</v>
      </c>
      <c r="N183" s="25">
        <v>21364021047.41</v>
      </c>
      <c r="P183" s="10">
        <v>8.1939999999999999E-3</v>
      </c>
      <c r="Q183" s="10">
        <v>2.562E-3</v>
      </c>
      <c r="R183" s="10">
        <v>7.7000000000000001E-5</v>
      </c>
      <c r="S183" s="10">
        <v>1.0833000000000001E-2</v>
      </c>
      <c r="T183" s="10">
        <v>-6.4999999999999994E-5</v>
      </c>
      <c r="U183" s="10">
        <v>1.0768E-2</v>
      </c>
      <c r="V183" s="10">
        <v>-1.0397000000000002E-2</v>
      </c>
      <c r="W183" s="10">
        <v>3.7100000000000002E-4</v>
      </c>
    </row>
    <row r="184" spans="1:23" x14ac:dyDescent="0.25">
      <c r="I184" s="25"/>
      <c r="J184" s="25"/>
    </row>
    <row r="185" spans="1:23" x14ac:dyDescent="0.25">
      <c r="A185" t="s">
        <v>141</v>
      </c>
      <c r="J185" s="25"/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zoomScale="80" zoomScaleNormal="80" workbookViewId="0">
      <pane ySplit="6" topLeftCell="A8" activePane="bottomLeft" state="frozen"/>
      <selection pane="bottomLeft" activeCell="B8" sqref="B8"/>
    </sheetView>
  </sheetViews>
  <sheetFormatPr defaultRowHeight="15" x14ac:dyDescent="0.25"/>
  <cols>
    <col min="1" max="1" width="10.7109375" bestFit="1" customWidth="1"/>
    <col min="2" max="2" width="13.5703125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45382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0.10591029429618293</v>
      </c>
    </row>
    <row r="10" spans="1:2" x14ac:dyDescent="0.25">
      <c r="A10" s="33">
        <v>40602</v>
      </c>
      <c r="B10" s="34">
        <v>9.5057682109697783E-2</v>
      </c>
    </row>
    <row r="11" spans="1:2" x14ac:dyDescent="0.25">
      <c r="A11" s="33">
        <v>40633</v>
      </c>
      <c r="B11" s="34">
        <v>7.102976892802082E-2</v>
      </c>
    </row>
    <row r="12" spans="1:2" x14ac:dyDescent="0.25">
      <c r="A12" s="33">
        <v>40663</v>
      </c>
      <c r="B12" s="34">
        <v>5.250976691373177E-2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3.9517991158974475E-2</v>
      </c>
    </row>
    <row r="15" spans="1:2" x14ac:dyDescent="0.25">
      <c r="A15" s="33">
        <v>40755</v>
      </c>
      <c r="B15" s="34">
        <v>5.2962935391945853E-2</v>
      </c>
    </row>
    <row r="16" spans="1:2" x14ac:dyDescent="0.25">
      <c r="A16" s="33">
        <v>40786</v>
      </c>
      <c r="B16" s="34">
        <v>8.6095018181498117E-2</v>
      </c>
    </row>
    <row r="17" spans="1:2" x14ac:dyDescent="0.25">
      <c r="A17" s="33">
        <v>40816</v>
      </c>
      <c r="B17" s="34">
        <v>7.8430140135128834E-2</v>
      </c>
    </row>
    <row r="18" spans="1:2" x14ac:dyDescent="0.25">
      <c r="A18" s="33">
        <v>40847</v>
      </c>
      <c r="B18" s="34">
        <v>7.6300407273829363E-2</v>
      </c>
    </row>
    <row r="19" spans="1:2" x14ac:dyDescent="0.25">
      <c r="A19" s="33">
        <v>40877</v>
      </c>
      <c r="B19" s="34">
        <v>7.0718480270156148E-2</v>
      </c>
    </row>
    <row r="20" spans="1:2" x14ac:dyDescent="0.25">
      <c r="A20" s="33">
        <v>40908</v>
      </c>
      <c r="B20" s="34">
        <v>5.542712916477166E-2</v>
      </c>
    </row>
    <row r="21" spans="1:2" x14ac:dyDescent="0.25">
      <c r="A21" s="33">
        <v>40939</v>
      </c>
      <c r="B21" s="34">
        <v>5.02191375187242E-2</v>
      </c>
    </row>
    <row r="22" spans="1:2" x14ac:dyDescent="0.25">
      <c r="A22" s="33">
        <v>40968</v>
      </c>
      <c r="B22" s="34">
        <v>5.6434060609349634E-2</v>
      </c>
    </row>
    <row r="23" spans="1:2" x14ac:dyDescent="0.25">
      <c r="A23" s="33">
        <v>40999</v>
      </c>
      <c r="B23" s="34">
        <v>5.6525645429680083E-2</v>
      </c>
    </row>
    <row r="24" spans="1:2" x14ac:dyDescent="0.25">
      <c r="A24" s="33">
        <v>41029</v>
      </c>
      <c r="B24" s="34">
        <v>5.4731403111678789E-2</v>
      </c>
    </row>
    <row r="25" spans="1:2" x14ac:dyDescent="0.25">
      <c r="A25" s="33">
        <v>41060</v>
      </c>
      <c r="B25" s="34">
        <v>7.1499781189682698E-2</v>
      </c>
    </row>
    <row r="26" spans="1:2" x14ac:dyDescent="0.25">
      <c r="A26" s="33">
        <v>41090</v>
      </c>
      <c r="B26" s="34">
        <v>6.6990517756716272E-2</v>
      </c>
    </row>
    <row r="27" spans="1:2" x14ac:dyDescent="0.25">
      <c r="A27" s="33">
        <v>41121</v>
      </c>
      <c r="B27" s="34">
        <v>7.2725112219409915E-2</v>
      </c>
    </row>
    <row r="28" spans="1:2" x14ac:dyDescent="0.25">
      <c r="A28" s="33">
        <v>41152</v>
      </c>
      <c r="B28" s="34">
        <v>8.4998035903477431E-2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7.806482709543161E-2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8.0568693843819927E-2</v>
      </c>
    </row>
    <row r="34" spans="1:2" x14ac:dyDescent="0.25">
      <c r="A34" s="33">
        <v>41333</v>
      </c>
      <c r="B34" s="34">
        <v>8.4150290910268932E-2</v>
      </c>
    </row>
    <row r="35" spans="1:2" x14ac:dyDescent="0.25">
      <c r="A35" s="33">
        <v>41364</v>
      </c>
      <c r="B35" s="34">
        <v>9.2591158728920986E-2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8.617109387007682E-2</v>
      </c>
    </row>
    <row r="38" spans="1:2" x14ac:dyDescent="0.25">
      <c r="A38" s="33">
        <v>41455</v>
      </c>
      <c r="B38" s="34">
        <v>8.7710933821564252E-2</v>
      </c>
    </row>
    <row r="39" spans="1:2" x14ac:dyDescent="0.25">
      <c r="A39" s="33">
        <v>41486</v>
      </c>
      <c r="B39" s="34">
        <v>8.7642856052531526E-2</v>
      </c>
    </row>
    <row r="40" spans="1:2" x14ac:dyDescent="0.25">
      <c r="A40" s="33">
        <v>41517</v>
      </c>
      <c r="B40" s="34">
        <v>8.1079479173560287E-2</v>
      </c>
    </row>
    <row r="41" spans="1:2" x14ac:dyDescent="0.25">
      <c r="A41" s="33">
        <v>41547</v>
      </c>
      <c r="B41" s="34">
        <v>8.9474870298870357E-2</v>
      </c>
    </row>
    <row r="42" spans="1:2" x14ac:dyDescent="0.25">
      <c r="A42" s="33">
        <v>41578</v>
      </c>
      <c r="B42" s="34">
        <v>9.0634534638335484E-2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9.862198006302525E-2</v>
      </c>
    </row>
    <row r="45" spans="1:2" x14ac:dyDescent="0.25">
      <c r="A45" s="33">
        <v>41670</v>
      </c>
      <c r="B45" s="34">
        <v>0.10490679612621334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9.7322223212024772E-2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9.5546298824368714E-2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0.11573067784577451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0.1206649021954953</v>
      </c>
    </row>
    <row r="55" spans="1:2" x14ac:dyDescent="0.25">
      <c r="A55" s="33">
        <v>41973</v>
      </c>
      <c r="B55" s="34">
        <v>0.12295793037489555</v>
      </c>
    </row>
    <row r="56" spans="1:2" x14ac:dyDescent="0.25">
      <c r="A56" s="33">
        <v>42004</v>
      </c>
      <c r="B56" s="34">
        <v>0.10980837772459706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0.10758683171853201</v>
      </c>
    </row>
    <row r="59" spans="1:2" x14ac:dyDescent="0.25">
      <c r="A59" s="33">
        <v>42094</v>
      </c>
      <c r="B59" s="34">
        <v>0.10017781961845262</v>
      </c>
    </row>
    <row r="60" spans="1:2" x14ac:dyDescent="0.25">
      <c r="A60" s="33">
        <v>42124</v>
      </c>
      <c r="B60" s="34">
        <v>9.6324186564821002E-2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0.1008597021170643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7.9651058985330092E-2</v>
      </c>
    </row>
    <row r="65" spans="1:2" x14ac:dyDescent="0.25">
      <c r="A65" s="33">
        <v>42277</v>
      </c>
      <c r="B65" s="34">
        <v>8.4537362450105347E-2</v>
      </c>
    </row>
    <row r="66" spans="1:2" x14ac:dyDescent="0.25">
      <c r="A66" s="33">
        <v>42308</v>
      </c>
      <c r="B66" s="34">
        <v>7.5501073526209606E-2</v>
      </c>
    </row>
    <row r="67" spans="1:2" x14ac:dyDescent="0.25">
      <c r="A67" s="33">
        <v>42338</v>
      </c>
      <c r="B67" s="34">
        <v>7.2533800336249676E-2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6.7910629253359778E-2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7.6605820839436678E-2</v>
      </c>
    </row>
    <row r="72" spans="1:2" x14ac:dyDescent="0.25">
      <c r="A72" s="33">
        <v>42490</v>
      </c>
      <c r="B72" s="34">
        <v>8.1092930210326042E-2</v>
      </c>
    </row>
    <row r="73" spans="1:2" x14ac:dyDescent="0.25">
      <c r="A73" s="33">
        <v>42521</v>
      </c>
      <c r="B73" s="34">
        <v>7.9483632871186094E-2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8.3296768577355573E-2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9.4069963456837824E-2</v>
      </c>
    </row>
    <row r="79" spans="1:2" x14ac:dyDescent="0.25">
      <c r="A79" s="33">
        <v>42704</v>
      </c>
      <c r="B79" s="34">
        <v>9.2195315201988315E-2</v>
      </c>
    </row>
    <row r="80" spans="1:2" x14ac:dyDescent="0.25">
      <c r="A80" s="33">
        <v>42735</v>
      </c>
      <c r="B80" s="34">
        <v>0.10262302698171011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9.9743327807173321E-2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9.8505426386430894E-2</v>
      </c>
    </row>
    <row r="85" spans="1:2" x14ac:dyDescent="0.25">
      <c r="A85" s="33">
        <v>42886</v>
      </c>
      <c r="B85" s="34">
        <v>0.10046930323627357</v>
      </c>
    </row>
    <row r="86" spans="1:2" x14ac:dyDescent="0.25">
      <c r="A86" s="33">
        <v>42916</v>
      </c>
      <c r="B86" s="34">
        <v>9.9987510415876946E-2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9.6407879651832618E-2</v>
      </c>
    </row>
    <row r="89" spans="1:2" x14ac:dyDescent="0.25">
      <c r="A89" s="33">
        <v>43008</v>
      </c>
      <c r="B89" s="34">
        <v>9.5795503474511934E-2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0.10087299174674325</v>
      </c>
    </row>
    <row r="92" spans="1:2" x14ac:dyDescent="0.25">
      <c r="A92" s="33">
        <v>43100</v>
      </c>
      <c r="B92" s="34">
        <v>0.10457495648102166</v>
      </c>
    </row>
    <row r="93" spans="1:2" x14ac:dyDescent="0.25">
      <c r="A93" s="33">
        <v>43131</v>
      </c>
      <c r="B93" s="34">
        <v>0.10442359856735051</v>
      </c>
    </row>
    <row r="94" spans="1:2" x14ac:dyDescent="0.25">
      <c r="A94" s="33">
        <v>43159</v>
      </c>
      <c r="B94" s="34">
        <v>0.10248535472582931</v>
      </c>
    </row>
    <row r="95" spans="1:2" x14ac:dyDescent="0.25">
      <c r="A95" s="33">
        <v>43190</v>
      </c>
      <c r="B95" s="34">
        <v>0.10261880342746554</v>
      </c>
    </row>
    <row r="96" spans="1:2" x14ac:dyDescent="0.25">
      <c r="A96" s="33">
        <v>43220</v>
      </c>
      <c r="B96" s="34">
        <v>0.10050740757991639</v>
      </c>
    </row>
    <row r="97" spans="1:2" x14ac:dyDescent="0.25">
      <c r="A97" s="33">
        <v>43251</v>
      </c>
      <c r="B97" s="34">
        <v>0.10180142902006328</v>
      </c>
    </row>
    <row r="98" spans="1:2" x14ac:dyDescent="0.25">
      <c r="A98" s="33">
        <v>43281</v>
      </c>
      <c r="B98" s="34">
        <v>0.10107208891666231</v>
      </c>
    </row>
    <row r="99" spans="1:2" x14ac:dyDescent="0.25">
      <c r="A99" s="33">
        <v>43312</v>
      </c>
      <c r="B99" s="34">
        <v>9.9872304511146703E-2</v>
      </c>
    </row>
    <row r="100" spans="1:2" x14ac:dyDescent="0.25">
      <c r="A100" s="33">
        <v>43343</v>
      </c>
      <c r="B100" s="34">
        <v>0.10342722154778472</v>
      </c>
    </row>
    <row r="101" spans="1:2" x14ac:dyDescent="0.25">
      <c r="A101" s="33">
        <v>43373</v>
      </c>
      <c r="B101" s="34">
        <v>0.10788938111900093</v>
      </c>
    </row>
    <row r="102" spans="1:2" x14ac:dyDescent="0.25">
      <c r="A102" s="33">
        <v>43404</v>
      </c>
      <c r="B102" s="34">
        <v>0.10651144071138918</v>
      </c>
    </row>
    <row r="103" spans="1:2" x14ac:dyDescent="0.25">
      <c r="A103" s="33">
        <v>43434</v>
      </c>
      <c r="B103" s="34">
        <v>0.10366519216636805</v>
      </c>
    </row>
    <row r="104" spans="1:2" x14ac:dyDescent="0.25">
      <c r="A104" s="33">
        <v>43465</v>
      </c>
      <c r="B104" s="34">
        <v>0.10256064726749381</v>
      </c>
    </row>
    <row r="105" spans="1:2" x14ac:dyDescent="0.25">
      <c r="A105" s="33">
        <v>43496</v>
      </c>
      <c r="B105" s="34">
        <v>0.10067405463740164</v>
      </c>
    </row>
    <row r="106" spans="1:2" x14ac:dyDescent="0.25">
      <c r="A106" s="33">
        <v>43524</v>
      </c>
      <c r="B106" s="34">
        <v>0.10078331829936782</v>
      </c>
    </row>
    <row r="107" spans="1:2" x14ac:dyDescent="0.25">
      <c r="A107" s="33">
        <v>43555</v>
      </c>
      <c r="B107" s="34">
        <v>9.4261769232198978E-2</v>
      </c>
    </row>
    <row r="108" spans="1:2" x14ac:dyDescent="0.25">
      <c r="A108" s="33">
        <v>43585</v>
      </c>
      <c r="B108" s="34">
        <v>9.3127803439194468E-2</v>
      </c>
    </row>
    <row r="109" spans="1:2" x14ac:dyDescent="0.25">
      <c r="A109" s="33">
        <v>43616</v>
      </c>
      <c r="B109" s="34">
        <v>8.9686563773021089E-2</v>
      </c>
    </row>
    <row r="110" spans="1:2" x14ac:dyDescent="0.25">
      <c r="A110" s="33">
        <v>43646</v>
      </c>
      <c r="B110" s="34">
        <v>8.8481765486306152E-2</v>
      </c>
    </row>
    <row r="111" spans="1:2" x14ac:dyDescent="0.25">
      <c r="A111" s="33">
        <v>43677</v>
      </c>
      <c r="B111" s="34">
        <v>8.7261964826369498E-2</v>
      </c>
    </row>
    <row r="112" spans="1:2" x14ac:dyDescent="0.25">
      <c r="A112" s="33">
        <v>43708</v>
      </c>
      <c r="B112" s="34">
        <v>8.5042387792793495E-2</v>
      </c>
    </row>
    <row r="113" spans="1:2" x14ac:dyDescent="0.25">
      <c r="A113" s="33">
        <v>43738</v>
      </c>
      <c r="B113" s="34">
        <v>8.0523143313204981E-2</v>
      </c>
    </row>
    <row r="114" spans="1:2" x14ac:dyDescent="0.25">
      <c r="A114" s="33">
        <v>43769</v>
      </c>
      <c r="B114" s="34">
        <v>7.9773572008975169E-2</v>
      </c>
    </row>
    <row r="115" spans="1:2" x14ac:dyDescent="0.25">
      <c r="A115" s="33">
        <v>43799</v>
      </c>
      <c r="B115" s="34">
        <v>7.9397356981265377E-2</v>
      </c>
    </row>
    <row r="116" spans="1:2" x14ac:dyDescent="0.25">
      <c r="A116" s="33">
        <v>43830</v>
      </c>
      <c r="B116" s="34">
        <v>7.3774816793026776E-2</v>
      </c>
    </row>
    <row r="117" spans="1:2" x14ac:dyDescent="0.25">
      <c r="A117" s="33">
        <v>43861</v>
      </c>
      <c r="B117" s="34">
        <v>7.3373178432178277E-2</v>
      </c>
    </row>
    <row r="118" spans="1:2" x14ac:dyDescent="0.25">
      <c r="A118" s="33">
        <v>43890</v>
      </c>
      <c r="B118" s="34">
        <v>7.1962549989601943E-2</v>
      </c>
    </row>
    <row r="119" spans="1:2" x14ac:dyDescent="0.25">
      <c r="A119" s="33">
        <v>43921</v>
      </c>
      <c r="B119" s="34">
        <v>6.828148040986548E-2</v>
      </c>
    </row>
    <row r="120" spans="1:2" x14ac:dyDescent="0.25">
      <c r="A120" s="33">
        <v>43951</v>
      </c>
      <c r="B120" s="34">
        <v>6.8062604671168092E-2</v>
      </c>
    </row>
    <row r="121" spans="1:2" x14ac:dyDescent="0.25">
      <c r="A121" s="33">
        <v>43982</v>
      </c>
      <c r="B121" s="34">
        <v>6.7735813569383074E-2</v>
      </c>
    </row>
    <row r="122" spans="1:2" x14ac:dyDescent="0.25">
      <c r="A122" s="33">
        <v>44012</v>
      </c>
      <c r="B122" s="34">
        <v>6.5212091525463034E-2</v>
      </c>
    </row>
    <row r="123" spans="1:2" x14ac:dyDescent="0.25">
      <c r="A123" s="33">
        <v>44043</v>
      </c>
      <c r="B123" s="34">
        <v>6.5489668186712313E-2</v>
      </c>
    </row>
    <row r="124" spans="1:2" x14ac:dyDescent="0.25">
      <c r="A124" s="33">
        <v>44074</v>
      </c>
      <c r="B124" s="34">
        <v>6.4389297836471293E-2</v>
      </c>
    </row>
    <row r="125" spans="1:2" x14ac:dyDescent="0.25">
      <c r="A125" s="33">
        <v>44104</v>
      </c>
      <c r="B125" s="34">
        <v>5.5138121622626324E-2</v>
      </c>
    </row>
    <row r="126" spans="1:2" x14ac:dyDescent="0.25">
      <c r="A126" s="33">
        <v>44135</v>
      </c>
      <c r="B126" s="34">
        <v>5.7356517926406614E-2</v>
      </c>
    </row>
    <row r="127" spans="1:2" x14ac:dyDescent="0.25">
      <c r="A127" s="33">
        <v>44165</v>
      </c>
      <c r="B127" s="34">
        <v>5.6376913445584487E-2</v>
      </c>
    </row>
    <row r="128" spans="1:2" x14ac:dyDescent="0.25">
      <c r="A128" s="33">
        <v>44196</v>
      </c>
      <c r="B128" s="34">
        <v>6.0046670047939399E-2</v>
      </c>
    </row>
    <row r="129" spans="1:2" x14ac:dyDescent="0.25">
      <c r="A129" s="33">
        <v>44227</v>
      </c>
      <c r="B129" s="34">
        <v>6.0561473452394043E-2</v>
      </c>
    </row>
    <row r="130" spans="1:2" x14ac:dyDescent="0.25">
      <c r="A130" s="33">
        <v>44255</v>
      </c>
      <c r="B130" s="34">
        <v>5.9887904992653063E-2</v>
      </c>
    </row>
    <row r="131" spans="1:2" x14ac:dyDescent="0.25">
      <c r="A131" s="33">
        <v>44286</v>
      </c>
      <c r="B131" s="34">
        <v>6.8436115644058715E-2</v>
      </c>
    </row>
    <row r="132" spans="1:2" x14ac:dyDescent="0.25">
      <c r="A132" s="33">
        <v>44316</v>
      </c>
      <c r="B132" s="34">
        <v>6.8319199377246065E-2</v>
      </c>
    </row>
    <row r="133" spans="1:2" x14ac:dyDescent="0.25">
      <c r="A133" s="33">
        <v>44347</v>
      </c>
      <c r="B133" s="34">
        <v>6.8183315885181894E-2</v>
      </c>
    </row>
    <row r="134" spans="1:2" x14ac:dyDescent="0.25">
      <c r="A134" s="33">
        <v>44377</v>
      </c>
      <c r="B134" s="34">
        <v>7.2392394278316452E-2</v>
      </c>
    </row>
    <row r="135" spans="1:2" x14ac:dyDescent="0.25">
      <c r="A135" s="33">
        <v>44408</v>
      </c>
      <c r="B135" s="34">
        <v>7.2886098828341295E-2</v>
      </c>
    </row>
    <row r="136" spans="1:2" x14ac:dyDescent="0.25">
      <c r="A136" s="33">
        <v>44439</v>
      </c>
      <c r="B136" s="34">
        <v>7.2113956740322838E-2</v>
      </c>
    </row>
    <row r="137" spans="1:2" x14ac:dyDescent="0.25">
      <c r="A137" s="33">
        <v>44469</v>
      </c>
      <c r="B137" s="34">
        <v>8.264991975207181E-2</v>
      </c>
    </row>
    <row r="138" spans="1:2" x14ac:dyDescent="0.25">
      <c r="A138" s="33">
        <v>44500</v>
      </c>
      <c r="B138" s="34">
        <v>8.0142069485694245E-2</v>
      </c>
    </row>
    <row r="139" spans="1:2" x14ac:dyDescent="0.25">
      <c r="A139" s="33">
        <v>44530</v>
      </c>
      <c r="B139" s="34">
        <v>7.9689022181870683E-2</v>
      </c>
    </row>
    <row r="140" spans="1:2" x14ac:dyDescent="0.25">
      <c r="A140" s="33">
        <v>44561</v>
      </c>
      <c r="B140" s="34">
        <v>7.7605472084573135E-2</v>
      </c>
    </row>
    <row r="141" spans="1:2" x14ac:dyDescent="0.25">
      <c r="A141" s="33">
        <v>44592</v>
      </c>
      <c r="B141" s="34">
        <v>7.646928095337735E-2</v>
      </c>
    </row>
    <row r="142" spans="1:2" x14ac:dyDescent="0.25">
      <c r="A142" s="33">
        <v>44620</v>
      </c>
      <c r="B142" s="34">
        <v>7.5700598383011908E-2</v>
      </c>
    </row>
    <row r="143" spans="1:2" x14ac:dyDescent="0.25">
      <c r="A143" s="33">
        <v>44651</v>
      </c>
      <c r="B143" s="34">
        <v>7.5997663212275191E-2</v>
      </c>
    </row>
    <row r="144" spans="1:2" x14ac:dyDescent="0.25">
      <c r="A144" s="33">
        <v>44681</v>
      </c>
      <c r="B144" s="34">
        <v>7.6312394471748757E-2</v>
      </c>
    </row>
    <row r="145" spans="1:2" x14ac:dyDescent="0.25">
      <c r="A145" s="33">
        <v>44712</v>
      </c>
      <c r="B145" s="34">
        <v>7.6120923777619476E-2</v>
      </c>
    </row>
    <row r="146" spans="1:2" x14ac:dyDescent="0.25">
      <c r="A146" s="33">
        <v>44742</v>
      </c>
      <c r="B146" s="34">
        <v>7.4243718152415372E-2</v>
      </c>
    </row>
    <row r="147" spans="1:2" x14ac:dyDescent="0.25">
      <c r="A147" s="33">
        <v>44773</v>
      </c>
      <c r="B147" s="34">
        <v>7.252584383358629E-2</v>
      </c>
    </row>
    <row r="148" spans="1:2" x14ac:dyDescent="0.25">
      <c r="A148" s="33">
        <v>44804</v>
      </c>
      <c r="B148" s="34">
        <v>7.3311085416746247E-2</v>
      </c>
    </row>
    <row r="149" spans="1:2" x14ac:dyDescent="0.25">
      <c r="A149" s="33">
        <v>44834</v>
      </c>
      <c r="B149" s="34">
        <v>7.4289280592574336E-2</v>
      </c>
    </row>
    <row r="150" spans="1:2" x14ac:dyDescent="0.25">
      <c r="A150" s="33">
        <v>44865</v>
      </c>
      <c r="B150" s="34">
        <v>7.3720751432796217E-2</v>
      </c>
    </row>
    <row r="151" spans="1:2" x14ac:dyDescent="0.25">
      <c r="A151" s="33">
        <v>44895</v>
      </c>
      <c r="B151" s="34">
        <v>7.5621145922544208E-2</v>
      </c>
    </row>
    <row r="152" spans="1:2" x14ac:dyDescent="0.25">
      <c r="A152" s="33">
        <v>44926</v>
      </c>
      <c r="B152" s="34">
        <v>7.5154118812045478E-2</v>
      </c>
    </row>
    <row r="153" spans="1:2" x14ac:dyDescent="0.25">
      <c r="A153" s="33">
        <v>44957</v>
      </c>
      <c r="B153" s="34">
        <v>7.3748461882673366E-2</v>
      </c>
    </row>
    <row r="154" spans="1:2" x14ac:dyDescent="0.25">
      <c r="A154" s="33">
        <v>44985</v>
      </c>
      <c r="B154" s="34">
        <v>7.6174287573473665E-2</v>
      </c>
    </row>
    <row r="155" spans="1:2" x14ac:dyDescent="0.25">
      <c r="A155" s="33">
        <v>45016</v>
      </c>
      <c r="B155" s="34">
        <v>7.0136896628303358E-2</v>
      </c>
    </row>
    <row r="156" spans="1:2" x14ac:dyDescent="0.25">
      <c r="A156" s="33">
        <v>45046</v>
      </c>
      <c r="B156" s="34">
        <v>6.9625997945189422E-2</v>
      </c>
    </row>
    <row r="157" spans="1:2" x14ac:dyDescent="0.25">
      <c r="A157" s="33">
        <v>45077</v>
      </c>
      <c r="B157" s="34">
        <v>7.2361644219575139E-2</v>
      </c>
    </row>
    <row r="158" spans="1:2" x14ac:dyDescent="0.25">
      <c r="A158" s="33">
        <v>45107</v>
      </c>
      <c r="B158" s="34">
        <v>7.1069067543414022E-2</v>
      </c>
    </row>
    <row r="159" spans="1:2" x14ac:dyDescent="0.25">
      <c r="A159" s="33">
        <v>45138</v>
      </c>
      <c r="B159" s="34">
        <v>7.0763063650748581E-2</v>
      </c>
    </row>
    <row r="160" spans="1:2" x14ac:dyDescent="0.25">
      <c r="A160" s="33">
        <v>45169</v>
      </c>
      <c r="B160" s="34">
        <v>7.3619836790880688E-2</v>
      </c>
    </row>
    <row r="161" spans="1:2" x14ac:dyDescent="0.25">
      <c r="A161" s="33">
        <v>45199</v>
      </c>
      <c r="B161" s="34">
        <v>6.1423950986452258E-2</v>
      </c>
    </row>
    <row r="162" spans="1:2" x14ac:dyDescent="0.25">
      <c r="A162" s="33">
        <v>45230</v>
      </c>
      <c r="B162" s="34">
        <v>6.3215647698483979E-2</v>
      </c>
    </row>
    <row r="163" spans="1:2" x14ac:dyDescent="0.25">
      <c r="A163" s="33">
        <v>45260</v>
      </c>
      <c r="B163" s="34">
        <v>6.448731304053279E-2</v>
      </c>
    </row>
    <row r="164" spans="1:2" x14ac:dyDescent="0.25">
      <c r="A164" s="33">
        <v>45291</v>
      </c>
      <c r="B164" s="34">
        <v>6.0167053863706466E-2</v>
      </c>
    </row>
    <row r="165" spans="1:2" x14ac:dyDescent="0.25">
      <c r="A165" s="33">
        <v>45322</v>
      </c>
      <c r="B165" s="34">
        <v>6.9987898053909481E-2</v>
      </c>
    </row>
    <row r="166" spans="1:2" x14ac:dyDescent="0.25">
      <c r="A166" s="33">
        <v>45351</v>
      </c>
      <c r="B166" s="34">
        <v>7.1523214263898183E-2</v>
      </c>
    </row>
    <row r="167" spans="1:2" x14ac:dyDescent="0.25">
      <c r="A167" s="33">
        <v>45382</v>
      </c>
      <c r="B167" s="34">
        <v>7.0535476469838043E-2</v>
      </c>
    </row>
    <row r="168" spans="1:2" x14ac:dyDescent="0.25">
      <c r="B168" s="34"/>
    </row>
    <row r="169" spans="1:2" x14ac:dyDescent="0.25">
      <c r="B169" s="34"/>
    </row>
    <row r="170" spans="1:2" x14ac:dyDescent="0.25">
      <c r="B170" s="34"/>
    </row>
    <row r="171" spans="1:2" x14ac:dyDescent="0.25">
      <c r="B171" s="34"/>
    </row>
    <row r="172" spans="1:2" x14ac:dyDescent="0.25">
      <c r="B172" s="34"/>
    </row>
    <row r="173" spans="1:2" x14ac:dyDescent="0.25">
      <c r="B173" s="34"/>
    </row>
    <row r="174" spans="1:2" x14ac:dyDescent="0.25">
      <c r="B174" s="34"/>
    </row>
    <row r="175" spans="1:2" x14ac:dyDescent="0.25">
      <c r="B175" s="34"/>
    </row>
    <row r="176" spans="1:2" x14ac:dyDescent="0.25">
      <c r="B176" s="34"/>
    </row>
    <row r="177" spans="2:2" x14ac:dyDescent="0.25">
      <c r="B177" s="34"/>
    </row>
    <row r="178" spans="2:2" x14ac:dyDescent="0.25">
      <c r="B178" s="34"/>
    </row>
    <row r="179" spans="2:2" x14ac:dyDescent="0.25">
      <c r="B179" s="34"/>
    </row>
    <row r="180" spans="2:2" x14ac:dyDescent="0.25">
      <c r="B180" s="34"/>
    </row>
    <row r="181" spans="2:2" x14ac:dyDescent="0.25">
      <c r="B181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zoomScaleNormal="100" workbookViewId="0">
      <selection activeCell="F42" sqref="F42"/>
    </sheetView>
  </sheetViews>
  <sheetFormatPr defaultRowHeight="15" x14ac:dyDescent="0.25"/>
  <cols>
    <col min="1" max="1" width="23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158</v>
      </c>
    </row>
    <row r="4" spans="1:12" x14ac:dyDescent="0.25">
      <c r="A4" t="s">
        <v>159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160</v>
      </c>
      <c r="B8" s="9">
        <v>2.6057099744494442E-2</v>
      </c>
      <c r="C8" s="9">
        <v>1.861986611846933E-2</v>
      </c>
      <c r="E8" s="9">
        <v>1.1197186224820516E-2</v>
      </c>
      <c r="F8" s="9">
        <v>2.929220630847329E-3</v>
      </c>
      <c r="H8" s="9">
        <v>8.7239114570000047E-3</v>
      </c>
      <c r="I8" s="9">
        <v>9.9504561020000715E-3</v>
      </c>
      <c r="K8" s="9">
        <v>1.6215108380000034E-2</v>
      </c>
      <c r="L8" s="9">
        <v>1.4633626489999774E-2</v>
      </c>
    </row>
    <row r="9" spans="1:12" x14ac:dyDescent="0.25">
      <c r="A9" s="12" t="s">
        <v>154</v>
      </c>
      <c r="B9" s="13">
        <v>2.4319770760528502E-2</v>
      </c>
      <c r="C9" s="13">
        <v>1.7522695771589714E-2</v>
      </c>
      <c r="D9" s="12"/>
      <c r="E9" s="13">
        <v>1.144831553699834E-2</v>
      </c>
      <c r="F9" s="13">
        <v>4.590009770024972E-2</v>
      </c>
      <c r="G9" s="12"/>
      <c r="H9" s="13">
        <v>8.9369493299999714E-3</v>
      </c>
      <c r="I9" s="13">
        <v>5.2388994769999808E-2</v>
      </c>
      <c r="J9" s="12"/>
      <c r="K9" s="13">
        <v>1.6714880539999956E-2</v>
      </c>
      <c r="L9" s="13">
        <v>7.0391377048000026E-2</v>
      </c>
    </row>
    <row r="10" spans="1:12" x14ac:dyDescent="0.25">
      <c r="A10" t="s">
        <v>151</v>
      </c>
      <c r="B10" s="9">
        <v>2.5900707449013915E-2</v>
      </c>
      <c r="C10" s="9">
        <v>1.1176654743523029E-2</v>
      </c>
      <c r="E10" s="9">
        <v>1.1061626992187854E-2</v>
      </c>
      <c r="F10" s="9">
        <v>-1.3588434345148337E-2</v>
      </c>
      <c r="H10" s="9">
        <v>8.7107269549999995E-3</v>
      </c>
      <c r="I10" s="9">
        <v>-1.0019597819999948E-2</v>
      </c>
      <c r="K10" s="9">
        <v>1.6264060168000017E-2</v>
      </c>
      <c r="L10" s="9">
        <v>5.1480963120000833E-3</v>
      </c>
    </row>
    <row r="11" spans="1:12" x14ac:dyDescent="0.25">
      <c r="A11" s="12" t="s">
        <v>146</v>
      </c>
      <c r="B11" s="13">
        <v>2.4575833494665498E-2</v>
      </c>
      <c r="C11" s="13">
        <v>2.0013506685806037E-2</v>
      </c>
      <c r="D11" s="12"/>
      <c r="E11" s="13">
        <v>1.0732699913596057E-2</v>
      </c>
      <c r="F11" s="13">
        <v>-7.3511053342333321E-3</v>
      </c>
      <c r="G11" s="12"/>
      <c r="H11" s="13">
        <v>8.4303748200000393E-3</v>
      </c>
      <c r="I11" s="13">
        <v>-6.1718092749999398E-3</v>
      </c>
      <c r="J11" s="12"/>
      <c r="K11" s="13">
        <v>1.6262090047999923E-2</v>
      </c>
      <c r="L11" s="13">
        <v>1.763098236799987E-2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161</v>
      </c>
      <c r="B13" s="2">
        <v>2.6057099744494442E-2</v>
      </c>
      <c r="C13" s="2">
        <v>1.861986611846933E-2</v>
      </c>
      <c r="E13" s="2">
        <v>1.1197186224820516E-2</v>
      </c>
      <c r="F13" s="2">
        <v>2.929220630847329E-3</v>
      </c>
      <c r="H13" s="2">
        <v>8.7239114570000047E-3</v>
      </c>
      <c r="I13" s="2">
        <v>9.9504561020000715E-3</v>
      </c>
      <c r="K13" s="2">
        <v>1.6215108380000034E-2</v>
      </c>
      <c r="L13" s="2">
        <v>1.4633626489999774E-2</v>
      </c>
    </row>
    <row r="14" spans="1:12" x14ac:dyDescent="0.25">
      <c r="A14" s="12" t="s">
        <v>155</v>
      </c>
      <c r="B14" s="13">
        <v>0.10040627334586771</v>
      </c>
      <c r="C14" s="13">
        <v>6.1805773040454204E-2</v>
      </c>
      <c r="D14" s="12"/>
      <c r="E14" s="13">
        <v>4.4821961583075082E-2</v>
      </c>
      <c r="F14" s="13">
        <v>5.6206797235640149E-2</v>
      </c>
      <c r="G14" s="12"/>
      <c r="H14" s="13">
        <v>3.4826424498478295E-2</v>
      </c>
      <c r="I14" s="13">
        <v>5.3405211015035592E-2</v>
      </c>
      <c r="J14" s="12"/>
      <c r="K14" s="13">
        <v>6.791970425065201E-2</v>
      </c>
      <c r="L14" s="13">
        <v>0.13396142204029382</v>
      </c>
    </row>
    <row r="15" spans="1:12" x14ac:dyDescent="0.25">
      <c r="A15" t="s">
        <v>143</v>
      </c>
      <c r="B15" s="2">
        <v>8.3658844011486364E-2</v>
      </c>
      <c r="C15" s="2">
        <v>7.6101045850297977E-2</v>
      </c>
      <c r="E15" s="2">
        <v>3.8081839352557767E-2</v>
      </c>
      <c r="F15" s="2">
        <v>-8.977359428492715E-2</v>
      </c>
      <c r="H15" s="2">
        <v>2.9772468327715428E-2</v>
      </c>
      <c r="I15" s="2">
        <v>-0.10930018802429875</v>
      </c>
      <c r="K15" s="2">
        <v>5.4570416391454914E-2</v>
      </c>
      <c r="L15" s="2">
        <v>-8.8647265314542922E-2</v>
      </c>
    </row>
    <row r="16" spans="1:12" x14ac:dyDescent="0.25">
      <c r="A16" s="12" t="s">
        <v>57</v>
      </c>
      <c r="B16" s="13">
        <v>7.8173825046369619E-2</v>
      </c>
      <c r="C16" s="13">
        <v>7.7605472084573135E-2</v>
      </c>
      <c r="D16" s="12"/>
      <c r="E16" s="13">
        <v>3.8285114026829895E-2</v>
      </c>
      <c r="F16" s="13">
        <v>1.9045196042979828E-2</v>
      </c>
      <c r="G16" s="12"/>
      <c r="H16" s="13">
        <v>2.9663824091565826E-2</v>
      </c>
      <c r="I16" s="13">
        <v>-9.137028745718534E-3</v>
      </c>
      <c r="J16" s="12"/>
      <c r="K16" s="13">
        <v>5.6551635280785655E-2</v>
      </c>
      <c r="L16" s="13">
        <v>5.0045919627296431E-2</v>
      </c>
    </row>
    <row r="17" spans="1:12" x14ac:dyDescent="0.25">
      <c r="A17" t="s">
        <v>58</v>
      </c>
      <c r="B17" s="2">
        <v>7.5629870233896737E-2</v>
      </c>
      <c r="C17" s="2">
        <v>6.0046670047939399E-2</v>
      </c>
      <c r="E17" s="2">
        <v>4.0740307508395641E-2</v>
      </c>
      <c r="F17" s="2">
        <v>6.3339927397914497E-2</v>
      </c>
      <c r="H17" s="2">
        <v>3.2550666212143586E-2</v>
      </c>
      <c r="I17" s="2">
        <v>7.619522654915234E-2</v>
      </c>
      <c r="K17" s="2">
        <v>5.6083314050342961E-2</v>
      </c>
      <c r="L17" s="2">
        <v>5.0617993677136708E-2</v>
      </c>
    </row>
    <row r="18" spans="1:12" x14ac:dyDescent="0.25">
      <c r="A18" s="12" t="s">
        <v>59</v>
      </c>
      <c r="B18" s="13">
        <v>8.2644776524583546E-2</v>
      </c>
      <c r="C18" s="13">
        <v>7.3774816793026776E-2</v>
      </c>
      <c r="D18" s="12"/>
      <c r="E18" s="13">
        <v>4.3649587838818837E-2</v>
      </c>
      <c r="F18" s="13">
        <v>8.3902421571023345E-2</v>
      </c>
      <c r="G18" s="12"/>
      <c r="H18" s="13">
        <v>3.6913411280320767E-2</v>
      </c>
      <c r="I18" s="13">
        <v>8.2669248591352051E-2</v>
      </c>
      <c r="J18" s="12"/>
      <c r="K18" s="13">
        <v>5.533960321277908E-2</v>
      </c>
      <c r="L18" s="13">
        <v>0.13877304248759526</v>
      </c>
    </row>
    <row r="19" spans="1:12" x14ac:dyDescent="0.25">
      <c r="A19" t="s">
        <v>60</v>
      </c>
      <c r="B19" s="2">
        <v>0.10327011250198942</v>
      </c>
      <c r="C19" s="2">
        <v>0.10256064726749381</v>
      </c>
      <c r="E19" s="2">
        <v>4.356094993347092E-2</v>
      </c>
      <c r="F19" s="2">
        <v>2.6499830708706318E-2</v>
      </c>
      <c r="H19" s="2">
        <v>3.4003615489634299E-2</v>
      </c>
      <c r="I19" s="2">
        <v>1.0141567179658528E-2</v>
      </c>
      <c r="K19" s="2">
        <v>6.2787936479433967E-2</v>
      </c>
      <c r="L19" s="2">
        <v>-1.7685981376557192E-2</v>
      </c>
    </row>
    <row r="20" spans="1:12" x14ac:dyDescent="0.25">
      <c r="A20" s="12" t="s">
        <v>61</v>
      </c>
      <c r="B20" s="13">
        <v>0.10480861330199413</v>
      </c>
      <c r="C20" s="13">
        <v>0.10457495648102166</v>
      </c>
      <c r="D20" s="12"/>
      <c r="E20" s="13">
        <v>4.5234977744297286E-2</v>
      </c>
      <c r="F20" s="13">
        <v>5.6551631742574271E-2</v>
      </c>
      <c r="G20" s="12"/>
      <c r="H20" s="13">
        <v>3.3557059406699445E-2</v>
      </c>
      <c r="I20" s="13">
        <v>3.5148098963507124E-2</v>
      </c>
      <c r="J20" s="12"/>
      <c r="K20" s="13">
        <v>6.438288671374387E-2</v>
      </c>
      <c r="L20" s="13">
        <v>7.0266360562229346E-2</v>
      </c>
    </row>
    <row r="21" spans="1:12" x14ac:dyDescent="0.25">
      <c r="A21" t="s">
        <v>62</v>
      </c>
      <c r="B21" s="2">
        <v>9.6929648383601644E-2</v>
      </c>
      <c r="C21" s="2">
        <v>0.10262302698171011</v>
      </c>
      <c r="E21" s="2">
        <v>4.6743761327769674E-2</v>
      </c>
      <c r="F21" s="2">
        <v>2.8875653887561192E-2</v>
      </c>
      <c r="H21" s="2">
        <v>3.4866262376068706E-2</v>
      </c>
      <c r="I21" s="2">
        <v>3.503172619501016E-2</v>
      </c>
      <c r="K21" s="2">
        <v>7.1921935190753031E-2</v>
      </c>
      <c r="L21" s="2">
        <v>0.16520258242879104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156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63</v>
      </c>
      <c r="B25" s="2">
        <v>0.1034252405554611</v>
      </c>
      <c r="C25" s="2">
        <v>6.9028303880923847E-2</v>
      </c>
      <c r="E25" s="2">
        <v>4.4389830522437931E-2</v>
      </c>
      <c r="F25" s="2">
        <v>2.7103732367116828E-2</v>
      </c>
      <c r="H25" s="2">
        <v>3.491300470381449E-2</v>
      </c>
      <c r="I25" s="2">
        <v>4.5717260548134186E-2</v>
      </c>
      <c r="K25" s="2">
        <v>6.7663501761462075E-2</v>
      </c>
      <c r="L25" s="2">
        <v>0.11089299575278755</v>
      </c>
    </row>
    <row r="26" spans="1:12" x14ac:dyDescent="0.25">
      <c r="A26" s="12" t="s">
        <v>64</v>
      </c>
      <c r="B26" s="13">
        <v>9.1171751974122583E-2</v>
      </c>
      <c r="C26" s="13">
        <v>7.2170685533804457E-2</v>
      </c>
      <c r="D26" s="12"/>
      <c r="E26" s="13">
        <v>4.0585818705360543E-2</v>
      </c>
      <c r="F26" s="13">
        <v>-1.7622239849817145E-3</v>
      </c>
      <c r="G26" s="12"/>
      <c r="H26" s="13">
        <v>3.1258273692503495E-2</v>
      </c>
      <c r="I26" s="13">
        <v>-1.3796508517651129E-2</v>
      </c>
      <c r="J26" s="12"/>
      <c r="K26" s="13">
        <v>5.8456856681023885E-2</v>
      </c>
      <c r="L26" s="13">
        <v>2.9037417041153146E-2</v>
      </c>
    </row>
    <row r="27" spans="1:12" x14ac:dyDescent="0.25">
      <c r="A27" t="s">
        <v>65</v>
      </c>
      <c r="B27" s="2">
        <v>8.620870502721327E-2</v>
      </c>
      <c r="C27" s="2">
        <v>7.0644300030684004E-2</v>
      </c>
      <c r="E27" s="2">
        <v>4.2372289356019506E-2</v>
      </c>
      <c r="F27" s="2">
        <v>1.9668844481472103E-2</v>
      </c>
      <c r="H27" s="2">
        <v>3.361170815922114E-2</v>
      </c>
      <c r="I27" s="2">
        <v>1.1690679817375482E-2</v>
      </c>
      <c r="K27" s="2">
        <v>5.791812193075422E-2</v>
      </c>
      <c r="L27" s="2">
        <v>4.2223369102403652E-2</v>
      </c>
    </row>
    <row r="28" spans="1:12" x14ac:dyDescent="0.25">
      <c r="A28" s="12" t="s">
        <v>145</v>
      </c>
      <c r="B28" s="13">
        <v>9.3307482354314381E-2</v>
      </c>
      <c r="C28" s="13">
        <v>8.2364869204178737E-2</v>
      </c>
      <c r="D28" s="12"/>
      <c r="E28" s="13">
        <v>4.570879830803095E-2</v>
      </c>
      <c r="F28" s="13">
        <v>3.1584623282213675E-2</v>
      </c>
      <c r="G28" s="12"/>
      <c r="H28" s="13">
        <v>3.549337424231306E-2</v>
      </c>
      <c r="I28" s="13">
        <v>2.0771726533616031E-2</v>
      </c>
      <c r="J28" s="12"/>
      <c r="K28" s="13">
        <v>6.0773573208956343E-2</v>
      </c>
      <c r="L28" s="13">
        <v>4.3188236323605578E-2</v>
      </c>
    </row>
    <row r="29" spans="1:12" x14ac:dyDescent="0.25">
      <c r="A29" t="s">
        <v>67</v>
      </c>
      <c r="B29" s="2">
        <v>8.8321592324074036E-2</v>
      </c>
      <c r="C29" s="2">
        <v>8.4093822672265173E-2</v>
      </c>
      <c r="E29" s="2">
        <v>5.0820271630218017E-2</v>
      </c>
      <c r="F29" s="2">
        <v>4.0818640581141485E-2</v>
      </c>
      <c r="H29" s="2">
        <v>4.4359434162416639E-2</v>
      </c>
      <c r="I29" s="2">
        <v>4.0722112310022984E-2</v>
      </c>
      <c r="K29" s="2">
        <v>7.0767810889153696E-2</v>
      </c>
      <c r="L29" s="2">
        <v>6.1243286050169932E-2</v>
      </c>
    </row>
    <row r="30" spans="1:12" x14ac:dyDescent="0.25">
      <c r="A30" s="12" t="s">
        <v>68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69</v>
      </c>
      <c r="B32" s="2">
        <v>7.9937094032493435E-3</v>
      </c>
      <c r="C32" s="2">
        <v>1.8270287272683126E-2</v>
      </c>
      <c r="E32" s="2">
        <v>1.834265627358883E-3</v>
      </c>
      <c r="F32" s="2">
        <v>3.6779031488470663E-2</v>
      </c>
      <c r="H32" s="2">
        <v>2.3410886262431722E-3</v>
      </c>
      <c r="I32" s="2">
        <v>4.1696498725864672E-2</v>
      </c>
      <c r="K32" s="2">
        <v>2.8490621966033099E-3</v>
      </c>
      <c r="L32" s="2">
        <v>7.0924537607377075E-2</v>
      </c>
    </row>
    <row r="34" spans="1:6" x14ac:dyDescent="0.25">
      <c r="A34" t="s">
        <v>70</v>
      </c>
    </row>
    <row r="35" spans="1:6" x14ac:dyDescent="0.25">
      <c r="A35" t="s">
        <v>71</v>
      </c>
    </row>
    <row r="36" spans="1:6" x14ac:dyDescent="0.25">
      <c r="A36" t="s">
        <v>72</v>
      </c>
    </row>
    <row r="38" spans="1:6" x14ac:dyDescent="0.25">
      <c r="A38" t="s">
        <v>73</v>
      </c>
    </row>
    <row r="39" spans="1:6" x14ac:dyDescent="0.25">
      <c r="A39" t="s">
        <v>74</v>
      </c>
    </row>
    <row r="40" spans="1:6" x14ac:dyDescent="0.25">
      <c r="A40" t="s">
        <v>75</v>
      </c>
    </row>
    <row r="41" spans="1:6" x14ac:dyDescent="0.25">
      <c r="E41">
        <f>1.86-2.61</f>
        <v>-0.74999999999999978</v>
      </c>
      <c r="F41" s="5">
        <f>C9-B9</f>
        <v>-6.7970749889387887E-3</v>
      </c>
    </row>
    <row r="42" spans="1:6" x14ac:dyDescent="0.25">
      <c r="A42" t="s">
        <v>142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2024</v>
      </c>
    </row>
    <row r="4" spans="1:12" x14ac:dyDescent="0.25">
      <c r="A4" t="str">
        <f>'Index Performance'!A4</f>
        <v>Generated on 06/29/2024</v>
      </c>
    </row>
    <row r="5" spans="1:12" x14ac:dyDescent="0.25">
      <c r="B5" s="41" t="s">
        <v>76</v>
      </c>
      <c r="C5" s="41"/>
      <c r="D5" s="2"/>
      <c r="E5" s="41" t="s">
        <v>77</v>
      </c>
      <c r="F5" s="41"/>
      <c r="G5" s="4"/>
      <c r="H5" s="42" t="s">
        <v>78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2024</v>
      </c>
      <c r="B8" s="9">
        <f>'Index Performance'!B8</f>
        <v>2.6057099744494442E-2</v>
      </c>
      <c r="C8" s="9">
        <f>'Index Performance'!C8</f>
        <v>1.861986611846933E-2</v>
      </c>
      <c r="E8" s="2">
        <v>2.7320420745715165E-2</v>
      </c>
      <c r="F8" s="2">
        <v>1.8401414858755016E-2</v>
      </c>
      <c r="H8" s="2">
        <v>2.2351339887757383E-2</v>
      </c>
      <c r="I8" s="2">
        <v>1.9058812292448213E-2</v>
      </c>
      <c r="J8" s="5"/>
      <c r="K8" s="2"/>
      <c r="L8" s="2"/>
    </row>
    <row r="9" spans="1:12" x14ac:dyDescent="0.25">
      <c r="A9" s="12" t="str">
        <f>'Index Performance'!A9</f>
        <v>4Q 2023</v>
      </c>
      <c r="B9" s="13">
        <f>'Index Performance'!B9</f>
        <v>2.4319770760528502E-2</v>
      </c>
      <c r="C9" s="13">
        <f>'Index Performance'!C9</f>
        <v>1.7522695771589714E-2</v>
      </c>
      <c r="D9" s="12"/>
      <c r="E9" s="13">
        <v>2.6412119432248738E-2</v>
      </c>
      <c r="F9" s="13">
        <v>1.9017682398651647E-2</v>
      </c>
      <c r="G9" s="12"/>
      <c r="H9" s="13">
        <v>1.849068454230237E-2</v>
      </c>
      <c r="I9" s="13">
        <v>1.3170488241923017E-2</v>
      </c>
      <c r="J9" s="5"/>
      <c r="K9" s="2"/>
      <c r="L9" s="2"/>
    </row>
    <row r="10" spans="1:12" x14ac:dyDescent="0.25">
      <c r="A10" t="str">
        <f>'Index Performance'!A10</f>
        <v>3Q 2023</v>
      </c>
      <c r="B10" s="9">
        <f>'Index Performance'!B10</f>
        <v>2.5900707449013915E-2</v>
      </c>
      <c r="C10" s="9">
        <f>'Index Performance'!C10</f>
        <v>1.1176654743523029E-2</v>
      </c>
      <c r="E10" s="2">
        <v>2.8350848039021818E-2</v>
      </c>
      <c r="F10" s="2">
        <v>1.0415984875190576E-2</v>
      </c>
      <c r="H10" s="2">
        <v>1.9241280870181763E-2</v>
      </c>
      <c r="I10" s="2">
        <v>1.3310323689553316E-2</v>
      </c>
      <c r="J10" s="5"/>
      <c r="K10" s="2"/>
      <c r="L10" s="2"/>
    </row>
    <row r="11" spans="1:12" x14ac:dyDescent="0.25">
      <c r="A11" s="12" t="str">
        <f>'Index Performance'!A11</f>
        <v>2Q 2023</v>
      </c>
      <c r="B11" s="13">
        <f>'Index Performance'!B11</f>
        <v>2.4575833494665498E-2</v>
      </c>
      <c r="C11" s="13">
        <f>'Index Performance'!C11</f>
        <v>2.0013506685806037E-2</v>
      </c>
      <c r="D11" s="12"/>
      <c r="E11" s="13">
        <v>2.6620919012045895E-2</v>
      </c>
      <c r="F11" s="13">
        <v>2.0566346175409311E-2</v>
      </c>
      <c r="G11" s="12"/>
      <c r="H11" s="13">
        <v>1.8803513584007534E-2</v>
      </c>
      <c r="I11" s="13">
        <v>1.8450302813525221E-2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2024</v>
      </c>
      <c r="B13" s="2">
        <f>'Index Performance'!B13</f>
        <v>2.6057099744494442E-2</v>
      </c>
      <c r="C13" s="2">
        <f>'Index Performance'!C13</f>
        <v>1.861986611846933E-2</v>
      </c>
      <c r="E13" s="2">
        <v>2.7320420745715165E-2</v>
      </c>
      <c r="F13" s="2">
        <v>1.8401414858755016E-2</v>
      </c>
      <c r="H13" s="2">
        <v>2.2351339887757383E-2</v>
      </c>
      <c r="I13" s="2">
        <v>1.9058812292448213E-2</v>
      </c>
      <c r="J13" s="5"/>
      <c r="K13" s="2"/>
      <c r="L13" s="2"/>
    </row>
    <row r="14" spans="1:12" x14ac:dyDescent="0.25">
      <c r="A14" s="12" t="str">
        <f>'Index Performance'!A14</f>
        <v>CY 2023</v>
      </c>
      <c r="B14" s="13">
        <f>'Index Performance'!B14</f>
        <v>0.10040627334586771</v>
      </c>
      <c r="C14" s="13">
        <f>'Index Performance'!C14</f>
        <v>6.1805773040454204E-2</v>
      </c>
      <c r="D14" s="12"/>
      <c r="E14" s="13">
        <v>0.10869336138379045</v>
      </c>
      <c r="F14" s="13">
        <v>6.1084471311977362E-2</v>
      </c>
      <c r="G14" s="12"/>
      <c r="H14" s="13">
        <v>7.6963736680372805E-2</v>
      </c>
      <c r="I14" s="13">
        <v>6.4015586672909297E-2</v>
      </c>
      <c r="J14" s="5"/>
      <c r="K14" s="5"/>
      <c r="L14" s="5"/>
    </row>
    <row r="15" spans="1:12" x14ac:dyDescent="0.25">
      <c r="A15" t="str">
        <f>'Index Performance'!A15</f>
        <v>CY 2022</v>
      </c>
      <c r="B15" s="2">
        <f>'Index Performance'!B15</f>
        <v>8.3658844011486364E-2</v>
      </c>
      <c r="C15" s="2">
        <f>'Index Performance'!C15</f>
        <v>7.6101045850297977E-2</v>
      </c>
      <c r="E15" s="2">
        <v>8.8701351944908274E-2</v>
      </c>
      <c r="F15" s="2">
        <v>7.9594016263373479E-2</v>
      </c>
      <c r="H15" s="2">
        <v>6.4101496654559401E-2</v>
      </c>
      <c r="I15" s="2">
        <v>6.2000535582541927E-2</v>
      </c>
      <c r="J15" s="5"/>
      <c r="K15" s="2"/>
      <c r="L15" s="2"/>
    </row>
    <row r="16" spans="1:12" x14ac:dyDescent="0.25">
      <c r="A16" s="12" t="str">
        <f>'Index Performance'!A16</f>
        <v>CY 2021</v>
      </c>
      <c r="B16" s="13">
        <f>'Index Performance'!B16</f>
        <v>7.8173825046369619E-2</v>
      </c>
      <c r="C16" s="13">
        <f>'Index Performance'!C16</f>
        <v>7.7605472084573135E-2</v>
      </c>
      <c r="D16" s="12"/>
      <c r="E16" s="13">
        <v>8.1657652099955805E-2</v>
      </c>
      <c r="F16" s="13">
        <v>8.1891035820330194E-2</v>
      </c>
      <c r="G16" s="12"/>
      <c r="H16" s="13">
        <v>6.5607136305236152E-2</v>
      </c>
      <c r="I16" s="13">
        <v>6.0705519428494226E-2</v>
      </c>
      <c r="J16" s="5"/>
      <c r="K16" s="2"/>
      <c r="L16" s="2"/>
    </row>
    <row r="17" spans="1:12" x14ac:dyDescent="0.25">
      <c r="A17" t="str">
        <f>'Index Performance'!A17</f>
        <v>CY 2020</v>
      </c>
      <c r="B17" s="2">
        <f>'Index Performance'!B17</f>
        <v>7.5629870233896737E-2</v>
      </c>
      <c r="C17" s="2">
        <f>'Index Performance'!C17</f>
        <v>6.0046670047939399E-2</v>
      </c>
      <c r="E17" s="2">
        <v>7.9059664688494374E-2</v>
      </c>
      <c r="F17" s="2">
        <v>5.8643776446289264E-2</v>
      </c>
      <c r="H17" s="2">
        <v>6.4958100621408874E-2</v>
      </c>
      <c r="I17" s="2">
        <v>6.4717446894260844E-2</v>
      </c>
      <c r="J17" s="5"/>
      <c r="K17" s="2"/>
      <c r="L17" s="2"/>
    </row>
    <row r="18" spans="1:12" x14ac:dyDescent="0.25">
      <c r="A18" s="12" t="str">
        <f>'Index Performance'!A18</f>
        <v>CY 2019</v>
      </c>
      <c r="B18" s="13">
        <f>'Index Performance'!B18</f>
        <v>8.2644776524583546E-2</v>
      </c>
      <c r="C18" s="13">
        <f>'Index Performance'!C18</f>
        <v>7.3774816793026776E-2</v>
      </c>
      <c r="D18" s="12"/>
      <c r="E18" s="13">
        <v>8.2998070208979924E-2</v>
      </c>
      <c r="F18" s="13">
        <v>7.1330516577719605E-2</v>
      </c>
      <c r="G18" s="12"/>
      <c r="H18" s="13">
        <v>8.2121931962561234E-2</v>
      </c>
      <c r="I18" s="13">
        <v>8.5546730178622132E-2</v>
      </c>
      <c r="J18" s="5"/>
      <c r="K18" s="2"/>
      <c r="L18" s="2"/>
    </row>
    <row r="19" spans="1:12" x14ac:dyDescent="0.25">
      <c r="A19" t="str">
        <f>'Index Performance'!A19</f>
        <v>CY 2018</v>
      </c>
      <c r="B19" s="2">
        <f>'Index Performance'!B19</f>
        <v>0.10327011250198942</v>
      </c>
      <c r="C19" s="2">
        <f>'Index Performance'!C19</f>
        <v>0.10256064726749381</v>
      </c>
      <c r="E19" s="2">
        <v>0.10490543128670442</v>
      </c>
      <c r="F19" s="2">
        <v>0.10436852477554881</v>
      </c>
      <c r="H19" s="2">
        <v>9.4985078369727721E-2</v>
      </c>
      <c r="I19" s="2">
        <v>9.3587060753288709E-2</v>
      </c>
      <c r="J19" s="5"/>
      <c r="K19" s="2"/>
      <c r="L19" s="2"/>
    </row>
    <row r="20" spans="1:12" x14ac:dyDescent="0.25">
      <c r="A20" s="12" t="str">
        <f>'Index Performance'!A20</f>
        <v>CY 2017</v>
      </c>
      <c r="B20" s="13">
        <f>'Index Performance'!B20</f>
        <v>0.10480861330199413</v>
      </c>
      <c r="C20" s="13">
        <f>'Index Performance'!C20</f>
        <v>0.10457495648102166</v>
      </c>
      <c r="D20" s="12"/>
      <c r="E20" s="13">
        <v>0.10443612151974746</v>
      </c>
      <c r="F20" s="13">
        <v>0.10074861840675831</v>
      </c>
      <c r="G20" s="12"/>
      <c r="H20" s="13">
        <v>0.10688678687101184</v>
      </c>
      <c r="I20" s="13">
        <v>0.12830659002207789</v>
      </c>
      <c r="J20" s="5"/>
      <c r="K20" s="2"/>
      <c r="L20" s="2"/>
    </row>
    <row r="21" spans="1:12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9.7754446143747217E-2</v>
      </c>
      <c r="F21" s="2">
        <v>0.10399343139244843</v>
      </c>
      <c r="H21" s="2" t="s">
        <v>79</v>
      </c>
      <c r="I21" s="2" t="s">
        <v>79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63</v>
      </c>
      <c r="B25" s="2">
        <f>'Index Performance'!B25</f>
        <v>0.1034252405554611</v>
      </c>
      <c r="C25" s="2">
        <f>'Index Performance'!C25</f>
        <v>6.9028303880923847E-2</v>
      </c>
      <c r="E25" s="2">
        <v>0.11149943035974075</v>
      </c>
      <c r="F25" s="2">
        <v>7.0143863356503022E-2</v>
      </c>
      <c r="H25" s="2">
        <v>8.0852824574410884E-2</v>
      </c>
      <c r="I25" s="2">
        <v>6.552609203700932E-2</v>
      </c>
      <c r="J25" s="5"/>
      <c r="K25" s="2"/>
      <c r="L25" s="2"/>
    </row>
    <row r="26" spans="1:12" x14ac:dyDescent="0.25">
      <c r="A26" s="12" t="s">
        <v>64</v>
      </c>
      <c r="B26" s="13">
        <f>'Index Performance'!B26</f>
        <v>9.1171751974122583E-2</v>
      </c>
      <c r="C26" s="13">
        <f>'Index Performance'!C26</f>
        <v>7.2170685533804457E-2</v>
      </c>
      <c r="D26" s="12"/>
      <c r="E26" s="13">
        <v>9.7207680781758954E-2</v>
      </c>
      <c r="F26" s="13">
        <v>7.4141600565618138E-2</v>
      </c>
      <c r="G26" s="12"/>
      <c r="H26" s="13">
        <v>7.165188065921195E-2</v>
      </c>
      <c r="I26" s="13">
        <v>6.371926039571596E-2</v>
      </c>
      <c r="J26" s="5"/>
      <c r="K26" s="2"/>
      <c r="L26" s="2"/>
    </row>
    <row r="27" spans="1:12" x14ac:dyDescent="0.25">
      <c r="A27" t="s">
        <v>65</v>
      </c>
      <c r="B27" s="2">
        <f>'Index Performance'!B27</f>
        <v>8.620870502721327E-2</v>
      </c>
      <c r="C27" s="2">
        <f>'Index Performance'!C27</f>
        <v>7.0644300030684004E-2</v>
      </c>
      <c r="E27" s="2">
        <v>9.0801880849131031E-2</v>
      </c>
      <c r="F27" s="2">
        <v>7.150830615360193E-2</v>
      </c>
      <c r="H27" s="2">
        <v>7.1471397989254282E-2</v>
      </c>
      <c r="I27" s="2">
        <v>6.6768519391325665E-2</v>
      </c>
      <c r="J27" s="5"/>
      <c r="K27" s="2"/>
      <c r="L27" s="2"/>
    </row>
    <row r="28" spans="1:12" x14ac:dyDescent="0.25">
      <c r="A28" s="12" t="s">
        <v>66</v>
      </c>
      <c r="B28" s="13">
        <f>'Index Performance'!B28</f>
        <v>9.3307482354314381E-2</v>
      </c>
      <c r="C28" s="13">
        <f>'Index Performance'!C28</f>
        <v>8.2364869204178737E-2</v>
      </c>
      <c r="D28" s="12"/>
      <c r="E28" s="13">
        <v>9.5910622159224704E-2</v>
      </c>
      <c r="F28" s="13">
        <v>8.2245585620712713E-2</v>
      </c>
      <c r="G28" s="12"/>
      <c r="H28" s="13" t="s">
        <v>79</v>
      </c>
      <c r="I28" s="13" t="s">
        <v>79</v>
      </c>
      <c r="J28" s="5"/>
      <c r="K28" s="2"/>
      <c r="L28" s="2"/>
    </row>
    <row r="29" spans="1:12" x14ac:dyDescent="0.25">
      <c r="A29" t="s">
        <v>67</v>
      </c>
      <c r="B29" s="2">
        <f>'Index Performance'!B29</f>
        <v>8.8321592324074036E-2</v>
      </c>
      <c r="C29" s="2">
        <f>'Index Performance'!C29</f>
        <v>8.4093822672265173E-2</v>
      </c>
      <c r="E29" s="2">
        <v>8.9956717327697999E-2</v>
      </c>
      <c r="F29" s="2">
        <v>8.3603109605700832E-2</v>
      </c>
      <c r="H29" s="2">
        <v>8.1475907867630884E-2</v>
      </c>
      <c r="I29" s="2">
        <v>8.0181451527096215E-2</v>
      </c>
      <c r="J29" s="5"/>
      <c r="K29" s="2"/>
      <c r="L29" s="2"/>
    </row>
    <row r="30" spans="1:12" x14ac:dyDescent="0.25">
      <c r="A30" s="12" t="s">
        <v>68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69</v>
      </c>
      <c r="B32" s="2">
        <f>'Index Performance'!B32</f>
        <v>7.9937094032493435E-3</v>
      </c>
      <c r="C32" s="2">
        <f>'Index Performance'!C32</f>
        <v>1.8270287272683126E-2</v>
      </c>
      <c r="E32" s="2">
        <v>8.6487567057258186E-3</v>
      </c>
      <c r="F32" s="2">
        <v>1.8893139870155982E-2</v>
      </c>
      <c r="H32" s="2">
        <v>6.369020798851102E-3</v>
      </c>
      <c r="I32" s="2">
        <v>1.2014038343171614E-2</v>
      </c>
      <c r="J32" s="5"/>
      <c r="K32" s="2"/>
      <c r="L32" s="2"/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8" spans="1:1" x14ac:dyDescent="0.25">
      <c r="A38" t="s">
        <v>80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I32" sqref="I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2024</v>
      </c>
    </row>
    <row r="4" spans="1:12" x14ac:dyDescent="0.25">
      <c r="A4" t="str">
        <f>'Index Performance'!A4</f>
        <v>Generated on 06/29/2024</v>
      </c>
    </row>
    <row r="5" spans="1:12" x14ac:dyDescent="0.25">
      <c r="B5" s="41" t="s">
        <v>76</v>
      </c>
      <c r="C5" s="41"/>
      <c r="D5" s="2"/>
      <c r="E5" s="42" t="s">
        <v>81</v>
      </c>
      <c r="F5" s="42"/>
      <c r="G5" s="4"/>
      <c r="H5" s="42" t="s">
        <v>82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2024</v>
      </c>
      <c r="B8" s="9">
        <f>'Index Performance'!B8</f>
        <v>2.6057099744494442E-2</v>
      </c>
      <c r="C8" s="9">
        <f>'Index Performance'!C8</f>
        <v>1.861986611846933E-2</v>
      </c>
      <c r="E8" s="2">
        <v>2.6649639930584945E-2</v>
      </c>
      <c r="F8" s="2">
        <v>2.008524920156507E-2</v>
      </c>
      <c r="H8" s="2">
        <v>2.3054153891518516E-2</v>
      </c>
      <c r="I8" s="2">
        <v>1.2538256935735514E-2</v>
      </c>
      <c r="J8" s="5"/>
      <c r="K8" s="2"/>
      <c r="L8" s="2"/>
    </row>
    <row r="9" spans="1:12" x14ac:dyDescent="0.25">
      <c r="A9" s="12" t="str">
        <f>'Index Performance'!A9</f>
        <v>4Q 2023</v>
      </c>
      <c r="B9" s="13">
        <f>'Index Performance'!B9</f>
        <v>2.4319770760528502E-2</v>
      </c>
      <c r="C9" s="13">
        <f>'Index Performance'!C9</f>
        <v>1.7522695771589714E-2</v>
      </c>
      <c r="D9" s="12"/>
      <c r="E9" s="13">
        <v>2.5681968461924762E-2</v>
      </c>
      <c r="F9" s="13">
        <v>2.1504752463817223E-2</v>
      </c>
      <c r="G9" s="12"/>
      <c r="H9" s="13">
        <v>1.9498828557309611E-2</v>
      </c>
      <c r="I9" s="13">
        <v>3.2517478460805105E-3</v>
      </c>
      <c r="J9" s="5"/>
      <c r="K9" s="2"/>
      <c r="L9" s="2"/>
    </row>
    <row r="10" spans="1:12" x14ac:dyDescent="0.25">
      <c r="A10" t="str">
        <f>'Index Performance'!A10</f>
        <v>3Q 2023</v>
      </c>
      <c r="B10" s="9">
        <f>'Index Performance'!B10</f>
        <v>2.5900707449013915E-2</v>
      </c>
      <c r="C10" s="9">
        <f>'Index Performance'!C10</f>
        <v>1.1176654743523029E-2</v>
      </c>
      <c r="E10" s="2">
        <v>2.7673324331654783E-2</v>
      </c>
      <c r="F10" s="2">
        <v>1.0738633278543075E-2</v>
      </c>
      <c r="H10" s="2">
        <v>1.9237410748880922E-2</v>
      </c>
      <c r="I10" s="2">
        <v>1.2800144603709374E-2</v>
      </c>
      <c r="J10" s="5"/>
      <c r="K10" s="2"/>
      <c r="L10" s="2"/>
    </row>
    <row r="11" spans="1:12" x14ac:dyDescent="0.25">
      <c r="A11" s="12" t="str">
        <f>'Index Performance'!A11</f>
        <v>2Q 2023</v>
      </c>
      <c r="B11" s="13">
        <f>'Index Performance'!B11</f>
        <v>2.4575833494665498E-2</v>
      </c>
      <c r="C11" s="13">
        <f>'Index Performance'!C11</f>
        <v>2.0013506685806037E-2</v>
      </c>
      <c r="D11" s="12"/>
      <c r="E11" s="13">
        <v>2.5930675177606215E-2</v>
      </c>
      <c r="F11" s="13">
        <v>2.2222198722262831E-2</v>
      </c>
      <c r="G11" s="12"/>
      <c r="H11" s="13">
        <v>1.9576915993072375E-2</v>
      </c>
      <c r="I11" s="13">
        <v>1.1845522781092077E-2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2024</v>
      </c>
      <c r="B13" s="2">
        <f>'Index Performance'!B13</f>
        <v>2.6057099744494442E-2</v>
      </c>
      <c r="C13" s="2">
        <f>'Index Performance'!C13</f>
        <v>1.861986611846933E-2</v>
      </c>
      <c r="E13" s="2">
        <v>2.6649639930584945E-2</v>
      </c>
      <c r="F13" s="2">
        <v>2.008524920156507E-2</v>
      </c>
      <c r="H13" s="2">
        <v>2.3054153891518516E-2</v>
      </c>
      <c r="I13" s="2">
        <v>1.2538256935735514E-2</v>
      </c>
      <c r="J13" s="5"/>
      <c r="K13" s="2"/>
      <c r="L13" s="2"/>
    </row>
    <row r="14" spans="1:12" x14ac:dyDescent="0.25">
      <c r="A14" s="12" t="str">
        <f>'Index Performance'!A14</f>
        <v>CY 2023</v>
      </c>
      <c r="B14" s="13">
        <f>'Index Performance'!B14</f>
        <v>0.10040627334586771</v>
      </c>
      <c r="C14" s="13">
        <f>'Index Performance'!C14</f>
        <v>6.1805773040454204E-2</v>
      </c>
      <c r="D14" s="12"/>
      <c r="E14" s="13">
        <v>0.10668896026663442</v>
      </c>
      <c r="F14" s="13">
        <v>7.0761572644046922E-2</v>
      </c>
      <c r="G14" s="12"/>
      <c r="H14" s="13">
        <v>7.7752824325300812E-2</v>
      </c>
      <c r="I14" s="13">
        <v>2.9870663607960202E-2</v>
      </c>
      <c r="J14" s="5"/>
      <c r="K14" s="5"/>
      <c r="L14" s="5"/>
    </row>
    <row r="15" spans="1:12" x14ac:dyDescent="0.25">
      <c r="A15" t="str">
        <f>'Index Performance'!A15</f>
        <v>CY 2022</v>
      </c>
      <c r="B15" s="2">
        <f>'Index Performance'!B15</f>
        <v>8.3658844011486364E-2</v>
      </c>
      <c r="C15" s="2">
        <f>'Index Performance'!C15</f>
        <v>7.6101045850297977E-2</v>
      </c>
      <c r="E15" s="2">
        <v>8.5274981016214169E-2</v>
      </c>
      <c r="F15" s="2">
        <v>7.9681437421907031E-2</v>
      </c>
      <c r="H15" s="2">
        <v>7.8509683331590585E-2</v>
      </c>
      <c r="I15" s="2">
        <v>6.4509768993304739E-2</v>
      </c>
      <c r="J15" s="5"/>
      <c r="K15" s="2"/>
      <c r="L15" s="2"/>
    </row>
    <row r="16" spans="1:12" x14ac:dyDescent="0.25">
      <c r="A16" s="12" t="str">
        <f>'Index Performance'!A16</f>
        <v>CY 2021</v>
      </c>
      <c r="B16" s="13">
        <f>'Index Performance'!B16</f>
        <v>7.8173825046369619E-2</v>
      </c>
      <c r="C16" s="13">
        <f>'Index Performance'!C16</f>
        <v>7.7605472084573135E-2</v>
      </c>
      <c r="D16" s="12"/>
      <c r="E16" s="13">
        <v>7.8190888468298039E-2</v>
      </c>
      <c r="F16" s="13">
        <v>7.8465844871740797E-2</v>
      </c>
      <c r="G16" s="12"/>
      <c r="H16" s="13">
        <v>7.801027781666002E-2</v>
      </c>
      <c r="I16" s="13">
        <v>7.4558118328669876E-2</v>
      </c>
      <c r="J16" s="5"/>
      <c r="K16" s="2"/>
      <c r="L16" s="2"/>
    </row>
    <row r="17" spans="1:12" x14ac:dyDescent="0.25">
      <c r="A17" t="str">
        <f>'Index Performance'!A17</f>
        <v>CY 2020</v>
      </c>
      <c r="B17" s="2">
        <f>'Index Performance'!B17</f>
        <v>7.5629870233896737E-2</v>
      </c>
      <c r="C17" s="2">
        <f>'Index Performance'!C17</f>
        <v>6.0046670047939399E-2</v>
      </c>
      <c r="E17" s="2">
        <v>7.5177471464018639E-2</v>
      </c>
      <c r="F17" s="2">
        <v>6.3758617165306619E-2</v>
      </c>
      <c r="H17" s="2">
        <v>7.6390228011012987E-2</v>
      </c>
      <c r="I17" s="2">
        <v>4.7631939035349458E-2</v>
      </c>
      <c r="J17" s="5"/>
      <c r="K17" s="2"/>
      <c r="L17" s="2"/>
    </row>
    <row r="18" spans="1:12" x14ac:dyDescent="0.25">
      <c r="A18" s="12" t="str">
        <f>'Index Performance'!A18</f>
        <v>CY 2019</v>
      </c>
      <c r="B18" s="13">
        <f>'Index Performance'!B18</f>
        <v>8.2644776524583546E-2</v>
      </c>
      <c r="C18" s="13">
        <f>'Index Performance'!C18</f>
        <v>7.3774816793026776E-2</v>
      </c>
      <c r="D18" s="12"/>
      <c r="E18" s="13">
        <v>8.6570176755208519E-2</v>
      </c>
      <c r="F18" s="13">
        <v>7.4966556521239847E-2</v>
      </c>
      <c r="G18" s="12"/>
      <c r="H18" s="13">
        <v>7.3037758502907307E-2</v>
      </c>
      <c r="I18" s="13">
        <v>7.0418311298371616E-2</v>
      </c>
      <c r="J18" s="5"/>
      <c r="K18" s="2"/>
      <c r="L18" s="2"/>
    </row>
    <row r="19" spans="1:12" x14ac:dyDescent="0.25">
      <c r="A19" t="str">
        <f>'Index Performance'!A19</f>
        <v>CY 2018</v>
      </c>
      <c r="B19" s="2">
        <f>'Index Performance'!B19</f>
        <v>0.10327011250198942</v>
      </c>
      <c r="C19" s="2">
        <f>'Index Performance'!C19</f>
        <v>0.10256064726749381</v>
      </c>
      <c r="E19" s="2">
        <v>0.10633961102076553</v>
      </c>
      <c r="F19" s="2">
        <v>0.11007947933361484</v>
      </c>
      <c r="H19" s="2">
        <v>9.7319757337690091E-2</v>
      </c>
      <c r="I19" s="2">
        <v>8.7037727043339119E-2</v>
      </c>
      <c r="J19" s="5"/>
      <c r="K19" s="2"/>
      <c r="L19" s="2"/>
    </row>
    <row r="20" spans="1:12" x14ac:dyDescent="0.25">
      <c r="A20" s="12" t="str">
        <f>'Index Performance'!A20</f>
        <v>CY 2017</v>
      </c>
      <c r="B20" s="13">
        <f>'Index Performance'!B20</f>
        <v>0.10480861330199413</v>
      </c>
      <c r="C20" s="13">
        <f>'Index Performance'!C20</f>
        <v>0.10457495648102166</v>
      </c>
      <c r="D20" s="12"/>
      <c r="E20" s="13">
        <v>0.11169756562629772</v>
      </c>
      <c r="F20" s="13">
        <v>0.11668749672973933</v>
      </c>
      <c r="G20" s="12"/>
      <c r="H20" s="13">
        <v>9.3222760984618971E-2</v>
      </c>
      <c r="I20" s="13">
        <v>8.4208721933638042E-2</v>
      </c>
      <c r="J20" s="5"/>
      <c r="K20" s="2"/>
      <c r="L20" s="2"/>
    </row>
    <row r="21" spans="1:12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9.9582113668254937E-2</v>
      </c>
      <c r="F21" s="2">
        <v>0.10216747959299455</v>
      </c>
      <c r="H21" s="2">
        <v>9.39285643012059E-2</v>
      </c>
      <c r="I21" s="2">
        <v>0.10399452517506114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63</v>
      </c>
      <c r="B25" s="2">
        <f>'Index Performance'!B25</f>
        <v>0.1034252405554611</v>
      </c>
      <c r="C25" s="2">
        <f>'Index Performance'!C25</f>
        <v>6.9028303880923847E-2</v>
      </c>
      <c r="E25" s="2">
        <v>0.10888007189777452</v>
      </c>
      <c r="F25" s="2">
        <v>7.661650374258322E-2</v>
      </c>
      <c r="H25" s="2">
        <v>8.2727210356703204E-2</v>
      </c>
      <c r="I25" s="2">
        <v>4.1020628193618069E-2</v>
      </c>
      <c r="J25" s="5"/>
      <c r="K25" s="2"/>
      <c r="L25" s="2"/>
    </row>
    <row r="26" spans="1:12" x14ac:dyDescent="0.25">
      <c r="A26" s="12" t="s">
        <v>64</v>
      </c>
      <c r="B26" s="13">
        <f>'Index Performance'!B26</f>
        <v>9.1171751974122583E-2</v>
      </c>
      <c r="C26" s="13">
        <f>'Index Performance'!C26</f>
        <v>7.2170685533804457E-2</v>
      </c>
      <c r="D26" s="12"/>
      <c r="E26" s="13">
        <v>9.4077521142134149E-2</v>
      </c>
      <c r="F26" s="13">
        <v>7.7240669345071344E-2</v>
      </c>
      <c r="G26" s="12"/>
      <c r="H26" s="13">
        <v>8.0607914417022725E-2</v>
      </c>
      <c r="I26" s="13">
        <v>5.4171142534574779E-2</v>
      </c>
      <c r="J26" s="5"/>
      <c r="K26" s="2"/>
      <c r="L26" s="2"/>
    </row>
    <row r="27" spans="1:12" x14ac:dyDescent="0.25">
      <c r="A27" t="s">
        <v>65</v>
      </c>
      <c r="B27" s="2">
        <f>'Index Performance'!B27</f>
        <v>8.620870502721327E-2</v>
      </c>
      <c r="C27" s="2">
        <f>'Index Performance'!C27</f>
        <v>7.0644300030684004E-2</v>
      </c>
      <c r="E27" s="2">
        <v>8.8334290489634482E-2</v>
      </c>
      <c r="F27" s="2">
        <v>7.4905768066127143E-2</v>
      </c>
      <c r="H27" s="2">
        <v>7.8930481219379317E-2</v>
      </c>
      <c r="I27" s="2">
        <v>5.6170698617329595E-2</v>
      </c>
      <c r="J27" s="5"/>
      <c r="K27" s="2"/>
      <c r="L27" s="2"/>
    </row>
    <row r="28" spans="1:12" x14ac:dyDescent="0.25">
      <c r="A28" s="12" t="s">
        <v>66</v>
      </c>
      <c r="B28" s="13">
        <f>'Index Performance'!B28</f>
        <v>9.3307482354314381E-2</v>
      </c>
      <c r="C28" s="13">
        <f>'Index Performance'!C28</f>
        <v>8.2364869204178737E-2</v>
      </c>
      <c r="D28" s="12"/>
      <c r="E28" s="13">
        <v>9.6293557540128041E-2</v>
      </c>
      <c r="F28" s="13">
        <v>8.663279952720937E-2</v>
      </c>
      <c r="G28" s="12"/>
      <c r="H28" s="13">
        <v>8.6908320878443177E-2</v>
      </c>
      <c r="I28" s="13">
        <v>7.1706433369394418E-2</v>
      </c>
      <c r="J28" s="5"/>
      <c r="K28" s="2"/>
      <c r="L28" s="2"/>
    </row>
    <row r="29" spans="1:12" x14ac:dyDescent="0.25">
      <c r="A29" t="s">
        <v>67</v>
      </c>
      <c r="B29" s="2">
        <f>'Index Performance'!B29</f>
        <v>8.8321592324074036E-2</v>
      </c>
      <c r="C29" s="2">
        <f>'Index Performance'!C29</f>
        <v>8.4093822672265173E-2</v>
      </c>
      <c r="E29" s="2">
        <v>8.3924435045189746E-2</v>
      </c>
      <c r="F29" s="2">
        <v>7.9731331189870636E-2</v>
      </c>
      <c r="H29" s="2">
        <v>9.2318526673458814E-2</v>
      </c>
      <c r="I29" s="2">
        <v>8.5631210931060187E-2</v>
      </c>
      <c r="J29" s="5"/>
      <c r="K29" s="2"/>
      <c r="L29" s="2"/>
    </row>
    <row r="30" spans="1:12" x14ac:dyDescent="0.25">
      <c r="A30" s="12" t="s">
        <v>68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69</v>
      </c>
      <c r="B32" s="2">
        <f>'Index Performance'!B32</f>
        <v>7.9937094032493435E-3</v>
      </c>
      <c r="C32" s="2">
        <f>'Index Performance'!C32</f>
        <v>1.8270287272683126E-2</v>
      </c>
      <c r="E32" s="2">
        <v>1.145277971721499E-2</v>
      </c>
      <c r="F32" s="2">
        <v>2.0833065459069478E-2</v>
      </c>
      <c r="H32" s="2">
        <v>6.7508751678395981E-3</v>
      </c>
      <c r="I32" s="2">
        <v>2.9449160057250554E-2</v>
      </c>
      <c r="J32" s="5"/>
      <c r="K32" s="2"/>
      <c r="L32" s="2"/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8" spans="1:1" x14ac:dyDescent="0.25">
      <c r="A38" t="s">
        <v>80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F32" sqref="F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1Q 2024</v>
      </c>
    </row>
    <row r="4" spans="1:12" x14ac:dyDescent="0.25">
      <c r="A4" t="str">
        <f>'Index Performance'!A4</f>
        <v>Generated on 06/29/2024</v>
      </c>
    </row>
    <row r="5" spans="1:12" x14ac:dyDescent="0.25">
      <c r="B5" s="41" t="s">
        <v>77</v>
      </c>
      <c r="C5" s="41"/>
      <c r="D5" s="2"/>
      <c r="E5" s="41" t="s">
        <v>83</v>
      </c>
      <c r="F5" s="41"/>
      <c r="G5" s="4"/>
      <c r="H5" s="41" t="s">
        <v>84</v>
      </c>
      <c r="I5" s="41"/>
      <c r="K5" s="42" t="s">
        <v>85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1Q 2024</v>
      </c>
      <c r="B8" s="2">
        <f>'G-L 2 Broad Categories'!E8</f>
        <v>2.7320420745715165E-2</v>
      </c>
      <c r="C8" s="2">
        <f>'G-L 2 Broad Categories'!F8</f>
        <v>1.8401414858755016E-2</v>
      </c>
      <c r="E8" s="2">
        <v>2.3054153891518516E-2</v>
      </c>
      <c r="F8" s="2">
        <v>1.2538256935735514E-2</v>
      </c>
      <c r="H8" s="2">
        <v>2.5575809289572676E-2</v>
      </c>
      <c r="I8" s="2">
        <v>2.2772812699701106E-2</v>
      </c>
      <c r="J8" s="5"/>
      <c r="K8" s="2">
        <v>2.9087354374215786E-2</v>
      </c>
      <c r="L8" s="2">
        <v>3.6210225276661623E-2</v>
      </c>
    </row>
    <row r="9" spans="1:12" x14ac:dyDescent="0.25">
      <c r="A9" s="12" t="str">
        <f>'Index Performance'!A9</f>
        <v>4Q 2023</v>
      </c>
      <c r="B9" s="13">
        <f>'G-L 2 Broad Categories'!E9</f>
        <v>2.6412119432248738E-2</v>
      </c>
      <c r="C9" s="13">
        <f>'G-L 2 Broad Categories'!F9</f>
        <v>1.9017682398651647E-2</v>
      </c>
      <c r="D9" s="12"/>
      <c r="E9" s="13">
        <v>1.9498828557309611E-2</v>
      </c>
      <c r="F9" s="13">
        <v>3.2517478460805105E-3</v>
      </c>
      <c r="G9" s="12"/>
      <c r="H9" s="13">
        <v>2.6786556787923792E-2</v>
      </c>
      <c r="I9" s="13">
        <v>2.0053587400454598E-2</v>
      </c>
      <c r="J9" s="15"/>
      <c r="K9" s="13">
        <v>2.6998036305792034E-2</v>
      </c>
      <c r="L9" s="13">
        <v>3.7785329711062854E-2</v>
      </c>
    </row>
    <row r="10" spans="1:12" x14ac:dyDescent="0.25">
      <c r="A10" t="str">
        <f>'Index Performance'!A10</f>
        <v>3Q 2023</v>
      </c>
      <c r="B10" s="2">
        <f>'G-L 2 Broad Categories'!E10</f>
        <v>2.8350848039021818E-2</v>
      </c>
      <c r="C10" s="2">
        <f>'G-L 2 Broad Categories'!F10</f>
        <v>1.0415984875190576E-2</v>
      </c>
      <c r="E10" s="2">
        <v>1.9237410748880922E-2</v>
      </c>
      <c r="F10" s="2">
        <v>1.2800144603709374E-2</v>
      </c>
      <c r="H10" s="2">
        <v>3.0998763643203264E-2</v>
      </c>
      <c r="I10" s="2">
        <v>2.2528845158266808E-2</v>
      </c>
      <c r="J10" s="5"/>
      <c r="K10" s="2">
        <v>2.7278824185892159E-2</v>
      </c>
      <c r="L10" s="2">
        <v>1.5639811540152371E-2</v>
      </c>
    </row>
    <row r="11" spans="1:12" x14ac:dyDescent="0.25">
      <c r="A11" s="12" t="str">
        <f>'Index Performance'!A11</f>
        <v>2Q 2023</v>
      </c>
      <c r="B11" s="13">
        <f>'G-L 2 Broad Categories'!E11</f>
        <v>2.6620919012045895E-2</v>
      </c>
      <c r="C11" s="13">
        <f>'G-L 2 Broad Categories'!F11</f>
        <v>2.0566346175409311E-2</v>
      </c>
      <c r="D11" s="12"/>
      <c r="E11" s="13">
        <v>1.9576915993072375E-2</v>
      </c>
      <c r="F11" s="13">
        <v>1.1845522781092077E-2</v>
      </c>
      <c r="G11" s="12"/>
      <c r="H11" s="13">
        <v>2.7797811977141745E-2</v>
      </c>
      <c r="I11" s="13">
        <v>2.5805587438349376E-2</v>
      </c>
      <c r="J11" s="15"/>
      <c r="K11" s="13">
        <v>2.6619792678080876E-2</v>
      </c>
      <c r="L11" s="13">
        <v>7.7058700652758993E-3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2024</v>
      </c>
      <c r="B13" s="2">
        <f>'G-L 2 Broad Categories'!E13</f>
        <v>2.7320420745715165E-2</v>
      </c>
      <c r="C13" s="2">
        <f>'G-L 2 Broad Categories'!F13</f>
        <v>1.8401414858755016E-2</v>
      </c>
      <c r="E13" s="2">
        <v>2.3054153891518516E-2</v>
      </c>
      <c r="F13" s="2">
        <v>1.2538256935735514E-2</v>
      </c>
      <c r="H13" s="2">
        <v>2.5575809289572676E-2</v>
      </c>
      <c r="I13" s="2">
        <v>2.2772812699701106E-2</v>
      </c>
      <c r="J13" s="5"/>
      <c r="K13" s="2">
        <v>2.9087354374215786E-2</v>
      </c>
      <c r="L13" s="2">
        <v>3.6210225276661623E-2</v>
      </c>
    </row>
    <row r="14" spans="1:12" x14ac:dyDescent="0.25">
      <c r="A14" s="12" t="str">
        <f>'Index Performance'!A14</f>
        <v>CY 2023</v>
      </c>
      <c r="B14" s="13">
        <f>'G-L 2 Broad Categories'!E14</f>
        <v>0.10869336138379045</v>
      </c>
      <c r="C14" s="13">
        <f>'G-L 2 Broad Categories'!F14</f>
        <v>6.1084471311977362E-2</v>
      </c>
      <c r="D14" s="12"/>
      <c r="E14" s="13">
        <v>7.7752824325300812E-2</v>
      </c>
      <c r="F14" s="13">
        <v>2.9870663607960202E-2</v>
      </c>
      <c r="G14" s="12"/>
      <c r="H14" s="13">
        <v>0.11415874080847543</v>
      </c>
      <c r="I14" s="13">
        <v>8.336217699255366E-2</v>
      </c>
      <c r="J14" s="15"/>
      <c r="K14" s="16">
        <v>0.102576714136263</v>
      </c>
      <c r="L14" s="16">
        <v>2.4333525109213605E-2</v>
      </c>
    </row>
    <row r="15" spans="1:12" x14ac:dyDescent="0.25">
      <c r="A15" t="str">
        <f>'Index Performance'!A15</f>
        <v>CY 2022</v>
      </c>
      <c r="B15" s="2">
        <f>'G-L 2 Broad Categories'!E15</f>
        <v>8.8701351944908274E-2</v>
      </c>
      <c r="C15" s="2">
        <f>'G-L 2 Broad Categories'!F15</f>
        <v>7.9594016263373479E-2</v>
      </c>
      <c r="E15" s="2">
        <v>7.8509683331590585E-2</v>
      </c>
      <c r="F15" s="2">
        <v>6.4509768993304739E-2</v>
      </c>
      <c r="H15" s="2">
        <v>8.929527232141822E-2</v>
      </c>
      <c r="I15" s="2">
        <v>8.014664589979148E-2</v>
      </c>
      <c r="J15" s="5"/>
      <c r="K15" s="2">
        <v>8.6028174257481591E-2</v>
      </c>
      <c r="L15" s="2">
        <v>7.0990778141206023E-2</v>
      </c>
    </row>
    <row r="16" spans="1:12" x14ac:dyDescent="0.25">
      <c r="A16" s="12" t="str">
        <f>'Index Performance'!A16</f>
        <v>CY 2021</v>
      </c>
      <c r="B16" s="13">
        <f>'G-L 2 Broad Categories'!E16</f>
        <v>8.1657652099955805E-2</v>
      </c>
      <c r="C16" s="13">
        <f>'G-L 2 Broad Categories'!F16</f>
        <v>8.1891035820330194E-2</v>
      </c>
      <c r="D16" s="12"/>
      <c r="E16" s="13">
        <v>7.801027781666002E-2</v>
      </c>
      <c r="F16" s="13">
        <v>7.4558118328669876E-2</v>
      </c>
      <c r="G16" s="12"/>
      <c r="H16" s="13">
        <v>8.4078278401132425E-2</v>
      </c>
      <c r="I16" s="13">
        <v>8.5991734840417111E-2</v>
      </c>
      <c r="J16" s="15"/>
      <c r="K16" s="13">
        <v>8.3119913909358217E-2</v>
      </c>
      <c r="L16" s="13">
        <v>7.7723714544631894E-2</v>
      </c>
    </row>
    <row r="17" spans="1:12" x14ac:dyDescent="0.25">
      <c r="A17" t="str">
        <f>'Index Performance'!A17</f>
        <v>CY 2020</v>
      </c>
      <c r="B17" s="2">
        <f>'G-L 2 Broad Categories'!E17</f>
        <v>7.9059664688494374E-2</v>
      </c>
      <c r="C17" s="2">
        <f>'G-L 2 Broad Categories'!F17</f>
        <v>5.8643776446289264E-2</v>
      </c>
      <c r="E17" s="2">
        <v>7.6390228011012987E-2</v>
      </c>
      <c r="F17" s="2">
        <v>4.7631939035349458E-2</v>
      </c>
      <c r="H17" s="2">
        <v>8.282684864725369E-2</v>
      </c>
      <c r="I17" s="2">
        <v>6.4297626329242519E-2</v>
      </c>
      <c r="J17" s="5"/>
      <c r="K17" s="2">
        <v>8.4717307578061882E-2</v>
      </c>
      <c r="L17" s="2">
        <v>0.127930073573987</v>
      </c>
    </row>
    <row r="18" spans="1:12" x14ac:dyDescent="0.25">
      <c r="A18" s="12" t="str">
        <f>'Index Performance'!A18</f>
        <v>CY 2019</v>
      </c>
      <c r="B18" s="13">
        <f>'G-L 2 Broad Categories'!E18</f>
        <v>8.2998070208979924E-2</v>
      </c>
      <c r="C18" s="13">
        <f>'G-L 2 Broad Categories'!F18</f>
        <v>7.1330516577719605E-2</v>
      </c>
      <c r="D18" s="12"/>
      <c r="E18" s="13">
        <v>7.3037758502907307E-2</v>
      </c>
      <c r="F18" s="13">
        <v>7.0418311298371616E-2</v>
      </c>
      <c r="G18" s="12"/>
      <c r="H18" s="13">
        <v>8.7665374770929588E-2</v>
      </c>
      <c r="I18" s="13">
        <v>8.6694868632677391E-2</v>
      </c>
      <c r="J18" s="15"/>
      <c r="K18" s="13">
        <v>8.1109125927697437E-2</v>
      </c>
      <c r="L18" s="13">
        <v>8.944028646586677E-2</v>
      </c>
    </row>
    <row r="19" spans="1:12" x14ac:dyDescent="0.25">
      <c r="A19" t="str">
        <f>'Index Performance'!A19</f>
        <v>CY 2018</v>
      </c>
      <c r="B19" s="2">
        <f>'G-L 2 Broad Categories'!E19</f>
        <v>0.10490543128670442</v>
      </c>
      <c r="C19" s="2">
        <f>'G-L 2 Broad Categories'!F19</f>
        <v>0.10436852477554881</v>
      </c>
      <c r="E19" s="2">
        <v>9.7319757337690091E-2</v>
      </c>
      <c r="F19" s="2">
        <v>8.7037727043339119E-2</v>
      </c>
      <c r="H19" s="2">
        <v>0.10819318656895266</v>
      </c>
      <c r="I19" s="2">
        <v>0.11003501577249675</v>
      </c>
      <c r="J19" s="5"/>
      <c r="K19" s="2">
        <v>9.1580601790390834E-2</v>
      </c>
      <c r="L19" s="2">
        <v>7.0701259885509682E-2</v>
      </c>
    </row>
    <row r="20" spans="1:12" x14ac:dyDescent="0.25">
      <c r="A20" s="12" t="str">
        <f>'Index Performance'!A20</f>
        <v>CY 2017</v>
      </c>
      <c r="B20" s="13">
        <f>'G-L 2 Broad Categories'!E20</f>
        <v>0.10443612151974746</v>
      </c>
      <c r="C20" s="13">
        <f>'G-L 2 Broad Categories'!F20</f>
        <v>0.10074861840675831</v>
      </c>
      <c r="D20" s="12"/>
      <c r="E20" s="13">
        <v>9.3222760984618971E-2</v>
      </c>
      <c r="F20" s="13">
        <v>8.4208721933638042E-2</v>
      </c>
      <c r="G20" s="12"/>
      <c r="H20" s="13">
        <v>0.11656139841135241</v>
      </c>
      <c r="I20" s="13">
        <v>0.11601504764217863</v>
      </c>
      <c r="J20" s="15"/>
      <c r="K20" s="13">
        <v>0.11826544605576962</v>
      </c>
      <c r="L20" s="13">
        <v>0.10277753801990896</v>
      </c>
    </row>
    <row r="21" spans="1:12" x14ac:dyDescent="0.25">
      <c r="A21" t="str">
        <f>'Index Performance'!A21</f>
        <v>CY 2016</v>
      </c>
      <c r="B21" s="2">
        <f>'G-L 2 Broad Categories'!E21</f>
        <v>9.7754446143747217E-2</v>
      </c>
      <c r="C21" s="2">
        <f>'G-L 2 Broad Categories'!F21</f>
        <v>0.10399343139244843</v>
      </c>
      <c r="E21" s="2">
        <v>9.39285643012059E-2</v>
      </c>
      <c r="F21" s="2">
        <v>0.10399452517506114</v>
      </c>
      <c r="H21" s="2">
        <v>0.11697570336659432</v>
      </c>
      <c r="I21" s="2">
        <v>0.11697564852978615</v>
      </c>
      <c r="J21" s="5"/>
      <c r="K21" s="2">
        <v>9.0682481439909549E-2</v>
      </c>
      <c r="L21" s="2">
        <v>8.3370328309596564E-2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63</v>
      </c>
      <c r="B25" s="2">
        <f>'G-L 2 Broad Categories'!E25</f>
        <v>0.11149943035974075</v>
      </c>
      <c r="C25" s="2">
        <f>'G-L 2 Broad Categories'!F25</f>
        <v>7.0143863356503022E-2</v>
      </c>
      <c r="E25" s="2">
        <v>8.2727210356703204E-2</v>
      </c>
      <c r="F25" s="2">
        <v>4.1020628193618069E-2</v>
      </c>
      <c r="H25" s="2">
        <v>0.11505820516329124</v>
      </c>
      <c r="I25" s="2">
        <v>9.4316105808976758E-2</v>
      </c>
      <c r="J25" s="5"/>
      <c r="K25" s="2">
        <v>0.11263519200691707</v>
      </c>
      <c r="L25" s="2">
        <v>0.1005984715531274</v>
      </c>
    </row>
    <row r="26" spans="1:12" x14ac:dyDescent="0.25">
      <c r="A26" s="12" t="s">
        <v>64</v>
      </c>
      <c r="B26" s="13">
        <f>'G-L 2 Broad Categories'!E26</f>
        <v>9.7207680781758954E-2</v>
      </c>
      <c r="C26" s="13">
        <f>'G-L 2 Broad Categories'!F26</f>
        <v>7.4141600565618138E-2</v>
      </c>
      <c r="D26" s="12"/>
      <c r="E26" s="13">
        <v>8.0607914417022725E-2</v>
      </c>
      <c r="F26" s="13">
        <v>5.4171142534574779E-2</v>
      </c>
      <c r="G26" s="12"/>
      <c r="H26" s="13">
        <v>9.8705379335531945E-2</v>
      </c>
      <c r="I26" s="13">
        <v>8.4584506951188798E-2</v>
      </c>
      <c r="J26" s="15"/>
      <c r="K26" s="13">
        <v>9.5143603197685847E-2</v>
      </c>
      <c r="L26" s="13">
        <v>6.2768811652732959E-2</v>
      </c>
    </row>
    <row r="27" spans="1:12" x14ac:dyDescent="0.25">
      <c r="A27" t="s">
        <v>65</v>
      </c>
      <c r="B27" s="2">
        <f>'G-L 2 Broad Categories'!E27</f>
        <v>9.0801880849131031E-2</v>
      </c>
      <c r="C27" s="2">
        <f>'G-L 2 Broad Categories'!F27</f>
        <v>7.150830615360193E-2</v>
      </c>
      <c r="E27" s="2">
        <v>7.8930481219379317E-2</v>
      </c>
      <c r="F27" s="2">
        <v>5.6170698617329595E-2</v>
      </c>
      <c r="H27" s="2">
        <v>9.2740707367968439E-2</v>
      </c>
      <c r="I27" s="2">
        <v>8.0008745575387508E-2</v>
      </c>
      <c r="J27" s="5"/>
      <c r="K27" s="2">
        <v>9.30444848067363E-2</v>
      </c>
      <c r="L27" s="2">
        <v>8.0010849120659255E-2</v>
      </c>
    </row>
    <row r="28" spans="1:12" x14ac:dyDescent="0.25">
      <c r="A28" s="12" t="s">
        <v>66</v>
      </c>
      <c r="B28" s="13">
        <f>'G-L 2 Broad Categories'!E28</f>
        <v>9.5910622159224704E-2</v>
      </c>
      <c r="C28" s="13">
        <f>'G-L 2 Broad Categories'!F28</f>
        <v>8.2245585620712713E-2</v>
      </c>
      <c r="D28" s="12"/>
      <c r="E28" s="13">
        <v>8.6908320878443177E-2</v>
      </c>
      <c r="F28" s="13">
        <v>7.1706433369394418E-2</v>
      </c>
      <c r="G28" s="12"/>
      <c r="H28" s="13" t="s">
        <v>79</v>
      </c>
      <c r="I28" s="13" t="s">
        <v>79</v>
      </c>
      <c r="J28" s="15"/>
      <c r="K28" s="13">
        <v>0.10030162337187384</v>
      </c>
      <c r="L28" s="13">
        <v>8.9389324820261074E-2</v>
      </c>
    </row>
    <row r="29" spans="1:12" x14ac:dyDescent="0.25">
      <c r="A29" t="s">
        <v>67</v>
      </c>
      <c r="B29" s="2">
        <f>'G-L 2 Broad Categories'!E29</f>
        <v>8.9956717327697999E-2</v>
      </c>
      <c r="C29" s="2">
        <f>'G-L 2 Broad Categories'!F29</f>
        <v>8.3603109605700832E-2</v>
      </c>
      <c r="E29" s="2">
        <v>9.2318526673458814E-2</v>
      </c>
      <c r="F29" s="2">
        <v>8.5631210931060187E-2</v>
      </c>
      <c r="H29" s="2">
        <v>0.10659476506382647</v>
      </c>
      <c r="I29" s="2">
        <v>9.7758470449720969E-2</v>
      </c>
      <c r="K29" s="2">
        <v>9.1525355200019767E-2</v>
      </c>
      <c r="L29" s="2">
        <v>8.7391403413743296E-2</v>
      </c>
    </row>
    <row r="30" spans="1:12" x14ac:dyDescent="0.25">
      <c r="A30" s="12" t="s">
        <v>68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69</v>
      </c>
      <c r="B32" s="2">
        <f>'G-L 2 Broad Categories'!E32</f>
        <v>8.6487567057258186E-3</v>
      </c>
      <c r="C32" s="2">
        <f>'G-L 2 Broad Categories'!F32</f>
        <v>1.8893139870155982E-2</v>
      </c>
      <c r="E32" s="2">
        <v>6.7508751678395981E-3</v>
      </c>
      <c r="F32" s="2">
        <v>2.9449160057250554E-2</v>
      </c>
      <c r="H32" s="2">
        <v>1.6261833721740553E-2</v>
      </c>
      <c r="I32" s="2">
        <v>1.6775247986822457E-2</v>
      </c>
      <c r="J32" s="5"/>
      <c r="K32" s="2">
        <v>1.5642549532885814E-2</v>
      </c>
      <c r="L32" s="2">
        <v>3.4893089236374249E-2</v>
      </c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8" spans="1:1" x14ac:dyDescent="0.25">
      <c r="A38" t="s">
        <v>80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/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1Q 2024</v>
      </c>
    </row>
    <row r="4" spans="1:21" x14ac:dyDescent="0.25">
      <c r="A4" t="str">
        <f>'Index Performance'!A4</f>
        <v>Generated on 06/29/2024</v>
      </c>
    </row>
    <row r="5" spans="1:21" x14ac:dyDescent="0.25">
      <c r="B5" s="41" t="s">
        <v>76</v>
      </c>
      <c r="C5" s="41"/>
      <c r="D5" s="2"/>
      <c r="E5" s="42" t="s">
        <v>86</v>
      </c>
      <c r="F5" s="42"/>
      <c r="G5" s="4"/>
      <c r="H5" s="42" t="s">
        <v>87</v>
      </c>
      <c r="I5" s="42"/>
      <c r="K5" s="42" t="s">
        <v>88</v>
      </c>
      <c r="L5" s="42"/>
      <c r="N5" s="42" t="s">
        <v>89</v>
      </c>
      <c r="O5" s="42"/>
      <c r="Q5" s="42" t="s">
        <v>90</v>
      </c>
      <c r="R5" s="42"/>
      <c r="T5" s="42" t="s">
        <v>91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1Q 2024</v>
      </c>
      <c r="B8" s="9">
        <f>'Index Performance'!B8</f>
        <v>2.6057099744494442E-2</v>
      </c>
      <c r="C8" s="9">
        <f>'Index Performance'!C8</f>
        <v>1.861986611846933E-2</v>
      </c>
      <c r="E8" s="9">
        <v>2.5662792191343358E-2</v>
      </c>
      <c r="F8" s="9">
        <v>1.1332244995954754E-2</v>
      </c>
      <c r="G8" s="9"/>
      <c r="H8" s="9">
        <v>2.410936292635394E-2</v>
      </c>
      <c r="I8" s="9">
        <v>1.4780613090771944E-2</v>
      </c>
      <c r="J8" s="5"/>
      <c r="K8" s="9">
        <v>3.7214808484380128E-2</v>
      </c>
      <c r="L8" s="9">
        <v>3.7171092126994099E-2</v>
      </c>
      <c r="N8" s="9">
        <v>2.0957033222360526E-2</v>
      </c>
      <c r="O8" s="9">
        <v>2.0232418589861689E-2</v>
      </c>
      <c r="Q8" s="9">
        <v>2.5060889207057364E-2</v>
      </c>
      <c r="R8" s="9">
        <v>2.4422223559675604E-2</v>
      </c>
      <c r="S8" s="5"/>
      <c r="T8" s="9">
        <v>3.0560547815136466E-2</v>
      </c>
      <c r="U8" s="9">
        <v>2.8084242628404921E-2</v>
      </c>
    </row>
    <row r="9" spans="1:21" x14ac:dyDescent="0.25">
      <c r="A9" s="12" t="str">
        <f>'Index Performance'!A9</f>
        <v>4Q 2023</v>
      </c>
      <c r="B9" s="13">
        <f>'Index Performance'!B9</f>
        <v>2.4319770760528502E-2</v>
      </c>
      <c r="C9" s="13">
        <f>'Index Performance'!C9</f>
        <v>1.7522695771589714E-2</v>
      </c>
      <c r="D9" s="12"/>
      <c r="E9" s="13">
        <v>2.0658179987757597E-2</v>
      </c>
      <c r="F9" s="13">
        <v>2.9536508929333127E-3</v>
      </c>
      <c r="G9" s="15"/>
      <c r="H9" s="13">
        <v>2.4979566233183682E-2</v>
      </c>
      <c r="I9" s="13">
        <v>2.3999210986131336E-2</v>
      </c>
      <c r="J9" s="15"/>
      <c r="K9" s="13">
        <v>1.6943681952089767E-2</v>
      </c>
      <c r="L9" s="13">
        <v>1.7120621191423879E-2</v>
      </c>
      <c r="M9" s="12"/>
      <c r="N9" s="13">
        <v>2.0915413518001951E-2</v>
      </c>
      <c r="O9" s="13">
        <v>2.2692818217513899E-2</v>
      </c>
      <c r="P9" s="12"/>
      <c r="Q9" s="13">
        <v>2.5606784946690751E-2</v>
      </c>
      <c r="R9" s="13">
        <v>2.3821341709062693E-2</v>
      </c>
      <c r="S9" s="15"/>
      <c r="T9" s="13">
        <v>3.1560549534856895E-2</v>
      </c>
      <c r="U9" s="13">
        <v>2.133052047678774E-2</v>
      </c>
    </row>
    <row r="10" spans="1:21" x14ac:dyDescent="0.25">
      <c r="A10" t="str">
        <f>'Index Performance'!A10</f>
        <v>3Q 2023</v>
      </c>
      <c r="B10" s="9">
        <f>'Index Performance'!B10</f>
        <v>2.5900707449013915E-2</v>
      </c>
      <c r="C10" s="9">
        <f>'Index Performance'!C10</f>
        <v>1.1176654743523029E-2</v>
      </c>
      <c r="E10" s="2">
        <v>2.4012153354498526E-2</v>
      </c>
      <c r="F10" s="2">
        <v>-2.0727714499068073E-2</v>
      </c>
      <c r="G10" s="5"/>
      <c r="H10" s="2">
        <v>2.3356182589064162E-2</v>
      </c>
      <c r="I10" s="2">
        <v>2.086067225473931E-2</v>
      </c>
      <c r="J10" s="5"/>
      <c r="K10" s="2">
        <v>1.705132719386037E-2</v>
      </c>
      <c r="L10" s="2">
        <v>1.6631308364964958E-2</v>
      </c>
      <c r="N10" s="2">
        <v>2.8780434031516859E-2</v>
      </c>
      <c r="O10" s="2">
        <v>3.014659452901447E-2</v>
      </c>
      <c r="Q10" s="9">
        <v>2.8221592360662552E-2</v>
      </c>
      <c r="R10" s="9">
        <v>2.9328917080644112E-2</v>
      </c>
      <c r="S10" s="5"/>
      <c r="T10" s="9">
        <v>3.3404498369626848E-2</v>
      </c>
      <c r="U10" s="9">
        <v>2.0926164179204898E-2</v>
      </c>
    </row>
    <row r="11" spans="1:21" x14ac:dyDescent="0.25">
      <c r="A11" s="12" t="str">
        <f>'Index Performance'!A11</f>
        <v>2Q 2023</v>
      </c>
      <c r="B11" s="13">
        <f>'Index Performance'!B11</f>
        <v>2.4575833494665498E-2</v>
      </c>
      <c r="C11" s="13">
        <f>'Index Performance'!C11</f>
        <v>2.0013506685806037E-2</v>
      </c>
      <c r="D11" s="12"/>
      <c r="E11" s="13">
        <v>2.4016093631675273E-2</v>
      </c>
      <c r="F11" s="13">
        <v>2.2467675532743092E-2</v>
      </c>
      <c r="G11" s="15"/>
      <c r="H11" s="13">
        <v>2.2210311340719355E-2</v>
      </c>
      <c r="I11" s="13">
        <v>1.9505665615282997E-2</v>
      </c>
      <c r="J11" s="15"/>
      <c r="K11" s="13">
        <v>1.7059544189511871E-2</v>
      </c>
      <c r="L11" s="13">
        <v>1.5960080917106101E-2</v>
      </c>
      <c r="M11" s="12"/>
      <c r="N11" s="13">
        <v>2.654248661566061E-2</v>
      </c>
      <c r="O11" s="13">
        <v>2.6158525677346223E-2</v>
      </c>
      <c r="P11" s="12"/>
      <c r="Q11" s="13">
        <v>2.6943130768089484E-2</v>
      </c>
      <c r="R11" s="13">
        <v>2.5966001488584967E-2</v>
      </c>
      <c r="S11" s="15"/>
      <c r="T11" s="13">
        <v>2.8935220612285206E-2</v>
      </c>
      <c r="U11" s="13">
        <v>8.0207818558053479E-3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2024</v>
      </c>
      <c r="B13" s="2">
        <f>'Index Performance'!B13</f>
        <v>2.6057099744494442E-2</v>
      </c>
      <c r="C13" s="2">
        <f>'Index Performance'!C13</f>
        <v>1.861986611846933E-2</v>
      </c>
      <c r="E13" s="2">
        <v>2.5662792191343358E-2</v>
      </c>
      <c r="F13" s="2">
        <v>1.1332244995954754E-2</v>
      </c>
      <c r="G13" s="6"/>
      <c r="H13" s="2">
        <v>2.410936292635394E-2</v>
      </c>
      <c r="I13" s="2">
        <v>1.4780613090771944E-2</v>
      </c>
      <c r="J13" s="5"/>
      <c r="K13" s="2">
        <v>3.7214808484380128E-2</v>
      </c>
      <c r="L13" s="2">
        <v>3.7171092126994099E-2</v>
      </c>
      <c r="N13" s="2">
        <v>2.0957033222360526E-2</v>
      </c>
      <c r="O13" s="2">
        <v>2.0232418589861689E-2</v>
      </c>
      <c r="Q13" s="9">
        <v>2.5060889207057364E-2</v>
      </c>
      <c r="R13" s="9">
        <v>2.4422223559675604E-2</v>
      </c>
      <c r="S13" s="5"/>
      <c r="T13" s="9">
        <v>3.0560547815136466E-2</v>
      </c>
      <c r="U13" s="9">
        <v>2.8084242628404921E-2</v>
      </c>
    </row>
    <row r="14" spans="1:21" x14ac:dyDescent="0.25">
      <c r="A14" s="12" t="str">
        <f>'Index Performance'!A14</f>
        <v>CY 2023</v>
      </c>
      <c r="B14" s="13">
        <f>'Index Performance'!B14</f>
        <v>0.10040627334586771</v>
      </c>
      <c r="C14" s="13">
        <f>'Index Performance'!C14</f>
        <v>6.1805773040454204E-2</v>
      </c>
      <c r="D14" s="12"/>
      <c r="E14" s="13">
        <v>9.0889137502559267E-2</v>
      </c>
      <c r="F14" s="13">
        <v>-1.1911718767738333E-2</v>
      </c>
      <c r="G14" s="13"/>
      <c r="H14" s="16">
        <v>9.5319671988363122E-2</v>
      </c>
      <c r="I14" s="13">
        <v>9.0635457069786041E-2</v>
      </c>
      <c r="J14" s="15"/>
      <c r="K14" s="16">
        <v>6.9270704258825783E-2</v>
      </c>
      <c r="L14" s="16">
        <v>6.7307617481132898E-2</v>
      </c>
      <c r="M14" s="12"/>
      <c r="N14" s="16">
        <v>0.10888459375150965</v>
      </c>
      <c r="O14" s="16">
        <v>0.10982515562745032</v>
      </c>
      <c r="P14" s="12"/>
      <c r="Q14" s="13">
        <v>0.10858445609295023</v>
      </c>
      <c r="R14" s="13">
        <v>0.10188666761062004</v>
      </c>
      <c r="S14" s="15"/>
      <c r="T14" s="13">
        <v>0.12507621672341257</v>
      </c>
      <c r="U14" s="13">
        <v>7.9264451676387404E-2</v>
      </c>
    </row>
    <row r="15" spans="1:21" x14ac:dyDescent="0.25">
      <c r="A15" t="str">
        <f>'Index Performance'!A15</f>
        <v>CY 2022</v>
      </c>
      <c r="B15" s="2">
        <f>'Index Performance'!B15</f>
        <v>8.3658844011486364E-2</v>
      </c>
      <c r="C15" s="2">
        <f>'Index Performance'!C15</f>
        <v>7.6101045850297977E-2</v>
      </c>
      <c r="E15" s="2">
        <v>8.0587556754207992E-2</v>
      </c>
      <c r="F15" s="2">
        <v>6.4611891974342583E-2</v>
      </c>
      <c r="G15" s="2"/>
      <c r="H15" s="2">
        <v>7.8771646260996836E-2</v>
      </c>
      <c r="I15" s="2">
        <v>7.6003846454150814E-2</v>
      </c>
      <c r="J15" s="5"/>
      <c r="K15" s="2">
        <v>6.9135056104619466E-2</v>
      </c>
      <c r="L15" s="2">
        <v>7.217688339364714E-2</v>
      </c>
      <c r="N15" s="2">
        <v>9.7822388168284494E-2</v>
      </c>
      <c r="O15" s="2">
        <v>9.1172963147124975E-2</v>
      </c>
      <c r="Q15" s="9">
        <v>9.0896201436142299E-2</v>
      </c>
      <c r="R15" s="9">
        <v>8.6679686108280807E-2</v>
      </c>
      <c r="S15" s="5"/>
      <c r="T15" s="9">
        <v>9.2363441395515875E-2</v>
      </c>
      <c r="U15" s="9">
        <v>8.4171471563916134E-2</v>
      </c>
    </row>
    <row r="16" spans="1:21" x14ac:dyDescent="0.25">
      <c r="A16" s="12" t="str">
        <f>'Index Performance'!A16</f>
        <v>CY 2021</v>
      </c>
      <c r="B16" s="13">
        <f>'Index Performance'!B16</f>
        <v>7.8173825046369619E-2</v>
      </c>
      <c r="C16" s="13">
        <f>'Index Performance'!C16</f>
        <v>7.7605472084573135E-2</v>
      </c>
      <c r="D16" s="12"/>
      <c r="E16" s="13">
        <v>7.1377324892303667E-2</v>
      </c>
      <c r="F16" s="13">
        <v>6.6332067182412136E-2</v>
      </c>
      <c r="G16" s="13"/>
      <c r="H16" s="13">
        <v>8.2647920414695833E-2</v>
      </c>
      <c r="I16" s="13">
        <v>8.4277580181206346E-2</v>
      </c>
      <c r="J16" s="15"/>
      <c r="K16" s="13">
        <v>6.7483763752110501E-2</v>
      </c>
      <c r="L16" s="13">
        <v>6.8642500557543507E-2</v>
      </c>
      <c r="M16" s="12"/>
      <c r="N16" s="13">
        <v>9.2400934846222124E-2</v>
      </c>
      <c r="O16" s="13">
        <v>9.6669051282567864E-2</v>
      </c>
      <c r="P16" s="12"/>
      <c r="Q16" s="13">
        <v>7.4640407568610456E-2</v>
      </c>
      <c r="R16" s="13">
        <v>7.5028360080806822E-2</v>
      </c>
      <c r="S16" s="15"/>
      <c r="T16" s="13">
        <v>9.4286443798932085E-2</v>
      </c>
      <c r="U16" s="13">
        <v>9.5625319052646596E-2</v>
      </c>
    </row>
    <row r="17" spans="1:21" x14ac:dyDescent="0.25">
      <c r="A17" t="str">
        <f>'Index Performance'!A17</f>
        <v>CY 2020</v>
      </c>
      <c r="B17" s="2">
        <f>'Index Performance'!B17</f>
        <v>7.5629870233896737E-2</v>
      </c>
      <c r="C17" s="2">
        <f>'Index Performance'!C17</f>
        <v>6.0046670047939399E-2</v>
      </c>
      <c r="E17" s="2">
        <v>6.9778276946261916E-2</v>
      </c>
      <c r="F17" s="2">
        <v>7.5148763372272054E-2</v>
      </c>
      <c r="G17" s="2"/>
      <c r="H17" s="2">
        <v>8.6805545291773492E-2</v>
      </c>
      <c r="I17" s="2">
        <v>8.7430955794450371E-2</v>
      </c>
      <c r="J17" s="5"/>
      <c r="K17" s="2">
        <v>6.0523235099907778E-2</v>
      </c>
      <c r="L17" s="2">
        <v>4.5753020149687629E-2</v>
      </c>
      <c r="N17" s="2">
        <v>7.9121824304540275E-2</v>
      </c>
      <c r="O17" s="2">
        <v>-6.2061759002870365E-2</v>
      </c>
      <c r="Q17" s="9">
        <v>6.880703756257206E-2</v>
      </c>
      <c r="R17" s="9">
        <v>6.9272067073735899E-2</v>
      </c>
      <c r="S17" s="5"/>
      <c r="T17" s="9">
        <v>8.5516487614884146E-2</v>
      </c>
      <c r="U17" s="9">
        <v>7.8998986900917334E-2</v>
      </c>
    </row>
    <row r="18" spans="1:21" x14ac:dyDescent="0.25">
      <c r="A18" s="12" t="str">
        <f>'Index Performance'!A18</f>
        <v>CY 2019</v>
      </c>
      <c r="B18" s="13">
        <f>'Index Performance'!B18</f>
        <v>8.2644776524583546E-2</v>
      </c>
      <c r="C18" s="13">
        <f>'Index Performance'!C18</f>
        <v>7.3774816793026776E-2</v>
      </c>
      <c r="D18" s="12"/>
      <c r="E18" s="13">
        <v>7.7844076830076894E-2</v>
      </c>
      <c r="F18" s="13">
        <v>7.7732919485970386E-2</v>
      </c>
      <c r="G18" s="13"/>
      <c r="H18" s="13">
        <v>9.2671741586331208E-2</v>
      </c>
      <c r="I18" s="13">
        <v>9.5468269107733983E-2</v>
      </c>
      <c r="J18" s="15"/>
      <c r="K18" s="13">
        <v>7.4848321746767185E-2</v>
      </c>
      <c r="L18" s="13">
        <v>3.0432904622620383E-2</v>
      </c>
      <c r="M18" s="12"/>
      <c r="N18" s="13">
        <v>9.7479929099358625E-2</v>
      </c>
      <c r="O18" s="13">
        <v>5.7334370306519E-2</v>
      </c>
      <c r="P18" s="12"/>
      <c r="Q18" s="13">
        <v>8.2413323654108472E-2</v>
      </c>
      <c r="R18" s="13">
        <v>8.2219338990366708E-2</v>
      </c>
      <c r="S18" s="15"/>
      <c r="T18" s="13">
        <v>7.4911757557839007E-2</v>
      </c>
      <c r="U18" s="13">
        <v>7.7909917868251855E-2</v>
      </c>
    </row>
    <row r="19" spans="1:21" x14ac:dyDescent="0.25">
      <c r="A19" t="str">
        <f>'Index Performance'!A19</f>
        <v>CY 2018</v>
      </c>
      <c r="B19" s="2">
        <f>'Index Performance'!B19</f>
        <v>0.10327011250198942</v>
      </c>
      <c r="C19" s="2">
        <f>'Index Performance'!C19</f>
        <v>0.10256064726749381</v>
      </c>
      <c r="E19" s="2">
        <v>9.6442359487548257E-2</v>
      </c>
      <c r="F19" s="2">
        <v>9.3865161866123259E-2</v>
      </c>
      <c r="G19" s="2"/>
      <c r="H19" s="2">
        <v>0.10945038092620096</v>
      </c>
      <c r="I19" s="2">
        <v>0.10553740578312176</v>
      </c>
      <c r="J19" s="5"/>
      <c r="K19" s="2">
        <v>0.11713349864863863</v>
      </c>
      <c r="L19" s="2">
        <v>0.11826343983372789</v>
      </c>
      <c r="N19" s="2">
        <v>0.11384103020528104</v>
      </c>
      <c r="O19" s="2">
        <v>0.12361670330161734</v>
      </c>
      <c r="Q19" s="9">
        <v>0.11761379294262531</v>
      </c>
      <c r="R19" s="9">
        <v>0.10967484639742442</v>
      </c>
      <c r="S19" s="5"/>
      <c r="T19" s="9">
        <v>9.9340514367490251E-2</v>
      </c>
      <c r="U19" s="9">
        <v>8.8776302002943952E-2</v>
      </c>
    </row>
    <row r="20" spans="1:21" x14ac:dyDescent="0.25">
      <c r="A20" s="12" t="str">
        <f>'Index Performance'!A20</f>
        <v>CY 2017</v>
      </c>
      <c r="B20" s="13">
        <f>'Index Performance'!B20</f>
        <v>0.10480861330199413</v>
      </c>
      <c r="C20" s="13">
        <f>'Index Performance'!C20</f>
        <v>0.10457495648102166</v>
      </c>
      <c r="D20" s="12"/>
      <c r="E20" s="13">
        <v>9.8178090424255099E-2</v>
      </c>
      <c r="F20" s="13">
        <v>9.2145301580930372E-2</v>
      </c>
      <c r="G20" s="15"/>
      <c r="H20" s="13">
        <v>0.12549804940295434</v>
      </c>
      <c r="I20" s="13">
        <v>0.13458076723647183</v>
      </c>
      <c r="J20" s="15"/>
      <c r="K20" s="13">
        <v>9.713913373096833E-2</v>
      </c>
      <c r="L20" s="13">
        <v>9.7746902985103246E-2</v>
      </c>
      <c r="M20" s="12"/>
      <c r="N20" s="13">
        <v>0.11067113488287759</v>
      </c>
      <c r="O20" s="13">
        <v>0.11267566406898655</v>
      </c>
      <c r="P20" s="12"/>
      <c r="Q20" s="13" t="s">
        <v>79</v>
      </c>
      <c r="R20" s="13" t="s">
        <v>79</v>
      </c>
      <c r="S20" s="15"/>
      <c r="T20" s="13" t="s">
        <v>79</v>
      </c>
      <c r="U20" s="13" t="s">
        <v>79</v>
      </c>
    </row>
    <row r="21" spans="1:21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8.8825583351032328E-2</v>
      </c>
      <c r="F21" s="2">
        <v>8.394029037928008E-2</v>
      </c>
      <c r="G21" s="5"/>
      <c r="H21" s="2">
        <v>0.1077814323430943</v>
      </c>
      <c r="I21" s="2">
        <v>0.13405175827107541</v>
      </c>
      <c r="J21" s="5"/>
      <c r="K21" s="2">
        <v>0.11300906937687373</v>
      </c>
      <c r="L21" s="2">
        <v>0.1105104398886616</v>
      </c>
      <c r="N21" s="2">
        <v>9.312016121437712E-2</v>
      </c>
      <c r="O21" s="2">
        <v>0.10023921796970359</v>
      </c>
      <c r="Q21" s="9" t="s">
        <v>79</v>
      </c>
      <c r="R21" s="9" t="s">
        <v>79</v>
      </c>
      <c r="S21" s="5"/>
      <c r="T21" s="9" t="s">
        <v>79</v>
      </c>
      <c r="U21" s="9" t="s">
        <v>79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12/31/2023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63</v>
      </c>
      <c r="B25" s="2">
        <f>'Index Performance'!B25</f>
        <v>0.1034252405554611</v>
      </c>
      <c r="C25" s="2">
        <f>'Index Performance'!C25</f>
        <v>6.9028303880923847E-2</v>
      </c>
      <c r="E25" s="2">
        <v>9.5023636796915237E-2</v>
      </c>
      <c r="F25" s="2">
        <v>1.5611871415066148E-2</v>
      </c>
      <c r="G25" s="2"/>
      <c r="H25" s="2">
        <v>9.7714712941748286E-2</v>
      </c>
      <c r="I25" s="2">
        <v>8.1503428546308987E-2</v>
      </c>
      <c r="J25" s="5"/>
      <c r="K25" s="2">
        <v>9.0979053553122205E-2</v>
      </c>
      <c r="L25" s="2">
        <v>8.9589695037440409E-2</v>
      </c>
      <c r="N25" s="2">
        <v>0.10084160090749009</v>
      </c>
      <c r="O25" s="2">
        <v>0.10295505259831295</v>
      </c>
      <c r="Q25" s="9">
        <v>0.11003589913706692</v>
      </c>
      <c r="R25" s="9">
        <v>0.10761878478426801</v>
      </c>
      <c r="S25" s="5"/>
      <c r="T25" s="9">
        <v>0.12720824076359166</v>
      </c>
      <c r="U25" s="9">
        <v>8.0584746571966903E-2</v>
      </c>
    </row>
    <row r="26" spans="1:21" x14ac:dyDescent="0.25">
      <c r="A26" s="12" t="s">
        <v>64</v>
      </c>
      <c r="B26" s="13">
        <f>'Index Performance'!B26</f>
        <v>9.1171751974122583E-2</v>
      </c>
      <c r="C26" s="13">
        <f>'Index Performance'!C26</f>
        <v>7.2170685533804457E-2</v>
      </c>
      <c r="D26" s="12"/>
      <c r="E26" s="13">
        <v>8.6278054380810487E-2</v>
      </c>
      <c r="F26" s="13">
        <v>3.7072872773739274E-2</v>
      </c>
      <c r="G26" s="13"/>
      <c r="H26" s="13">
        <v>8.7040384605334753E-2</v>
      </c>
      <c r="I26" s="13">
        <v>8.1468601433814847E-2</v>
      </c>
      <c r="J26" s="15"/>
      <c r="K26" s="13">
        <v>7.6693411864874841E-2</v>
      </c>
      <c r="L26" s="13">
        <v>7.8993285249281842E-2</v>
      </c>
      <c r="M26" s="12"/>
      <c r="N26" s="13">
        <v>0.10119038991867381</v>
      </c>
      <c r="O26" s="13">
        <v>0.10100355089580582</v>
      </c>
      <c r="P26" s="12"/>
      <c r="Q26" s="13">
        <v>9.4521943121738047E-2</v>
      </c>
      <c r="R26" s="13">
        <v>9.068372513259626E-2</v>
      </c>
      <c r="S26" s="15"/>
      <c r="T26" s="13">
        <v>0.10834316233216967</v>
      </c>
      <c r="U26" s="13">
        <v>8.8918727780491702E-2</v>
      </c>
    </row>
    <row r="27" spans="1:21" x14ac:dyDescent="0.25">
      <c r="A27" t="s">
        <v>65</v>
      </c>
      <c r="B27" s="2">
        <f>'Index Performance'!B27</f>
        <v>8.620870502721327E-2</v>
      </c>
      <c r="C27" s="2">
        <f>'Index Performance'!C27</f>
        <v>7.0644300030684004E-2</v>
      </c>
      <c r="E27" s="2">
        <v>8.2903714961136535E-2</v>
      </c>
      <c r="F27" s="2">
        <v>5.1972748056264617E-2</v>
      </c>
      <c r="G27" s="2"/>
      <c r="H27" s="2">
        <v>8.7779385036877405E-2</v>
      </c>
      <c r="I27" s="2">
        <v>8.4486455937532678E-2</v>
      </c>
      <c r="J27" s="5"/>
      <c r="K27" s="2">
        <v>7.2250991319460306E-2</v>
      </c>
      <c r="L27" s="2">
        <v>6.9830418950872719E-2</v>
      </c>
      <c r="N27" s="2">
        <v>9.0013905121577142E-2</v>
      </c>
      <c r="O27" s="2">
        <v>5.9265850182536495E-2</v>
      </c>
      <c r="Q27" s="9">
        <v>8.552754070925507E-2</v>
      </c>
      <c r="R27" s="9">
        <v>8.3070016769806188E-2</v>
      </c>
      <c r="S27" s="5"/>
      <c r="T27" s="9">
        <v>9.8656864903034852E-2</v>
      </c>
      <c r="U27" s="9">
        <v>8.5258011795205757E-2</v>
      </c>
    </row>
    <row r="28" spans="1:21" x14ac:dyDescent="0.25">
      <c r="A28" s="12" t="s">
        <v>66</v>
      </c>
      <c r="B28" s="13">
        <f>'Index Performance'!B28</f>
        <v>9.3307482354314381E-2</v>
      </c>
      <c r="C28" s="13">
        <f>'Index Performance'!C28</f>
        <v>8.2364869204178737E-2</v>
      </c>
      <c r="D28" s="12"/>
      <c r="E28" s="13">
        <v>9.1887023271857438E-2</v>
      </c>
      <c r="F28" s="13">
        <v>7.2480871370814492E-2</v>
      </c>
      <c r="G28" s="13"/>
      <c r="H28" s="13" t="s">
        <v>79</v>
      </c>
      <c r="I28" s="13" t="s">
        <v>79</v>
      </c>
      <c r="J28" s="15"/>
      <c r="K28" s="13">
        <v>8.3976181450151288E-2</v>
      </c>
      <c r="L28" s="13">
        <v>7.723384215769924E-2</v>
      </c>
      <c r="M28" s="12"/>
      <c r="N28" s="13">
        <v>9.9147743545350539E-2</v>
      </c>
      <c r="O28" s="13">
        <v>7.7593502439789352E-2</v>
      </c>
      <c r="P28" s="12"/>
      <c r="Q28" s="13" t="s">
        <v>79</v>
      </c>
      <c r="R28" s="13" t="s">
        <v>79</v>
      </c>
      <c r="S28" s="15"/>
      <c r="T28" s="13" t="s">
        <v>79</v>
      </c>
      <c r="U28" s="13" t="s">
        <v>79</v>
      </c>
    </row>
    <row r="29" spans="1:21" x14ac:dyDescent="0.25">
      <c r="A29" t="s">
        <v>67</v>
      </c>
      <c r="B29" s="2">
        <f>'Index Performance'!B29</f>
        <v>8.8321592324074036E-2</v>
      </c>
      <c r="C29" s="2">
        <f>'Index Performance'!C29</f>
        <v>8.4093822672265173E-2</v>
      </c>
      <c r="E29" s="2">
        <v>9.1328901455247413E-2</v>
      </c>
      <c r="F29" s="2">
        <v>7.4170084790338375E-2</v>
      </c>
      <c r="G29" s="2"/>
      <c r="H29" s="2">
        <v>9.5128057761364196E-2</v>
      </c>
      <c r="I29" s="2">
        <v>9.387842671003499E-2</v>
      </c>
      <c r="J29" s="5"/>
      <c r="K29" s="2">
        <v>8.3476812411332355E-2</v>
      </c>
      <c r="L29" s="2">
        <v>7.6559631722953991E-2</v>
      </c>
      <c r="N29" s="2">
        <v>9.9390071753657105E-2</v>
      </c>
      <c r="O29" s="2">
        <v>8.0925920887527925E-2</v>
      </c>
      <c r="Q29" s="9">
        <v>9.285922113020896E-2</v>
      </c>
      <c r="R29" s="9">
        <v>8.9825473729114425E-2</v>
      </c>
      <c r="S29" s="5"/>
      <c r="T29" s="9">
        <v>0.100997825926919</v>
      </c>
      <c r="U29" s="9">
        <v>9.287064630257813E-2</v>
      </c>
    </row>
    <row r="30" spans="1:21" x14ac:dyDescent="0.25">
      <c r="A30" s="12" t="s">
        <v>68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69</v>
      </c>
      <c r="B32" s="2">
        <f>'Index Performance'!B32</f>
        <v>7.9937094032493435E-3</v>
      </c>
      <c r="C32" s="2">
        <f>'Index Performance'!C32</f>
        <v>1.8270287272683126E-2</v>
      </c>
      <c r="E32" s="2">
        <v>6.6698344398102988E-3</v>
      </c>
      <c r="F32" s="2">
        <v>2.155936074352335E-2</v>
      </c>
      <c r="G32" s="2"/>
      <c r="H32" s="2">
        <v>1.1090481468666391E-2</v>
      </c>
      <c r="I32" s="2">
        <v>1.8402244248522309E-2</v>
      </c>
      <c r="J32" s="5"/>
      <c r="K32" s="2">
        <v>8.9773438629233877E-3</v>
      </c>
      <c r="L32" s="2">
        <v>1.7623205081237433E-2</v>
      </c>
      <c r="N32" s="2">
        <v>1.3395539336313166E-2</v>
      </c>
      <c r="O32" s="2">
        <v>3.3963673565186064E-2</v>
      </c>
      <c r="Q32" s="3">
        <v>9.9732296057884803E-3</v>
      </c>
      <c r="R32" s="3">
        <v>1.0284415453413841E-2</v>
      </c>
      <c r="S32" s="5"/>
      <c r="T32" s="3">
        <v>1.0344202413239769E-2</v>
      </c>
      <c r="U32" s="3">
        <v>2.2482544154713423E-2</v>
      </c>
    </row>
    <row r="34" spans="1:1" x14ac:dyDescent="0.25">
      <c r="A34" t="s">
        <v>70</v>
      </c>
    </row>
    <row r="35" spans="1:1" x14ac:dyDescent="0.25">
      <c r="A35" t="s">
        <v>71</v>
      </c>
    </row>
    <row r="36" spans="1:1" x14ac:dyDescent="0.25">
      <c r="A36" t="s">
        <v>72</v>
      </c>
    </row>
    <row r="38" spans="1:1" x14ac:dyDescent="0.25">
      <c r="A38" t="s">
        <v>80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K8" sqref="K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1Q 2024</v>
      </c>
    </row>
    <row r="4" spans="1:15" x14ac:dyDescent="0.25">
      <c r="A4" t="str">
        <f>'Index Performance'!A4</f>
        <v>Generated on 06/29/2024</v>
      </c>
    </row>
    <row r="5" spans="1:15" x14ac:dyDescent="0.25">
      <c r="B5" s="41" t="s">
        <v>76</v>
      </c>
      <c r="C5" s="41"/>
      <c r="D5" s="2"/>
      <c r="E5" s="42" t="s">
        <v>92</v>
      </c>
      <c r="F5" s="42"/>
      <c r="G5" s="4"/>
      <c r="H5" s="42" t="s">
        <v>147</v>
      </c>
      <c r="I5" s="42"/>
      <c r="K5" s="42" t="s">
        <v>148</v>
      </c>
      <c r="L5" s="42"/>
      <c r="N5" s="42" t="s">
        <v>93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1Q 2024</v>
      </c>
      <c r="B8" s="9">
        <f>'Index Performance'!B8</f>
        <v>2.6057099744494442E-2</v>
      </c>
      <c r="C8" s="9">
        <f>'Index Performance'!C8</f>
        <v>1.861986611846933E-2</v>
      </c>
      <c r="E8" s="9">
        <v>2.5862868673340197E-2</v>
      </c>
      <c r="F8" s="9">
        <v>7.0022258705950691E-3</v>
      </c>
      <c r="G8" s="9"/>
      <c r="H8" s="9">
        <v>2.6036646071742289E-2</v>
      </c>
      <c r="I8" s="9">
        <v>2.1781781866269112E-2</v>
      </c>
      <c r="J8" s="5"/>
      <c r="K8" s="9">
        <v>2.3916846735009715E-2</v>
      </c>
      <c r="L8" s="9">
        <v>2.179009325608372E-2</v>
      </c>
      <c r="N8" s="9">
        <v>2.7216315269233959E-2</v>
      </c>
      <c r="O8" s="9">
        <v>2.1736133051984075E-2</v>
      </c>
    </row>
    <row r="9" spans="1:15" x14ac:dyDescent="0.25">
      <c r="A9" s="12" t="str">
        <f>'Index Performance'!A9</f>
        <v>4Q 2023</v>
      </c>
      <c r="B9" s="13">
        <f>'Index Performance'!B9</f>
        <v>2.4319770760528502E-2</v>
      </c>
      <c r="C9" s="13">
        <f>'Index Performance'!C9</f>
        <v>1.7522695771589714E-2</v>
      </c>
      <c r="D9" s="12"/>
      <c r="E9" s="13">
        <v>2.1231785168418168E-2</v>
      </c>
      <c r="F9" s="13">
        <v>9.7234961756809124E-3</v>
      </c>
      <c r="G9" s="15"/>
      <c r="H9" s="13">
        <v>2.4396737923452212E-2</v>
      </c>
      <c r="I9" s="13">
        <v>1.9010494333749461E-2</v>
      </c>
      <c r="J9" s="15"/>
      <c r="K9" s="13">
        <v>1.8721486130211254E-2</v>
      </c>
      <c r="L9" s="13">
        <v>9.9080676341747331E-3</v>
      </c>
      <c r="M9" s="12"/>
      <c r="N9" s="13">
        <v>2.7520116569983918E-2</v>
      </c>
      <c r="O9" s="13">
        <v>2.4022089324558404E-2</v>
      </c>
    </row>
    <row r="10" spans="1:15" x14ac:dyDescent="0.25">
      <c r="A10" t="str">
        <f>'Index Performance'!A10</f>
        <v>3Q 2023</v>
      </c>
      <c r="B10" s="9">
        <f>'Index Performance'!B10</f>
        <v>2.5900707449013915E-2</v>
      </c>
      <c r="C10" s="9">
        <f>'Index Performance'!C10</f>
        <v>1.1176654743523029E-2</v>
      </c>
      <c r="E10" s="2">
        <v>2.2671951776561703E-2</v>
      </c>
      <c r="F10" s="2">
        <v>1.9837602121842046E-2</v>
      </c>
      <c r="G10" s="5"/>
      <c r="H10" s="2">
        <v>2.649526866317338E-2</v>
      </c>
      <c r="I10" s="2">
        <v>5.3116443654046552E-3</v>
      </c>
      <c r="J10" s="5"/>
      <c r="K10" s="9">
        <v>2.2629883917847603E-2</v>
      </c>
      <c r="L10" s="9">
        <v>-1.7617387188763933E-2</v>
      </c>
      <c r="N10" s="2">
        <v>2.8760184134633503E-2</v>
      </c>
      <c r="O10" s="2">
        <v>1.849806890288197E-2</v>
      </c>
    </row>
    <row r="11" spans="1:15" x14ac:dyDescent="0.25">
      <c r="A11" s="12" t="str">
        <f>'Index Performance'!A11</f>
        <v>2Q 2023</v>
      </c>
      <c r="B11" s="13">
        <f>'Index Performance'!B11</f>
        <v>2.4575833494665498E-2</v>
      </c>
      <c r="C11" s="13">
        <f>'Index Performance'!C11</f>
        <v>2.0013506685806037E-2</v>
      </c>
      <c r="D11" s="12"/>
      <c r="E11" s="13">
        <v>2.0388960278126974E-2</v>
      </c>
      <c r="F11" s="13">
        <v>1.8574298917167553E-2</v>
      </c>
      <c r="G11" s="15"/>
      <c r="H11" s="13">
        <v>2.6014143850633283E-2</v>
      </c>
      <c r="I11" s="13">
        <v>2.1540852776595454E-2</v>
      </c>
      <c r="J11" s="15"/>
      <c r="K11" s="13">
        <v>2.2175077607127745E-2</v>
      </c>
      <c r="L11" s="13">
        <v>1.707529719496681E-2</v>
      </c>
      <c r="M11" s="12"/>
      <c r="N11" s="13">
        <v>2.8314804618112539E-2</v>
      </c>
      <c r="O11" s="13">
        <v>2.4189252324087418E-2</v>
      </c>
    </row>
    <row r="12" spans="1:15" x14ac:dyDescent="0.25">
      <c r="B12" s="2"/>
      <c r="C12" s="2"/>
      <c r="E12" s="5"/>
      <c r="F12" s="2"/>
      <c r="G12" s="2"/>
      <c r="H12" s="5"/>
      <c r="I12" s="2"/>
      <c r="J12" s="5"/>
      <c r="K12" s="2"/>
      <c r="L12" s="2"/>
      <c r="N12" s="5"/>
      <c r="O12" s="5"/>
    </row>
    <row r="13" spans="1:15" x14ac:dyDescent="0.25">
      <c r="A13" t="str">
        <f>'Index Performance'!A13</f>
        <v>YTD 2024</v>
      </c>
      <c r="B13" s="2">
        <f>'Index Performance'!B13</f>
        <v>2.6057099744494442E-2</v>
      </c>
      <c r="C13" s="2">
        <f>'Index Performance'!C13</f>
        <v>1.861986611846933E-2</v>
      </c>
      <c r="E13" s="2">
        <v>2.5862868673340197E-2</v>
      </c>
      <c r="F13" s="2">
        <v>7.0022258705950691E-3</v>
      </c>
      <c r="G13" s="6"/>
      <c r="H13" s="2">
        <v>2.6036646071742289E-2</v>
      </c>
      <c r="I13" s="2">
        <v>2.1781781866269112E-2</v>
      </c>
      <c r="J13" s="5"/>
      <c r="K13" s="2">
        <v>2.3916846735009715E-2</v>
      </c>
      <c r="L13" s="2">
        <v>2.179009325608372E-2</v>
      </c>
      <c r="N13" s="2">
        <v>2.7216315269233959E-2</v>
      </c>
      <c r="O13" s="2">
        <v>2.1736133051984075E-2</v>
      </c>
    </row>
    <row r="14" spans="1:15" x14ac:dyDescent="0.25">
      <c r="A14" s="12" t="str">
        <f>'Index Performance'!A14</f>
        <v>CY 2023</v>
      </c>
      <c r="B14" s="13">
        <f>'Index Performance'!B14</f>
        <v>0.10040627334586771</v>
      </c>
      <c r="C14" s="13">
        <f>'Index Performance'!C14</f>
        <v>6.1805773040454204E-2</v>
      </c>
      <c r="D14" s="12"/>
      <c r="E14" s="16">
        <v>8.8685884238056206E-2</v>
      </c>
      <c r="F14" s="13">
        <v>6.6920292498285905E-2</v>
      </c>
      <c r="G14" s="13"/>
      <c r="H14" s="16">
        <v>0.10199141418674405</v>
      </c>
      <c r="I14" s="13">
        <v>5.3602397758100162E-2</v>
      </c>
      <c r="J14" s="15"/>
      <c r="K14" s="13">
        <v>8.6500223738648366E-2</v>
      </c>
      <c r="L14" s="13">
        <v>3.1094656063356929E-2</v>
      </c>
      <c r="M14" s="12"/>
      <c r="N14" s="16">
        <v>0.11084228998021034</v>
      </c>
      <c r="O14" s="16">
        <v>6.6456057363164511E-2</v>
      </c>
    </row>
    <row r="15" spans="1:15" x14ac:dyDescent="0.25">
      <c r="A15" t="str">
        <f>'Index Performance'!A15</f>
        <v>CY 2022</v>
      </c>
      <c r="B15" s="2">
        <f>'Index Performance'!B15</f>
        <v>8.3658844011486364E-2</v>
      </c>
      <c r="C15" s="2">
        <f>'Index Performance'!C15</f>
        <v>7.6101045850297977E-2</v>
      </c>
      <c r="E15" s="2">
        <v>7.6657750073715336E-2</v>
      </c>
      <c r="F15" s="2">
        <v>7.2575458995166597E-2</v>
      </c>
      <c r="G15" s="2"/>
      <c r="H15" s="2">
        <v>8.4870163853679764E-2</v>
      </c>
      <c r="I15" s="2">
        <v>7.7572641573796064E-2</v>
      </c>
      <c r="J15" s="5"/>
      <c r="K15" s="2">
        <v>7.8635481245987709E-2</v>
      </c>
      <c r="L15" s="2">
        <v>7.7844588345375998E-2</v>
      </c>
      <c r="N15" s="2">
        <v>8.8762047863845214E-2</v>
      </c>
      <c r="O15" s="2">
        <v>7.767453157248938E-2</v>
      </c>
    </row>
    <row r="16" spans="1:15" x14ac:dyDescent="0.25">
      <c r="A16" s="12" t="str">
        <f>'Index Performance'!A16</f>
        <v>CY 2021</v>
      </c>
      <c r="B16" s="13">
        <f>'Index Performance'!B16</f>
        <v>7.8173825046369619E-2</v>
      </c>
      <c r="C16" s="13">
        <f>'Index Performance'!C16</f>
        <v>7.7605472084573135E-2</v>
      </c>
      <c r="D16" s="12"/>
      <c r="E16" s="13">
        <v>7.4170552650224972E-2</v>
      </c>
      <c r="F16" s="13">
        <v>7.3858147081532266E-2</v>
      </c>
      <c r="G16" s="13"/>
      <c r="H16" s="13">
        <v>7.9455694810622396E-2</v>
      </c>
      <c r="I16" s="13">
        <v>8.0168313858303364E-2</v>
      </c>
      <c r="J16" s="15"/>
      <c r="K16" s="13">
        <v>7.9375772015101126E-2</v>
      </c>
      <c r="L16" s="13">
        <v>7.826872139231944E-2</v>
      </c>
      <c r="M16" s="12"/>
      <c r="N16" s="13">
        <v>7.9805280050400898E-2</v>
      </c>
      <c r="O16" s="13">
        <v>8.157299453909328E-2</v>
      </c>
    </row>
    <row r="17" spans="1:15" x14ac:dyDescent="0.25">
      <c r="A17" t="str">
        <f>'Index Performance'!A17</f>
        <v>CY 2020</v>
      </c>
      <c r="B17" s="2">
        <f>'Index Performance'!B17</f>
        <v>7.5629870233896737E-2</v>
      </c>
      <c r="C17" s="2">
        <f>'Index Performance'!C17</f>
        <v>6.0046670047939399E-2</v>
      </c>
      <c r="E17" s="2">
        <v>6.9891963716535221E-2</v>
      </c>
      <c r="F17" s="2">
        <v>1.8995739841133785E-2</v>
      </c>
      <c r="G17" s="2"/>
      <c r="H17" s="2">
        <v>7.7284317436488184E-2</v>
      </c>
      <c r="I17" s="2">
        <v>6.9498127463987647E-2</v>
      </c>
      <c r="J17" s="5"/>
      <c r="K17" s="2">
        <v>7.4699798499663989E-2</v>
      </c>
      <c r="L17" s="2">
        <v>6.8775082915219166E-2</v>
      </c>
      <c r="N17" s="2">
        <v>7.8923874508709579E-2</v>
      </c>
      <c r="O17" s="2">
        <v>6.9915278544068649E-2</v>
      </c>
    </row>
    <row r="18" spans="1:15" x14ac:dyDescent="0.25">
      <c r="A18" s="12" t="str">
        <f>'Index Performance'!A18</f>
        <v>CY 2019</v>
      </c>
      <c r="B18" s="13">
        <f>'Index Performance'!B18</f>
        <v>8.2644776524583546E-2</v>
      </c>
      <c r="C18" s="13">
        <f>'Index Performance'!C18</f>
        <v>7.3774816793026776E-2</v>
      </c>
      <c r="D18" s="12"/>
      <c r="E18" s="13">
        <v>7.0952086613231949E-2</v>
      </c>
      <c r="F18" s="13">
        <v>5.15325986469235E-2</v>
      </c>
      <c r="G18" s="13"/>
      <c r="H18" s="13">
        <v>8.7044267238594153E-2</v>
      </c>
      <c r="I18" s="13">
        <v>8.2162450426443989E-2</v>
      </c>
      <c r="J18" s="15"/>
      <c r="K18" s="13">
        <v>9.6186215548342502E-2</v>
      </c>
      <c r="L18" s="13">
        <v>8.2567143484279848E-2</v>
      </c>
      <c r="M18" s="12"/>
      <c r="N18" s="13">
        <v>8.109343200855991E-2</v>
      </c>
      <c r="O18" s="13">
        <v>8.291427699191245E-2</v>
      </c>
    </row>
    <row r="19" spans="1:15" x14ac:dyDescent="0.25">
      <c r="A19" t="str">
        <f>'Index Performance'!A19</f>
        <v>CY 2018</v>
      </c>
      <c r="B19" s="2">
        <f>'Index Performance'!B19</f>
        <v>0.10327011250198942</v>
      </c>
      <c r="C19" s="2">
        <f>'Index Performance'!C19</f>
        <v>0.10256064726749381</v>
      </c>
      <c r="E19" s="2">
        <v>9.9474815999253785E-2</v>
      </c>
      <c r="F19" s="2">
        <v>0.10928890147767856</v>
      </c>
      <c r="G19" s="2"/>
      <c r="H19" s="2">
        <v>0.10574914198075225</v>
      </c>
      <c r="I19" s="2">
        <v>0.1042790998938885</v>
      </c>
      <c r="J19" s="5"/>
      <c r="K19" s="2">
        <v>0.1148328308265366</v>
      </c>
      <c r="L19" s="2">
        <v>0.11498739494452304</v>
      </c>
      <c r="N19" s="2">
        <v>9.4704375021901918E-2</v>
      </c>
      <c r="O19" s="2">
        <v>9.1490153295173071E-2</v>
      </c>
    </row>
    <row r="20" spans="1:15" x14ac:dyDescent="0.25">
      <c r="A20" s="12" t="str">
        <f>'Index Performance'!A20</f>
        <v>CY 2017</v>
      </c>
      <c r="B20" s="13">
        <f>'Index Performance'!B20</f>
        <v>0.10480861330199413</v>
      </c>
      <c r="C20" s="13">
        <f>'Index Performance'!C20</f>
        <v>0.10457495648102166</v>
      </c>
      <c r="D20" s="12"/>
      <c r="E20" s="13">
        <v>7.5572325075912591E-2</v>
      </c>
      <c r="F20" s="13">
        <v>7.860672594125484E-2</v>
      </c>
      <c r="G20" s="15"/>
      <c r="H20" s="13">
        <v>0.11844405837601761</v>
      </c>
      <c r="I20" s="13">
        <v>0.11587788159858414</v>
      </c>
      <c r="J20" s="15"/>
      <c r="K20" s="13">
        <v>0.12306555361553646</v>
      </c>
      <c r="L20" s="13">
        <v>0.12967618595010255</v>
      </c>
      <c r="M20" s="12"/>
      <c r="N20" s="13" t="s">
        <v>79</v>
      </c>
      <c r="O20" s="13" t="s">
        <v>79</v>
      </c>
    </row>
    <row r="21" spans="1:15" x14ac:dyDescent="0.25">
      <c r="A21" t="str">
        <f>'Index Performance'!A21</f>
        <v>CY 2016</v>
      </c>
      <c r="B21" s="2">
        <f>'Index Performance'!B21</f>
        <v>9.6929648383601644E-2</v>
      </c>
      <c r="C21" s="2">
        <f>'Index Performance'!C21</f>
        <v>0.10262302698171011</v>
      </c>
      <c r="E21" s="2">
        <v>8.389180382555933E-2</v>
      </c>
      <c r="F21" s="2">
        <v>0.10012592700301659</v>
      </c>
      <c r="G21" s="5"/>
      <c r="H21" s="2">
        <v>0.11196324325011289</v>
      </c>
      <c r="I21" s="2">
        <v>0.1102423881818424</v>
      </c>
      <c r="J21" s="5"/>
      <c r="K21" s="2">
        <v>0.11312643119155809</v>
      </c>
      <c r="L21" s="2">
        <v>0.11135404117310221</v>
      </c>
      <c r="N21" s="2" t="s">
        <v>79</v>
      </c>
      <c r="O21" s="2" t="s">
        <v>79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12/31/2023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63</v>
      </c>
      <c r="B25" s="2">
        <f>'Index Performance'!B25</f>
        <v>0.1034252405554611</v>
      </c>
      <c r="C25" s="2">
        <f>'Index Performance'!C25</f>
        <v>6.9028303880923847E-2</v>
      </c>
      <c r="E25" s="2">
        <v>9.2664259530063284E-2</v>
      </c>
      <c r="F25" s="2">
        <v>5.6225448857549765E-2</v>
      </c>
      <c r="G25" s="2"/>
      <c r="H25" s="2">
        <v>0.1053818772573943</v>
      </c>
      <c r="I25" s="2">
        <v>6.9284481482005722E-2</v>
      </c>
      <c r="J25" s="5"/>
      <c r="K25" s="2">
        <v>8.8030536006595592E-2</v>
      </c>
      <c r="L25" s="2">
        <v>3.1044245745484478E-2</v>
      </c>
      <c r="N25" s="2">
        <v>0.11555014561234259</v>
      </c>
      <c r="O25" s="2">
        <v>9.1411438755272023E-2</v>
      </c>
    </row>
    <row r="26" spans="1:15" x14ac:dyDescent="0.25">
      <c r="A26" s="12" t="s">
        <v>64</v>
      </c>
      <c r="B26" s="13">
        <f>'Index Performance'!B26</f>
        <v>9.1171751974122583E-2</v>
      </c>
      <c r="C26" s="13">
        <f>'Index Performance'!C26</f>
        <v>7.2170685533804457E-2</v>
      </c>
      <c r="D26" s="12"/>
      <c r="E26" s="13">
        <v>8.3699783508893483E-2</v>
      </c>
      <c r="F26" s="13">
        <v>6.7828705001770295E-2</v>
      </c>
      <c r="G26" s="13"/>
      <c r="H26" s="13">
        <v>9.2613787678769668E-2</v>
      </c>
      <c r="I26" s="13">
        <v>7.1654979596127877E-2</v>
      </c>
      <c r="J26" s="15"/>
      <c r="K26" s="13">
        <v>8.4794694384001584E-2</v>
      </c>
      <c r="L26" s="13">
        <v>6.4057177943236621E-2</v>
      </c>
      <c r="M26" s="12"/>
      <c r="N26" s="13">
        <v>9.7249501251924678E-2</v>
      </c>
      <c r="O26" s="13">
        <v>7.6086880006600355E-2</v>
      </c>
    </row>
    <row r="27" spans="1:15" x14ac:dyDescent="0.25">
      <c r="A27" t="s">
        <v>65</v>
      </c>
      <c r="B27" s="2">
        <f>'Index Performance'!B27</f>
        <v>8.620870502721327E-2</v>
      </c>
      <c r="C27" s="2">
        <f>'Index Performance'!C27</f>
        <v>7.0644300030684004E-2</v>
      </c>
      <c r="E27" s="2">
        <v>7.7627017680346064E-2</v>
      </c>
      <c r="F27" s="2">
        <v>5.6358668640140053E-2</v>
      </c>
      <c r="G27" s="2"/>
      <c r="H27" s="2">
        <v>8.8504804812967061E-2</v>
      </c>
      <c r="I27" s="2">
        <v>7.3559514437373963E-2</v>
      </c>
      <c r="J27" s="5"/>
      <c r="K27" s="2">
        <v>8.4753399463211795E-2</v>
      </c>
      <c r="L27" s="2">
        <v>6.9951177209572224E-2</v>
      </c>
      <c r="N27" s="2">
        <v>9.0699397422406638E-2</v>
      </c>
      <c r="O27" s="2">
        <v>7.5622537564581815E-2</v>
      </c>
    </row>
    <row r="28" spans="1:15" x14ac:dyDescent="0.25">
      <c r="A28" s="12" t="s">
        <v>66</v>
      </c>
      <c r="B28" s="13">
        <f>'Index Performance'!B28</f>
        <v>9.3307482354314381E-2</v>
      </c>
      <c r="C28" s="13">
        <f>'Index Performance'!C28</f>
        <v>8.2364869204178737E-2</v>
      </c>
      <c r="D28" s="12"/>
      <c r="E28" s="13">
        <v>8.2610464004844453E-2</v>
      </c>
      <c r="F28" s="13">
        <v>6.9749504456306122E-2</v>
      </c>
      <c r="G28" s="13"/>
      <c r="H28" s="13">
        <v>0.10154002413160092</v>
      </c>
      <c r="I28" s="13">
        <v>9.0860618919039515E-2</v>
      </c>
      <c r="J28" s="15"/>
      <c r="K28" s="13">
        <v>0.10176261830468261</v>
      </c>
      <c r="L28" s="13">
        <v>9.0785253129852972E-2</v>
      </c>
      <c r="M28" s="12"/>
      <c r="N28" s="13" t="s">
        <v>79</v>
      </c>
      <c r="O28" s="13" t="s">
        <v>79</v>
      </c>
    </row>
    <row r="29" spans="1:15" x14ac:dyDescent="0.25">
      <c r="A29" t="s">
        <v>67</v>
      </c>
      <c r="B29" s="2">
        <f>'Index Performance'!B29</f>
        <v>8.8321592324074036E-2</v>
      </c>
      <c r="C29" s="2">
        <f>'Index Performance'!C29</f>
        <v>8.4093822672265173E-2</v>
      </c>
      <c r="E29" s="2">
        <v>7.8501531015310072E-2</v>
      </c>
      <c r="F29" s="2">
        <v>7.3024023055169529E-2</v>
      </c>
      <c r="G29" s="2"/>
      <c r="H29" s="2">
        <v>0.10624784458683634</v>
      </c>
      <c r="I29" s="2">
        <v>9.7894610985569619E-2</v>
      </c>
      <c r="J29" s="5"/>
      <c r="K29" s="2">
        <v>0.10667488943692789</v>
      </c>
      <c r="L29" s="2">
        <v>9.7188069551041423E-2</v>
      </c>
      <c r="N29" s="2">
        <v>9.1265134577274476E-2</v>
      </c>
      <c r="O29" s="2">
        <v>7.4108228592184577E-2</v>
      </c>
    </row>
    <row r="30" spans="1:15" x14ac:dyDescent="0.25">
      <c r="A30" s="12" t="s">
        <v>68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69</v>
      </c>
      <c r="B32" s="2">
        <f>'Index Performance'!B32</f>
        <v>7.9937094032493435E-3</v>
      </c>
      <c r="C32" s="2">
        <f>'Index Performance'!C32</f>
        <v>1.8270287272683126E-2</v>
      </c>
      <c r="E32" s="2">
        <v>1.0136720562731462E-2</v>
      </c>
      <c r="F32" s="2">
        <v>2.5276859970433684E-2</v>
      </c>
      <c r="G32" s="2"/>
      <c r="H32" s="2">
        <v>6.8295612672618754E-3</v>
      </c>
      <c r="I32" s="2">
        <v>1.1249605196705996E-2</v>
      </c>
      <c r="J32" s="5"/>
      <c r="K32" s="2">
        <v>8.4321140304746169E-3</v>
      </c>
      <c r="L32" s="2">
        <v>1.4703081815705515E-2</v>
      </c>
      <c r="N32" s="2">
        <v>6.568640710428379E-3</v>
      </c>
      <c r="O32" s="2">
        <v>2.0180574097520165E-2</v>
      </c>
    </row>
    <row r="34" spans="1:1" x14ac:dyDescent="0.25">
      <c r="A34" t="s">
        <v>94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95</v>
      </c>
    </row>
    <row r="40" spans="1:1" x14ac:dyDescent="0.25">
      <c r="A40" t="s">
        <v>70</v>
      </c>
    </row>
    <row r="41" spans="1:1" x14ac:dyDescent="0.25">
      <c r="A41" t="s">
        <v>71</v>
      </c>
    </row>
    <row r="42" spans="1:1" x14ac:dyDescent="0.25">
      <c r="A42" t="s">
        <v>72</v>
      </c>
    </row>
    <row r="44" spans="1:1" x14ac:dyDescent="0.25">
      <c r="A44" t="s">
        <v>80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31c47808f21479a45d19849ec77ae3f0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1dfda766e3555dc867ad8c1cb625889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77C6D-86F1-4DF9-A120-6272154AE0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B114C0-7764-4862-9A44-5244A420B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2024-07-24T15:03:22Z</dcterms:modified>
  <cp:category/>
  <cp:contentStatus/>
</cp:coreProperties>
</file>