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G-L 2/Quarterly Results and Reports/Quarterly Reports/"/>
    </mc:Choice>
  </mc:AlternateContent>
  <xr:revisionPtr revIDLastSave="0" documentId="8_{ABB86ACA-76F4-48DC-BF56-544C96B20E8B}" xr6:coauthVersionLast="47" xr6:coauthVersionMax="47" xr10:uidLastSave="{00000000-0000-0000-0000-000000000000}"/>
  <bookViews>
    <workbookView xWindow="-120" yWindow="-120" windowWidth="29040" windowHeight="15840" tabRatio="769" firstSheet="5" activeTab="12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Return Components" sheetId="16" r:id="rId11"/>
    <sheet name="Profile" sheetId="18" r:id="rId12"/>
    <sheet name="Snapshot" sheetId="19" r:id="rId1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9" l="1"/>
  <c r="D24" i="19"/>
  <c r="D19" i="19"/>
  <c r="E19" i="19"/>
  <c r="D20" i="19"/>
  <c r="E20" i="19"/>
  <c r="D21" i="19"/>
  <c r="E21" i="19"/>
  <c r="D22" i="19"/>
  <c r="E22" i="19"/>
  <c r="E18" i="19"/>
  <c r="D18" i="19"/>
  <c r="E17" i="19"/>
  <c r="D17" i="19"/>
  <c r="C22" i="19"/>
  <c r="C19" i="19"/>
  <c r="C20" i="19"/>
  <c r="C21" i="19"/>
  <c r="C18" i="19"/>
  <c r="E16" i="19"/>
  <c r="D16" i="19"/>
  <c r="C17" i="19"/>
  <c r="A13" i="19"/>
  <c r="A12" i="19"/>
  <c r="A169" i="17" l="1"/>
  <c r="A170" i="17" s="1"/>
  <c r="A10" i="17" l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9" i="17"/>
  <c r="K33" i="18"/>
  <c r="J33" i="18"/>
  <c r="K32" i="18"/>
  <c r="J32" i="18"/>
  <c r="K31" i="18"/>
  <c r="J31" i="18"/>
  <c r="K30" i="18"/>
  <c r="J30" i="18"/>
  <c r="K29" i="18"/>
  <c r="J29" i="18"/>
  <c r="K28" i="18"/>
  <c r="J28" i="18"/>
  <c r="K27" i="18"/>
  <c r="J27" i="18"/>
  <c r="K26" i="18"/>
  <c r="J26" i="18"/>
  <c r="E9" i="18" l="1"/>
  <c r="D9" i="18"/>
  <c r="G9" i="18"/>
  <c r="H9" i="18"/>
  <c r="B8" i="12" l="1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<sst xmlns="http://schemas.openxmlformats.org/spreadsheetml/2006/main" count="418" uniqueCount="164">
  <si>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</si>
  <si>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</si>
  <si>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</si>
  <si>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</si>
  <si>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</si>
  <si>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</si>
  <si>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</si>
  <si>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</si>
  <si>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</si>
  <si>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</si>
  <si>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</si>
  <si>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</si>
  <si>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</si>
  <si>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</si>
  <si>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</si>
  <si>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</si>
  <si>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</si>
  <si>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</si>
  <si>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</si>
  <si>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</si>
  <si>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</si>
  <si>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</si>
  <si>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</si>
  <si>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</si>
  <si>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</si>
  <si>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</si>
  <si>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</si>
  <si>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</si>
  <si>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</si>
  <si>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</si>
  <si>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</si>
  <si>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</si>
  <si>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</si>
  <si>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</si>
  <si>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</si>
  <si>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</si>
  <si>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 xml:space="preserve">   Other (2)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</si>
  <si>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</si>
  <si>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</si>
  <si>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</si>
  <si>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</si>
  <si>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</si>
  <si>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</si>
  <si>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</si>
  <si>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</si>
  <si>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</si>
  <si>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</si>
  <si>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</si>
  <si>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</si>
  <si>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</si>
  <si>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</si>
  <si>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</si>
  <si>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</si>
  <si>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</si>
  <si>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</si>
  <si>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</si>
  <si>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</si>
  <si>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</si>
  <si>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</si>
  <si>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</si>
  <si>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</si>
  <si>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</si>
  <si>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</si>
  <si>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</si>
  <si>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</si>
  <si>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</si>
  <si>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</si>
  <si>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</si>
  <si>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</si>
  <si>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</si>
  <si>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</si>
  <si>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</si>
  <si>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</si>
  <si>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</si>
  <si>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</si>
  <si>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</si>
  <si>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</si>
  <si>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</si>
  <si>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</si>
  <si>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</si>
  <si>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</si>
  <si>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</si>
  <si>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</si>
  <si>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Office</t>
  </si>
  <si>
    <t>Multifamily</t>
  </si>
  <si>
    <t>Retail</t>
  </si>
  <si>
    <t>Lodging</t>
  </si>
  <si>
    <t>Industrial</t>
  </si>
  <si>
    <t>Stabilized</t>
  </si>
  <si>
    <t>Participants designated asset strategies being pursued by borrowers.</t>
  </si>
  <si>
    <t>Open-End Funds</t>
  </si>
  <si>
    <t>Separate Accounts</t>
  </si>
  <si>
    <t>Other (1)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</si>
  <si>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</si>
  <si>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</si>
  <si>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</si>
  <si>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</si>
  <si>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</si>
  <si>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</si>
  <si>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</si>
  <si>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>Totals</t>
  </si>
  <si>
    <t xml:space="preserve">to </t>
  </si>
  <si>
    <t>All</t>
  </si>
  <si>
    <t>Stabilized Asset</t>
  </si>
  <si>
    <t>Bridge / Transitional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</si>
  <si>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</si>
  <si>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</si>
  <si>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</si>
  <si>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</si>
  <si>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</si>
  <si>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</si>
  <si>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</si>
  <si>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</si>
  <si>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</si>
  <si>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</si>
  <si>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</si>
  <si>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</si>
  <si>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</si>
  <si>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</si>
  <si>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</si>
  <si>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</si>
  <si>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</si>
  <si>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</si>
  <si>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</si>
  <si>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</si>
  <si>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</si>
  <si>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</si>
  <si>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</si>
  <si>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Sources: Bloomberg Indices; Giliberto-Levy</t>
  </si>
  <si>
    <t>CY 2022</t>
  </si>
  <si>
    <t>10 years</t>
  </si>
  <si>
    <t>Value-Add (2)</t>
  </si>
  <si>
    <t xml:space="preserve">  (2) Value Add includes activities such as ground-up development</t>
  </si>
  <si>
    <t>3Q 2023</t>
  </si>
  <si>
    <t>Blend/hybrid or Not Categorized</t>
  </si>
  <si>
    <t>Not Categorized</t>
  </si>
  <si>
    <t>4Q 2023</t>
  </si>
  <si>
    <t>CY 2023</t>
  </si>
  <si>
    <t>1Q 2024</t>
  </si>
  <si>
    <t>YTD 2024</t>
  </si>
  <si>
    <t>B-Notes and Similar</t>
  </si>
  <si>
    <t>Mixed-Use</t>
  </si>
  <si>
    <t>Misc. Other</t>
  </si>
  <si>
    <t>Bridge / Transitional (1)</t>
  </si>
  <si>
    <t>Closed-End Funds</t>
  </si>
  <si>
    <t>(1) Other includes lender balance sheets and unknown</t>
  </si>
  <si>
    <t>2Q 2024 G-L 2 Performance Report</t>
  </si>
  <si>
    <t xml:space="preserve">  (1) Bridge / Transitional includes activies such as re-leasing to stabilized occupancy</t>
  </si>
  <si>
    <t>For 2Q 2024, all participants reported both gross and net amounts.</t>
  </si>
  <si>
    <t>Net Asset Value</t>
  </si>
  <si>
    <t>Other Subordinate Investments</t>
  </si>
  <si>
    <t>Investment Performance Report for 2Q 2024</t>
  </si>
  <si>
    <t>2Q 2024</t>
  </si>
  <si>
    <t>Returns for periods ending 06/30/2024</t>
  </si>
  <si>
    <t>Generated on 09/19/2024</t>
  </si>
  <si>
    <t>Revised 6/30/2024</t>
  </si>
  <si>
    <t>As of 6/30/2024</t>
  </si>
  <si>
    <t>As of 4/1/2024</t>
  </si>
  <si>
    <t>Value-Add</t>
  </si>
  <si>
    <t>Since Inception</t>
  </si>
  <si>
    <t>Return Inception Date</t>
  </si>
  <si>
    <t>Unpaid Principal Balance</t>
  </si>
  <si>
    <t>Other *</t>
  </si>
  <si>
    <t>* Second mortgages, preferred equity and not categorized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</si>
</sst>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  <numFmt numFmtId="168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  <xf numFmtId="168" fontId="0" fillId="0" borderId="0" xfId="0" applyNumberFormat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5277766444984E-2"/>
          <c:y val="3.6444802306964896E-2"/>
          <c:w val="0.91472644934927172"/>
          <c:h val="0.85563174698287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returns'!$A$8:$A$170</c:f>
              <c:numCache>
                <c:formatCode>[$-409]mmm\-yy;@</c:formatCode>
                <c:ptCount val="16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  <c:pt idx="160">
                  <c:v>45412</c:v>
                </c:pt>
                <c:pt idx="161">
                  <c:v>45443</c:v>
                </c:pt>
                <c:pt idx="162">
                  <c:v>45473</c:v>
                </c:pt>
              </c:numCache>
            </c:numRef>
          </c:cat>
          <c:val>
            <c:numRef>
              <c:f>'rolling 12-month returns'!$B$8:$B$170</c:f>
              <c:numCache>
                <c:formatCode>0.0%</c:formatCode>
                <c:ptCount val="163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0.12295793037489533</c:v>
                </c:pt>
                <c:pt idx="48">
                  <c:v>0.10980837772459684</c:v>
                </c:pt>
                <c:pt idx="49">
                  <c:v>0.10762862773856918</c:v>
                </c:pt>
                <c:pt idx="50">
                  <c:v>0.10758683171853223</c:v>
                </c:pt>
                <c:pt idx="51">
                  <c:v>0.1001778196184524</c:v>
                </c:pt>
                <c:pt idx="52">
                  <c:v>9.6324186564820558E-2</c:v>
                </c:pt>
                <c:pt idx="53">
                  <c:v>9.9023950161212682E-2</c:v>
                </c:pt>
                <c:pt idx="54">
                  <c:v>0.10085970211706452</c:v>
                </c:pt>
                <c:pt idx="55">
                  <c:v>8.2386822092563872E-2</c:v>
                </c:pt>
                <c:pt idx="56">
                  <c:v>7.9651058985330314E-2</c:v>
                </c:pt>
                <c:pt idx="57">
                  <c:v>8.4537362450105569E-2</c:v>
                </c:pt>
                <c:pt idx="58">
                  <c:v>7.550107352621005E-2</c:v>
                </c:pt>
                <c:pt idx="59">
                  <c:v>7.253380033625012E-2</c:v>
                </c:pt>
                <c:pt idx="60">
                  <c:v>6.1676406044394616E-2</c:v>
                </c:pt>
                <c:pt idx="61">
                  <c:v>6.7910629253359556E-2</c:v>
                </c:pt>
                <c:pt idx="62">
                  <c:v>6.6658185141883042E-2</c:v>
                </c:pt>
                <c:pt idx="63">
                  <c:v>7.6605820839436456E-2</c:v>
                </c:pt>
                <c:pt idx="64">
                  <c:v>8.109293021032582E-2</c:v>
                </c:pt>
                <c:pt idx="65">
                  <c:v>7.9483632871185872E-2</c:v>
                </c:pt>
                <c:pt idx="66">
                  <c:v>8.4336186005637748E-2</c:v>
                </c:pt>
                <c:pt idx="67">
                  <c:v>8.3296768577356017E-2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9.4069963456838046E-2</c:v>
                </c:pt>
                <c:pt idx="71">
                  <c:v>9.2195315201988093E-2</c:v>
                </c:pt>
                <c:pt idx="72">
                  <c:v>0.10262302698171033</c:v>
                </c:pt>
                <c:pt idx="73">
                  <c:v>9.6130651571495473E-2</c:v>
                </c:pt>
                <c:pt idx="74">
                  <c:v>9.9743327807173765E-2</c:v>
                </c:pt>
                <c:pt idx="75">
                  <c:v>9.7601272623979884E-2</c:v>
                </c:pt>
                <c:pt idx="76">
                  <c:v>9.8505426386431116E-2</c:v>
                </c:pt>
                <c:pt idx="77">
                  <c:v>0.10046930323627379</c:v>
                </c:pt>
                <c:pt idx="78">
                  <c:v>9.9987510415876724E-2</c:v>
                </c:pt>
                <c:pt idx="79">
                  <c:v>0.10095116581644814</c:v>
                </c:pt>
                <c:pt idx="80">
                  <c:v>9.640787965183284E-2</c:v>
                </c:pt>
                <c:pt idx="81">
                  <c:v>9.5795503474511712E-2</c:v>
                </c:pt>
                <c:pt idx="82">
                  <c:v>9.4159859736937079E-2</c:v>
                </c:pt>
                <c:pt idx="83">
                  <c:v>0.10087299174674347</c:v>
                </c:pt>
                <c:pt idx="84">
                  <c:v>0.10457495648102189</c:v>
                </c:pt>
                <c:pt idx="85">
                  <c:v>0.10442359856735139</c:v>
                </c:pt>
                <c:pt idx="86">
                  <c:v>0.10248535472582954</c:v>
                </c:pt>
                <c:pt idx="87">
                  <c:v>0.10261880342746577</c:v>
                </c:pt>
                <c:pt idx="88">
                  <c:v>0.10050740757991639</c:v>
                </c:pt>
                <c:pt idx="89">
                  <c:v>0.10180142902006351</c:v>
                </c:pt>
                <c:pt idx="90">
                  <c:v>0.10074781644553976</c:v>
                </c:pt>
                <c:pt idx="91">
                  <c:v>9.9548385383876781E-2</c:v>
                </c:pt>
                <c:pt idx="92">
                  <c:v>0.10310225547568375</c:v>
                </c:pt>
                <c:pt idx="93">
                  <c:v>0.10757405046056401</c:v>
                </c:pt>
                <c:pt idx="94">
                  <c:v>0.10619650224631005</c:v>
                </c:pt>
                <c:pt idx="95">
                  <c:v>0.10329958743976309</c:v>
                </c:pt>
                <c:pt idx="96">
                  <c:v>0.1021954084370309</c:v>
                </c:pt>
                <c:pt idx="97">
                  <c:v>0.10050318207769005</c:v>
                </c:pt>
                <c:pt idx="98">
                  <c:v>0.10061242877717635</c:v>
                </c:pt>
                <c:pt idx="99">
                  <c:v>9.4042758824921302E-2</c:v>
                </c:pt>
                <c:pt idx="100">
                  <c:v>9.2909019988863806E-2</c:v>
                </c:pt>
                <c:pt idx="101">
                  <c:v>8.9468469067670808E-2</c:v>
                </c:pt>
                <c:pt idx="102">
                  <c:v>8.8562893944920118E-2</c:v>
                </c:pt>
                <c:pt idx="103">
                  <c:v>8.7337595048039507E-2</c:v>
                </c:pt>
                <c:pt idx="104">
                  <c:v>8.509092513191141E-2</c:v>
                </c:pt>
                <c:pt idx="105">
                  <c:v>8.056079589454046E-2</c:v>
                </c:pt>
                <c:pt idx="106">
                  <c:v>7.9892816527938448E-2</c:v>
                </c:pt>
                <c:pt idx="107">
                  <c:v>7.9567998689368258E-2</c:v>
                </c:pt>
                <c:pt idx="108">
                  <c:v>7.3945638321528895E-2</c:v>
                </c:pt>
                <c:pt idx="109">
                  <c:v>7.3356009044306614E-2</c:v>
                </c:pt>
                <c:pt idx="110">
                  <c:v>7.1945403165762922E-2</c:v>
                </c:pt>
                <c:pt idx="111">
                  <c:v>6.8312368078032426E-2</c:v>
                </c:pt>
                <c:pt idx="112">
                  <c:v>6.8061609981694193E-2</c:v>
                </c:pt>
                <c:pt idx="113">
                  <c:v>6.7734819184250172E-2</c:v>
                </c:pt>
                <c:pt idx="114">
                  <c:v>6.5232248626059697E-2</c:v>
                </c:pt>
                <c:pt idx="115">
                  <c:v>6.5515129311440212E-2</c:v>
                </c:pt>
                <c:pt idx="116">
                  <c:v>6.4478191345976876E-2</c:v>
                </c:pt>
                <c:pt idx="117">
                  <c:v>5.5226242511134727E-2</c:v>
                </c:pt>
                <c:pt idx="118">
                  <c:v>5.7392186825291569E-2</c:v>
                </c:pt>
                <c:pt idx="119">
                  <c:v>5.641150028564712E-2</c:v>
                </c:pt>
                <c:pt idx="120">
                  <c:v>6.0080322149253407E-2</c:v>
                </c:pt>
                <c:pt idx="121">
                  <c:v>6.0594086426808191E-2</c:v>
                </c:pt>
                <c:pt idx="122">
                  <c:v>5.9920497254387195E-2</c:v>
                </c:pt>
                <c:pt idx="123">
                  <c:v>6.8468970768985393E-2</c:v>
                </c:pt>
                <c:pt idx="124">
                  <c:v>6.8362676813066736E-2</c:v>
                </c:pt>
                <c:pt idx="125">
                  <c:v>6.8226787790946153E-2</c:v>
                </c:pt>
                <c:pt idx="126">
                  <c:v>7.2436037481138582E-2</c:v>
                </c:pt>
                <c:pt idx="127">
                  <c:v>7.2951089321854123E-2</c:v>
                </c:pt>
                <c:pt idx="128">
                  <c:v>7.2141599052402805E-2</c:v>
                </c:pt>
                <c:pt idx="129">
                  <c:v>8.2677833712865745E-2</c:v>
                </c:pt>
                <c:pt idx="130">
                  <c:v>8.0142046864237315E-2</c:v>
                </c:pt>
                <c:pt idx="131">
                  <c:v>7.968899956990172E-2</c:v>
                </c:pt>
                <c:pt idx="132">
                  <c:v>7.7605449516239711E-2</c:v>
                </c:pt>
                <c:pt idx="133">
                  <c:v>7.646925840883978E-2</c:v>
                </c:pt>
                <c:pt idx="134">
                  <c:v>7.5700575854572572E-2</c:v>
                </c:pt>
                <c:pt idx="135">
                  <c:v>7.5997640677614831E-2</c:v>
                </c:pt>
                <c:pt idx="136">
                  <c:v>7.6333788908513389E-2</c:v>
                </c:pt>
                <c:pt idx="137">
                  <c:v>7.6142314408418565E-2</c:v>
                </c:pt>
                <c:pt idx="138">
                  <c:v>7.4265071468995192E-2</c:v>
                </c:pt>
                <c:pt idx="139">
                  <c:v>7.26891967054204E-2</c:v>
                </c:pt>
                <c:pt idx="140">
                  <c:v>7.3638886176664364E-2</c:v>
                </c:pt>
                <c:pt idx="141">
                  <c:v>7.4778155493385956E-2</c:v>
                </c:pt>
                <c:pt idx="142">
                  <c:v>7.4369740136426055E-2</c:v>
                </c:pt>
                <c:pt idx="143">
                  <c:v>7.6426184267529784E-2</c:v>
                </c:pt>
                <c:pt idx="144">
                  <c:v>7.6106400242157868E-2</c:v>
                </c:pt>
                <c:pt idx="145">
                  <c:v>7.4846296141337199E-2</c:v>
                </c:pt>
                <c:pt idx="146">
                  <c:v>7.7415807527797531E-2</c:v>
                </c:pt>
                <c:pt idx="147">
                  <c:v>7.1503059981613104E-2</c:v>
                </c:pt>
                <c:pt idx="148">
                  <c:v>7.1132185572538642E-2</c:v>
                </c:pt>
                <c:pt idx="149">
                  <c:v>7.4002643343567431E-2</c:v>
                </c:pt>
                <c:pt idx="150">
                  <c:v>7.2847781152461044E-2</c:v>
                </c:pt>
                <c:pt idx="151">
                  <c:v>7.2515687990847733E-2</c:v>
                </c:pt>
                <c:pt idx="152">
                  <c:v>7.53468525158425E-2</c:v>
                </c:pt>
                <c:pt idx="153">
                  <c:v>6.3123588113390694E-2</c:v>
                </c:pt>
                <c:pt idx="154">
                  <c:v>6.3391251647808122E-2</c:v>
                </c:pt>
                <c:pt idx="155">
                  <c:v>6.4651335185468284E-2</c:v>
                </c:pt>
                <c:pt idx="156">
                  <c:v>6.1836717566115862E-2</c:v>
                </c:pt>
                <c:pt idx="157">
                  <c:v>6.5485531865537849E-2</c:v>
                </c:pt>
                <c:pt idx="158">
                  <c:v>6.6852329664902399E-2</c:v>
                </c:pt>
                <c:pt idx="159">
                  <c:v>6.9992960059485521E-2</c:v>
                </c:pt>
                <c:pt idx="160">
                  <c:v>6.9206222448214838E-2</c:v>
                </c:pt>
                <c:pt idx="161">
                  <c:v>6.7891878327861477E-2</c:v>
                </c:pt>
                <c:pt idx="162">
                  <c:v>6.0217747828164248E-2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Loan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BC-4708-9B7A-4FD3C1D37A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BC-4708-9B7A-4FD3C1D37A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BC-4708-9B7A-4FD3C1D37A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BC-4708-9B7A-4FD3C1D37A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1BC-4708-9B7A-4FD3C1D37A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(Profile!$C$10:$C$13,Profile!$C$15)</c:f>
              <c:strCache>
                <c:ptCount val="5"/>
                <c:pt idx="0">
                  <c:v>Mezzanine Loans</c:v>
                </c:pt>
                <c:pt idx="1">
                  <c:v>Leveraged Whole Loans</c:v>
                </c:pt>
                <c:pt idx="2">
                  <c:v>B-Notes and Similar</c:v>
                </c:pt>
                <c:pt idx="3">
                  <c:v>Other *</c:v>
                </c:pt>
                <c:pt idx="4">
                  <c:v>Senior Loans</c:v>
                </c:pt>
              </c:strCache>
            </c:strRef>
          </c:cat>
          <c:val>
            <c:numRef>
              <c:f>(Profile!$G$10:$G$13,Profile!$G$15)</c:f>
              <c:numCache>
                <c:formatCode>_(* #,##0_);_(* \(#,##0\);_(* "-"??_);_(@_)</c:formatCode>
                <c:ptCount val="5"/>
                <c:pt idx="0">
                  <c:v>3712870293.4191523</c:v>
                </c:pt>
                <c:pt idx="1">
                  <c:v>12286116055.697191</c:v>
                </c:pt>
                <c:pt idx="2">
                  <c:v>2145230933</c:v>
                </c:pt>
                <c:pt idx="3">
                  <c:v>249879669.28699991</c:v>
                </c:pt>
                <c:pt idx="4">
                  <c:v>3684806860.3510003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BC-4708-9B7A-4FD3C1D37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520833333333336"/>
          <c:y val="0.25291848935549721"/>
          <c:w val="0.38131944444444443"/>
          <c:h val="0.54550524934383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Payment Types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2C-48A8-AFBE-B6CBF41F44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2C-48A8-AFBE-B6CBF41F44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2C-48A8-AFBE-B6CBF41F44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Profile!$C$17:$C$19</c:f>
              <c:strCache>
                <c:ptCount val="3"/>
                <c:pt idx="0">
                  <c:v>Fixed Rate</c:v>
                </c:pt>
                <c:pt idx="1">
                  <c:v>Floating Rate</c:v>
                </c:pt>
                <c:pt idx="2">
                  <c:v>Blend/hybrid or Not Categorized</c:v>
                </c:pt>
              </c:strCache>
            </c:strRef>
          </c:cat>
          <c:val>
            <c:numRef>
              <c:f>Profile!$G$17:$G$19</c:f>
              <c:numCache>
                <c:formatCode>_(* #,##0_);_(* \(#,##0\);_(* "-"??_);_(@_)</c:formatCode>
                <c:ptCount val="3"/>
                <c:pt idx="0">
                  <c:v>2624916117.9915729</c:v>
                </c:pt>
                <c:pt idx="1">
                  <c:v>19340494814.873348</c:v>
                </c:pt>
                <c:pt idx="2">
                  <c:v>113492878.80000001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C-48A8-AFBE-B6CBF41F4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400" b="1"/>
              <a:t>Asset Strategies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7-4B16-97A3-14F3480CD8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7-4B16-97A3-14F3480CD8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C7-4B16-97A3-14F3480CD8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C7-4B16-97A3-14F3480CD8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Profile!$C$21:$C$24</c:f>
              <c:strCache>
                <c:ptCount val="4"/>
                <c:pt idx="0">
                  <c:v>Stabilized Asset</c:v>
                </c:pt>
                <c:pt idx="1">
                  <c:v>Bridge / Transitional</c:v>
                </c:pt>
                <c:pt idx="2">
                  <c:v>Value-Add</c:v>
                </c:pt>
                <c:pt idx="3">
                  <c:v>Not Categorized</c:v>
                </c:pt>
              </c:strCache>
            </c:strRef>
          </c:cat>
          <c:val>
            <c:numRef>
              <c:f>Profile!$G$21:$G$24</c:f>
              <c:numCache>
                <c:formatCode>_(* #,##0_);_(* \(#,##0\);_(* "-"??_);_(@_)</c:formatCode>
                <c:ptCount val="4"/>
                <c:pt idx="0">
                  <c:v>4407161528.8702602</c:v>
                </c:pt>
                <c:pt idx="1">
                  <c:v>11994905194.239176</c:v>
                </c:pt>
                <c:pt idx="2">
                  <c:v>3550792035.0049062</c:v>
                </c:pt>
                <c:pt idx="3">
                  <c:v>2126045053.5505731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C7-4B16-97A3-14F3480CD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Property Sectors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F6-4199-B283-7DBB2D26E4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F6-4199-B283-7DBB2D26E4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F6-4199-B283-7DBB2D26E4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F6-4199-B283-7DBB2D26E4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F6-4199-B283-7DBB2D26E4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F6-4199-B283-7DBB2D26E4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4F6-4199-B283-7DBB2D26E4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4F6-4199-B283-7DBB2D26E4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Profile!$C$26:$C$33</c:f>
              <c:strCache>
                <c:ptCount val="8"/>
                <c:pt idx="0">
                  <c:v>Office</c:v>
                </c:pt>
                <c:pt idx="1">
                  <c:v>Multifamily</c:v>
                </c:pt>
                <c:pt idx="2">
                  <c:v>Retail</c:v>
                </c:pt>
                <c:pt idx="3">
                  <c:v>Industrial</c:v>
                </c:pt>
                <c:pt idx="4">
                  <c:v>Lodging</c:v>
                </c:pt>
                <c:pt idx="5">
                  <c:v>Mixed-Use</c:v>
                </c:pt>
                <c:pt idx="6">
                  <c:v>Other</c:v>
                </c:pt>
                <c:pt idx="7">
                  <c:v>Not Categorized</c:v>
                </c:pt>
              </c:strCache>
            </c:strRef>
          </c:cat>
          <c:val>
            <c:numRef>
              <c:f>Profile!$G$26:$G$33</c:f>
              <c:numCache>
                <c:formatCode>_(* #,##0_);_(* \(#,##0\);_(* "-"??_);_(@_)</c:formatCode>
                <c:ptCount val="8"/>
                <c:pt idx="0">
                  <c:v>4452968874.553627</c:v>
                </c:pt>
                <c:pt idx="1">
                  <c:v>7947164358.3803396</c:v>
                </c:pt>
                <c:pt idx="2">
                  <c:v>162044491.23000002</c:v>
                </c:pt>
                <c:pt idx="3">
                  <c:v>4284243108.4965906</c:v>
                </c:pt>
                <c:pt idx="4">
                  <c:v>1223920535.6933353</c:v>
                </c:pt>
                <c:pt idx="5">
                  <c:v>685825280.69998074</c:v>
                </c:pt>
                <c:pt idx="6">
                  <c:v>2675969402.3150454</c:v>
                </c:pt>
                <c:pt idx="7">
                  <c:v>646767760.29600012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F6-4199-B283-7DBB2D26E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25749125109356"/>
          <c:y val="0.16939340915718867"/>
          <c:w val="0.34274250874890638"/>
          <c:h val="0.78200021872265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605315</xdr:colOff>
      <xdr:row>7</xdr:row>
      <xdr:rowOff>1746</xdr:rowOff>
    </xdr:from>
    <xdr:to>
      <xdr:col>15</xdr:col>
      <xdr:colOff>36196</xdr:colOff>
      <xdr:row>36</xdr:row>
      <xdr:rowOff>1746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42</xdr:row>
      <xdr:rowOff>133350</xdr:rowOff>
    </xdr:from>
    <xdr:to>
      <xdr:col>16</xdr:col>
      <xdr:colOff>428625</xdr:colOff>
      <xdr:row>49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387F0-B000-4BB4-97EE-EFC40A20D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15200" cy="1828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6</xdr:col>
      <xdr:colOff>0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E90797-20AD-4CB7-91E5-1E8BB779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12</xdr:col>
      <xdr:colOff>0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CBAAAB7-54FB-46A6-B525-2BEA0C2E5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41</xdr:row>
      <xdr:rowOff>0</xdr:rowOff>
    </xdr:from>
    <xdr:to>
      <xdr:col>6</xdr:col>
      <xdr:colOff>1</xdr:colOff>
      <xdr:row>56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A53AA-C5C4-4DAC-9AC1-96684008C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12</xdr:col>
      <xdr:colOff>0</xdr:colOff>
      <xdr:row>56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6F0DC2-C252-4A1C-B8A3-4C3F657CE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workbookViewId="0">
      <selection activeCell="A15" sqref="A15"/>
    </sheetView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6" t="s">
        <v>146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7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5" t="s">
        <v>9</v>
      </c>
    </row>
    <row r="29" spans="1:1" x14ac:dyDescent="0.25">
      <c r="A29" s="35" t="s">
        <v>10</v>
      </c>
    </row>
    <row r="30" spans="1:1" x14ac:dyDescent="0.25">
      <c r="A30" s="35" t="s">
        <v>11</v>
      </c>
    </row>
    <row r="31" spans="1:1" x14ac:dyDescent="0.25">
      <c r="A31" s="35" t="s">
        <v>12</v>
      </c>
    </row>
    <row r="32" spans="1:1" x14ac:dyDescent="0.25">
      <c r="A32" s="35" t="s">
        <v>13</v>
      </c>
    </row>
    <row r="33" spans="1:1" x14ac:dyDescent="0.25">
      <c r="A33" s="35" t="s">
        <v>14</v>
      </c>
    </row>
    <row r="34" spans="1:1" x14ac:dyDescent="0.25">
      <c r="A34" s="35" t="s">
        <v>15</v>
      </c>
    </row>
    <row r="35" spans="1:1" x14ac:dyDescent="0.25">
      <c r="A35" s="35" t="s">
        <v>16</v>
      </c>
    </row>
    <row r="36" spans="1:1" x14ac:dyDescent="0.25">
      <c r="A36" s="35" t="s">
        <v>17</v>
      </c>
    </row>
    <row r="37" spans="1:1" x14ac:dyDescent="0.25">
      <c r="A37" s="35" t="s">
        <v>18</v>
      </c>
    </row>
    <row r="38" spans="1:1" x14ac:dyDescent="0.25">
      <c r="A38" s="35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O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</cols>
  <sheetData>
    <row r="1" spans="1:15" ht="18" thickBot="1" x14ac:dyDescent="0.35">
      <c r="A1" s="7" t="s">
        <v>48</v>
      </c>
      <c r="B1" s="7"/>
      <c r="C1" s="7"/>
      <c r="E1" s="34" t="s">
        <v>44</v>
      </c>
    </row>
    <row r="2" spans="1:15" ht="15.75" thickTop="1" x14ac:dyDescent="0.25"/>
    <row r="3" spans="1:15" x14ac:dyDescent="0.25">
      <c r="A3" s="1" t="str">
        <f>'Index Performance'!A3</f>
        <v>Investment Performance Report for 2Q 2024</v>
      </c>
    </row>
    <row r="4" spans="1:15" x14ac:dyDescent="0.25">
      <c r="A4" t="str">
        <f>'Index Performance'!A4</f>
        <v>Generated on 09/19/2024</v>
      </c>
    </row>
    <row r="5" spans="1:15" x14ac:dyDescent="0.25">
      <c r="B5" s="42" t="s">
        <v>74</v>
      </c>
      <c r="C5" s="42"/>
      <c r="D5" s="2"/>
      <c r="E5" s="43" t="s">
        <v>90</v>
      </c>
      <c r="F5" s="43"/>
      <c r="G5" s="4"/>
      <c r="H5" s="43" t="s">
        <v>144</v>
      </c>
      <c r="I5" s="43"/>
      <c r="K5" s="43" t="s">
        <v>91</v>
      </c>
      <c r="L5" s="43"/>
      <c r="N5" s="43" t="s">
        <v>92</v>
      </c>
      <c r="O5" s="43"/>
    </row>
    <row r="6" spans="1:15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</row>
    <row r="7" spans="1:15" x14ac:dyDescent="0.25">
      <c r="B7" s="4"/>
      <c r="C7" s="4"/>
      <c r="E7" s="4"/>
      <c r="F7" s="4"/>
    </row>
    <row r="8" spans="1:15" x14ac:dyDescent="0.25">
      <c r="A8" t="str">
        <f>'Index Performance'!A8</f>
        <v>2Q 2024</v>
      </c>
      <c r="B8" s="8">
        <f>'Index Performance'!B8</f>
        <v>2.2101057391750563E-2</v>
      </c>
      <c r="C8" s="8">
        <f>'Index Performance'!C8</f>
        <v>1.0694895368855262E-2</v>
      </c>
      <c r="E8" s="2">
        <v>2.3126509553254224E-2</v>
      </c>
      <c r="F8" s="2">
        <v>1.2747277367195498E-2</v>
      </c>
      <c r="H8" s="2">
        <v>7.7596303404816611E-3</v>
      </c>
      <c r="I8" s="2">
        <v>4.4657123213107663E-3</v>
      </c>
      <c r="K8" s="2">
        <v>2.1910473414118999E-2</v>
      </c>
      <c r="L8" s="2">
        <v>1.1045398490423741E-2</v>
      </c>
      <c r="N8" s="2">
        <v>2.3518825098983294E-2</v>
      </c>
      <c r="O8" s="2">
        <v>-1.8730379386920903E-3</v>
      </c>
    </row>
    <row r="9" spans="1:15" x14ac:dyDescent="0.25">
      <c r="A9" s="11" t="str">
        <f>'Index Performance'!A9</f>
        <v>1Q 2024</v>
      </c>
      <c r="B9" s="12">
        <f>'Index Performance'!B9</f>
        <v>2.5589009386916682E-2</v>
      </c>
      <c r="C9" s="12">
        <f>'Index Performance'!C9</f>
        <v>1.9509323503930309E-2</v>
      </c>
      <c r="D9" s="11"/>
      <c r="E9" s="12">
        <v>2.5902404582461565E-2</v>
      </c>
      <c r="F9" s="12">
        <v>2.4194182595306701E-2</v>
      </c>
      <c r="G9" s="11"/>
      <c r="H9" s="12">
        <v>1.8006621910481704E-2</v>
      </c>
      <c r="I9" s="12">
        <v>1.6083418399929217E-2</v>
      </c>
      <c r="J9" s="11"/>
      <c r="K9" s="12">
        <v>2.6321132821282157E-2</v>
      </c>
      <c r="L9" s="12">
        <v>1.0277880326981181E-2</v>
      </c>
      <c r="M9" s="11"/>
      <c r="N9" s="12">
        <v>2.3395739614449004E-2</v>
      </c>
      <c r="O9" s="12">
        <v>3.5546047544492865E-2</v>
      </c>
    </row>
    <row r="10" spans="1:15" x14ac:dyDescent="0.25">
      <c r="A10" t="str">
        <f>'Index Performance'!A10</f>
        <v>4Q 2023</v>
      </c>
      <c r="B10" s="8">
        <f>'Index Performance'!B10</f>
        <v>2.4296913073583868E-2</v>
      </c>
      <c r="C10" s="8">
        <f>'Index Performance'!C10</f>
        <v>1.7552349742184115E-2</v>
      </c>
      <c r="E10" s="2">
        <v>2.8221098985524933E-2</v>
      </c>
      <c r="F10" s="2">
        <v>2.5979363007667455E-2</v>
      </c>
      <c r="H10" s="2">
        <v>1.1275729078308705E-2</v>
      </c>
      <c r="I10" s="2">
        <v>3.8620720256650198E-3</v>
      </c>
      <c r="K10" s="2">
        <v>2.0178284678590078E-2</v>
      </c>
      <c r="L10" s="2">
        <v>8.454431446805577E-3</v>
      </c>
      <c r="N10" s="2">
        <v>2.8028881282051527E-2</v>
      </c>
      <c r="O10" s="2">
        <v>1.8705843300797387E-2</v>
      </c>
    </row>
    <row r="11" spans="1:15" x14ac:dyDescent="0.25">
      <c r="A11" s="11" t="str">
        <f>'Index Performance'!A11</f>
        <v>3Q 2023</v>
      </c>
      <c r="B11" s="12">
        <f>'Index Performance'!B11</f>
        <v>2.5900707449014144E-2</v>
      </c>
      <c r="C11" s="12">
        <f>'Index Performance'!C11</f>
        <v>1.1176654743523029E-2</v>
      </c>
      <c r="D11" s="11"/>
      <c r="E11" s="12">
        <v>2.8994631792099986E-2</v>
      </c>
      <c r="F11" s="12">
        <v>2.207121773814813E-2</v>
      </c>
      <c r="G11" s="11"/>
      <c r="H11" s="12">
        <v>2.0593297983159578E-2</v>
      </c>
      <c r="I11" s="12">
        <v>1.7565863727998288E-2</v>
      </c>
      <c r="J11" s="11"/>
      <c r="K11" s="12">
        <v>2.1816104775442872E-2</v>
      </c>
      <c r="L11" s="12">
        <v>-4.5457738378192891E-3</v>
      </c>
      <c r="M11" s="11"/>
      <c r="N11" s="12">
        <v>3.1599044429443994E-2</v>
      </c>
      <c r="O11" s="12">
        <v>2.3394986362560211E-2</v>
      </c>
    </row>
    <row r="12" spans="1:15" x14ac:dyDescent="0.25">
      <c r="B12" s="2"/>
      <c r="C12" s="2"/>
      <c r="E12" s="2"/>
      <c r="F12" s="2"/>
      <c r="H12" s="2"/>
      <c r="I12" s="5"/>
      <c r="K12" s="2"/>
      <c r="L12" s="5"/>
      <c r="N12" s="2"/>
      <c r="O12" s="5"/>
    </row>
    <row r="13" spans="1:15" x14ac:dyDescent="0.25">
      <c r="A13" t="str">
        <f>'Index Performance'!A13</f>
        <v>YTD 2024</v>
      </c>
      <c r="B13" s="2">
        <f>'Index Performance'!B13</f>
        <v>4.8121243457101837E-2</v>
      </c>
      <c r="C13" s="2">
        <f>'Index Performance'!C13</f>
        <v>3.0412869046377189E-2</v>
      </c>
      <c r="E13" s="2">
        <v>4.958844113063933E-2</v>
      </c>
      <c r="F13" s="2">
        <v>3.7249869918717371E-2</v>
      </c>
      <c r="H13" s="2">
        <v>2.5891053632358118E-2</v>
      </c>
      <c r="I13" s="2">
        <v>2.0620954640957478E-2</v>
      </c>
      <c r="K13" s="2">
        <v>4.8456799459058973E-2</v>
      </c>
      <c r="L13" s="2">
        <v>2.1436802101253205E-2</v>
      </c>
      <c r="N13" s="2">
        <v>4.775056598859137E-2</v>
      </c>
      <c r="O13" s="2">
        <v>3.3606430510179308E-2</v>
      </c>
    </row>
    <row r="14" spans="1:15" x14ac:dyDescent="0.25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0.11072776101615492</v>
      </c>
      <c r="F14" s="12">
        <v>7.7498900180181352E-2</v>
      </c>
      <c r="G14" s="11"/>
      <c r="H14" s="12">
        <v>7.2118902098713689E-2</v>
      </c>
      <c r="I14" s="12">
        <v>5.0624787339882849E-2</v>
      </c>
      <c r="J14" s="11"/>
      <c r="K14" s="12">
        <v>8.860559473856483E-2</v>
      </c>
      <c r="L14" s="12">
        <v>4.6678990075433857E-2</v>
      </c>
      <c r="M14" s="11"/>
      <c r="N14" s="12">
        <v>0.11414832252390515</v>
      </c>
      <c r="O14" s="12">
        <v>4.3771224046114554E-2</v>
      </c>
    </row>
    <row r="15" spans="1:15" x14ac:dyDescent="0.25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8.6699812196050274E-2</v>
      </c>
      <c r="F15" s="2">
        <v>7.8385392448334201E-2</v>
      </c>
      <c r="H15" s="2">
        <v>0.10478737295398541</v>
      </c>
      <c r="I15" s="2">
        <v>9.8687345538449822E-2</v>
      </c>
      <c r="K15" s="2">
        <v>7.493436460895446E-2</v>
      </c>
      <c r="L15" s="2">
        <v>7.3176883780001534E-2</v>
      </c>
      <c r="N15" s="2">
        <v>9.6442041667003792E-2</v>
      </c>
      <c r="O15" s="2">
        <v>6.2703593720047301E-2</v>
      </c>
    </row>
    <row r="16" spans="1:15" x14ac:dyDescent="0.25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8.0275634558973435E-2</v>
      </c>
      <c r="F16" s="12">
        <v>8.2535153399508232E-2</v>
      </c>
      <c r="G16" s="11"/>
      <c r="H16" s="12">
        <v>0.11423961431366142</v>
      </c>
      <c r="I16" s="12">
        <v>0.12960427475352421</v>
      </c>
      <c r="J16" s="11"/>
      <c r="K16" s="12">
        <v>7.2814403526571897E-2</v>
      </c>
      <c r="L16" s="12">
        <v>7.0502212592623792E-2</v>
      </c>
      <c r="M16" s="11"/>
      <c r="N16" s="12">
        <v>7.3831907600612576E-2</v>
      </c>
      <c r="O16" s="12">
        <v>5.6191191755110559E-2</v>
      </c>
    </row>
    <row r="17" spans="1:15" x14ac:dyDescent="0.25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7.6605245584486073E-2</v>
      </c>
      <c r="F17" s="2">
        <v>4.6739476559888971E-2</v>
      </c>
      <c r="H17" s="2">
        <v>0.11620653279488516</v>
      </c>
      <c r="I17" s="2">
        <v>0.10684558005500122</v>
      </c>
      <c r="K17" s="2">
        <v>7.0448267444493173E-2</v>
      </c>
      <c r="L17" s="2">
        <v>5.8335476405376951E-2</v>
      </c>
      <c r="N17" s="2">
        <v>9.042401110250825E-2</v>
      </c>
      <c r="O17" s="2">
        <v>0.14229397407062394</v>
      </c>
    </row>
    <row r="18" spans="1:15" x14ac:dyDescent="0.25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8.0149609304492664E-2</v>
      </c>
      <c r="F18" s="12">
        <v>7.9042903780045526E-2</v>
      </c>
      <c r="G18" s="11"/>
      <c r="H18" s="12">
        <v>0.12720548101653234</v>
      </c>
      <c r="I18" s="12">
        <v>9.8069131105501528E-2</v>
      </c>
      <c r="J18" s="11"/>
      <c r="K18" s="12">
        <v>7.9801482507900381E-2</v>
      </c>
      <c r="L18" s="12">
        <v>6.842122515809379E-2</v>
      </c>
      <c r="M18" s="11"/>
      <c r="N18" s="12">
        <v>8.1269383590461181E-2</v>
      </c>
      <c r="O18" s="12">
        <v>8.9848517240863179E-2</v>
      </c>
    </row>
    <row r="19" spans="1:15" x14ac:dyDescent="0.25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9.3406292328408719E-2</v>
      </c>
      <c r="F19" s="2">
        <v>9.5236995489771603E-2</v>
      </c>
      <c r="H19" s="2">
        <v>0.12233811497858255</v>
      </c>
      <c r="I19" s="2">
        <v>0.12235698645739168</v>
      </c>
      <c r="K19" s="2">
        <v>9.7277063861928234E-2</v>
      </c>
      <c r="L19" s="2">
        <v>9.7975359472820767E-2</v>
      </c>
      <c r="N19" s="2">
        <v>0.10601767635757953</v>
      </c>
      <c r="O19" s="2">
        <v>9.6753500559737748E-2</v>
      </c>
    </row>
    <row r="20" spans="1:15" x14ac:dyDescent="0.25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 t="s">
        <v>77</v>
      </c>
      <c r="F20" s="12" t="s">
        <v>77</v>
      </c>
      <c r="G20" s="11"/>
      <c r="H20" s="12">
        <v>0.11547120166832256</v>
      </c>
      <c r="I20" s="12">
        <v>0.11566989919735038</v>
      </c>
      <c r="J20" s="11"/>
      <c r="K20" s="12">
        <v>0.11229953714309476</v>
      </c>
      <c r="L20" s="12">
        <v>0.12455895385026783</v>
      </c>
      <c r="M20" s="11"/>
      <c r="N20" s="12">
        <v>7.1173888859425244E-2</v>
      </c>
      <c r="O20" s="12">
        <v>5.6997865748654508E-2</v>
      </c>
    </row>
    <row r="21" spans="1:15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 t="s">
        <v>77</v>
      </c>
      <c r="F21" s="2" t="s">
        <v>77</v>
      </c>
      <c r="H21" s="2">
        <v>0.1050530018186862</v>
      </c>
      <c r="I21" s="2">
        <v>0.10344978548367312</v>
      </c>
      <c r="K21" s="2">
        <v>0.11186922284866105</v>
      </c>
      <c r="L21" s="2">
        <v>0.10957329797351423</v>
      </c>
      <c r="N21" s="2">
        <v>8.2226671092599679E-2</v>
      </c>
      <c r="O21" s="2">
        <v>9.7359438296967804E-2</v>
      </c>
    </row>
    <row r="22" spans="1:15" x14ac:dyDescent="0.25">
      <c r="B22" s="2"/>
      <c r="C22" s="2"/>
      <c r="E22" s="2"/>
      <c r="F22" s="2"/>
      <c r="H22" s="2"/>
      <c r="I22" s="2"/>
      <c r="K22" s="2"/>
      <c r="L22" s="2"/>
      <c r="N22" s="2"/>
      <c r="O22" s="2"/>
    </row>
    <row r="23" spans="1:15" x14ac:dyDescent="0.25">
      <c r="A23" t="str">
        <f>'Index Performance'!A23</f>
        <v>Returns for periods ending 06/30/2024</v>
      </c>
      <c r="B23" s="2"/>
      <c r="C23" s="2"/>
      <c r="E23" s="2"/>
      <c r="F23" s="2"/>
      <c r="H23" s="2"/>
      <c r="I23" s="2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H24" s="2"/>
      <c r="I24" s="2"/>
      <c r="K24" s="2"/>
      <c r="L24" s="2"/>
      <c r="N24" s="2"/>
      <c r="O24" s="2"/>
    </row>
    <row r="25" spans="1:15" x14ac:dyDescent="0.25">
      <c r="A25" t="s">
        <v>61</v>
      </c>
      <c r="B25" s="2">
        <f>'Index Performance'!B25</f>
        <v>9.9982337867261351E-2</v>
      </c>
      <c r="C25" s="2">
        <f>'Index Performance'!C25</f>
        <v>6.0217747828163581E-2</v>
      </c>
      <c r="E25" s="2">
        <v>0.10983823314598998</v>
      </c>
      <c r="F25" s="2">
        <v>8.768508365750316E-2</v>
      </c>
      <c r="H25" s="2">
        <v>5.8514696913491974E-2</v>
      </c>
      <c r="I25" s="2">
        <v>4.2559994455329653E-2</v>
      </c>
      <c r="K25" s="2">
        <v>9.0547001743936706E-2</v>
      </c>
      <c r="L25" s="2">
        <v>2.5389993038852143E-2</v>
      </c>
      <c r="N25" s="2">
        <v>0.11006546218395355</v>
      </c>
      <c r="O25" s="2">
        <v>7.7574448674184282E-2</v>
      </c>
    </row>
    <row r="26" spans="1:15" x14ac:dyDescent="0.25">
      <c r="A26" s="11" t="s">
        <v>62</v>
      </c>
      <c r="B26" s="12">
        <f>'Index Performance'!B26</f>
        <v>9.1922531282074768E-2</v>
      </c>
      <c r="C26" s="12">
        <f>'Index Performance'!C26</f>
        <v>6.9091502276478201E-2</v>
      </c>
      <c r="D26" s="11"/>
      <c r="E26" s="12">
        <v>9.7004672810596937E-2</v>
      </c>
      <c r="F26" s="12">
        <v>7.8413563276913845E-2</v>
      </c>
      <c r="G26" s="11"/>
      <c r="H26" s="12">
        <v>8.6305127832833173E-2</v>
      </c>
      <c r="I26" s="12">
        <v>7.6924706023200118E-2</v>
      </c>
      <c r="J26" s="11"/>
      <c r="K26" s="12">
        <v>8.4841527637779454E-2</v>
      </c>
      <c r="L26" s="12">
        <v>5.8894098985559973E-2</v>
      </c>
      <c r="M26" s="11"/>
      <c r="N26" s="12">
        <v>9.9104483346865474E-2</v>
      </c>
      <c r="O26" s="12">
        <v>5.4795971374008268E-2</v>
      </c>
    </row>
    <row r="27" spans="1:15" x14ac:dyDescent="0.25">
      <c r="A27" t="s">
        <v>63</v>
      </c>
      <c r="B27" s="2">
        <f>'Index Performance'!B27</f>
        <v>8.6646513629367067E-2</v>
      </c>
      <c r="C27" s="2">
        <f>'Index Performance'!C27</f>
        <v>6.8986123165045932E-2</v>
      </c>
      <c r="E27" s="2">
        <v>8.9791759621179273E-2</v>
      </c>
      <c r="F27" s="2">
        <v>7.2897088467178683E-2</v>
      </c>
      <c r="H27" s="2">
        <v>0.10194999741826466</v>
      </c>
      <c r="I27" s="2">
        <v>9.5284211326610357E-2</v>
      </c>
      <c r="K27" s="2">
        <v>8.0331692226995918E-2</v>
      </c>
      <c r="L27" s="2">
        <v>6.0761838625272846E-2</v>
      </c>
      <c r="N27" s="2">
        <v>9.6424849979565311E-2</v>
      </c>
      <c r="O27" s="2">
        <v>7.4970764377000565E-2</v>
      </c>
    </row>
    <row r="28" spans="1:15" x14ac:dyDescent="0.25">
      <c r="A28" s="11" t="s">
        <v>64</v>
      </c>
      <c r="B28" s="12">
        <f>'Index Performance'!B28</f>
        <v>9.3829212788677424E-2</v>
      </c>
      <c r="C28" s="12">
        <f>'Index Performance'!C28</f>
        <v>8.1853707191569258E-2</v>
      </c>
      <c r="D28" s="11"/>
      <c r="E28" s="12" t="s">
        <v>77</v>
      </c>
      <c r="F28" s="12" t="s">
        <v>77</v>
      </c>
      <c r="G28" s="11"/>
      <c r="H28" s="12">
        <v>0.10647755672917478</v>
      </c>
      <c r="I28" s="12">
        <v>9.9268829000939807E-2</v>
      </c>
      <c r="J28" s="11"/>
      <c r="K28" s="12">
        <v>9.8433707087885292E-2</v>
      </c>
      <c r="L28" s="12">
        <v>8.5676499133366724E-2</v>
      </c>
      <c r="M28" s="11"/>
      <c r="N28" s="12">
        <v>9.0978874439471932E-2</v>
      </c>
      <c r="O28" s="12">
        <v>7.7095133459009313E-2</v>
      </c>
    </row>
    <row r="29" spans="1:15" x14ac:dyDescent="0.25">
      <c r="A29" t="s">
        <v>65</v>
      </c>
      <c r="B29" s="2">
        <f>'Index Performance'!B29</f>
        <v>8.8766774785124236E-2</v>
      </c>
      <c r="C29" s="2">
        <f>'Index Performance'!C29</f>
        <v>8.3437465107459419E-2</v>
      </c>
      <c r="E29" s="2">
        <v>9.3608155938428209E-2</v>
      </c>
      <c r="F29" s="2">
        <v>8.0181624969329901E-2</v>
      </c>
      <c r="H29" s="2">
        <v>0.10837075088293585</v>
      </c>
      <c r="I29" s="2">
        <v>0.10190522811933089</v>
      </c>
      <c r="K29" s="2">
        <v>9.9363676329033535E-2</v>
      </c>
      <c r="L29" s="2">
        <v>8.662065848684164E-2</v>
      </c>
      <c r="N29" s="2">
        <v>8.9096542861432565E-2</v>
      </c>
      <c r="O29" s="2">
        <v>7.7371880474224497E-2</v>
      </c>
    </row>
    <row r="30" spans="1:15" x14ac:dyDescent="0.25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42917</v>
      </c>
      <c r="F30" s="13">
        <v>42917</v>
      </c>
      <c r="G30" s="11"/>
      <c r="H30" s="13">
        <v>41183</v>
      </c>
      <c r="I30" s="13">
        <v>41183</v>
      </c>
      <c r="J30" s="11"/>
      <c r="K30" s="13">
        <v>41791</v>
      </c>
      <c r="L30" s="13">
        <v>41791</v>
      </c>
      <c r="M30" s="11"/>
      <c r="N30" s="13">
        <v>41183</v>
      </c>
      <c r="O30" s="13">
        <v>41183</v>
      </c>
    </row>
    <row r="31" spans="1:15" x14ac:dyDescent="0.25">
      <c r="B31" s="2"/>
      <c r="C31" s="2"/>
      <c r="E31" s="2"/>
      <c r="F31" s="2"/>
      <c r="H31" s="2"/>
      <c r="I31" s="2"/>
      <c r="K31" s="2"/>
      <c r="L31" s="2"/>
      <c r="N31" s="2"/>
      <c r="O31" s="2"/>
    </row>
    <row r="32" spans="1:15" x14ac:dyDescent="0.25">
      <c r="A32" t="s">
        <v>67</v>
      </c>
      <c r="B32" s="2">
        <f>'Index Performance'!B32</f>
        <v>7.9292992660745937E-3</v>
      </c>
      <c r="C32" s="2">
        <f>'Index Performance'!C32</f>
        <v>1.8140911766309862E-2</v>
      </c>
      <c r="E32" s="2">
        <v>8.1714886838090521E-3</v>
      </c>
      <c r="F32" s="2">
        <v>1.2724399223984967E-2</v>
      </c>
      <c r="H32" s="2">
        <v>1.4408509869524584E-2</v>
      </c>
      <c r="I32" s="2">
        <v>1.8498145107388585E-2</v>
      </c>
      <c r="K32" s="2">
        <v>8.7686321690193143E-3</v>
      </c>
      <c r="L32" s="2">
        <v>1.4643577082038119E-2</v>
      </c>
      <c r="N32" s="2">
        <v>1.2489353247123832E-2</v>
      </c>
      <c r="O32" s="2">
        <v>2.740079449723215E-2</v>
      </c>
    </row>
    <row r="34" spans="1:1" x14ac:dyDescent="0.25">
      <c r="A34" t="s">
        <v>145</v>
      </c>
    </row>
    <row r="36" spans="1:1" x14ac:dyDescent="0.25">
      <c r="A36" t="s">
        <v>68</v>
      </c>
    </row>
    <row r="37" spans="1:1" x14ac:dyDescent="0.25">
      <c r="A37" t="s">
        <v>69</v>
      </c>
    </row>
    <row r="38" spans="1:1" x14ac:dyDescent="0.25">
      <c r="A38" t="s">
        <v>70</v>
      </c>
    </row>
    <row r="40" spans="1:1" x14ac:dyDescent="0.25">
      <c r="A40" t="s">
        <v>78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88"/>
  <sheetViews>
    <sheetView workbookViewId="0">
      <pane ySplit="3630" topLeftCell="A161" activePane="bottomLeft"/>
      <selection pane="bottomLeft" activeCell="B186" sqref="B186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4" t="s">
        <v>44</v>
      </c>
    </row>
    <row r="9" spans="1:23" x14ac:dyDescent="0.25">
      <c r="E9" s="43" t="s">
        <v>107</v>
      </c>
      <c r="F9" s="43"/>
      <c r="G9" s="43"/>
      <c r="H9" s="43"/>
      <c r="I9" s="43"/>
      <c r="J9" s="43"/>
      <c r="K9" s="43"/>
      <c r="L9" s="43"/>
      <c r="M9" s="4"/>
      <c r="N9" s="4"/>
      <c r="P9" t="s">
        <v>23</v>
      </c>
    </row>
    <row r="10" spans="1:23" x14ac:dyDescent="0.25">
      <c r="D10" s="38" t="s">
        <v>108</v>
      </c>
      <c r="E10" t="s">
        <v>109</v>
      </c>
      <c r="F10" t="s">
        <v>110</v>
      </c>
      <c r="G10" t="s">
        <v>111</v>
      </c>
      <c r="J10" t="s">
        <v>112</v>
      </c>
      <c r="K10" t="s">
        <v>113</v>
      </c>
      <c r="L10" t="s">
        <v>114</v>
      </c>
      <c r="M10" t="s">
        <v>113</v>
      </c>
      <c r="N10" t="s">
        <v>114</v>
      </c>
      <c r="P10" t="s">
        <v>109</v>
      </c>
      <c r="Q10" t="s">
        <v>110</v>
      </c>
      <c r="R10" t="s">
        <v>111</v>
      </c>
      <c r="S10" t="s">
        <v>53</v>
      </c>
      <c r="U10" t="s">
        <v>115</v>
      </c>
      <c r="V10" t="s">
        <v>116</v>
      </c>
    </row>
    <row r="11" spans="1:23" x14ac:dyDescent="0.25">
      <c r="A11" t="s">
        <v>125</v>
      </c>
      <c r="B11" t="s">
        <v>126</v>
      </c>
      <c r="D11" s="38" t="s">
        <v>97</v>
      </c>
      <c r="E11" t="s">
        <v>117</v>
      </c>
      <c r="F11" t="s">
        <v>118</v>
      </c>
      <c r="G11" t="s">
        <v>53</v>
      </c>
      <c r="H11" t="s">
        <v>119</v>
      </c>
      <c r="I11" t="s">
        <v>120</v>
      </c>
      <c r="J11" t="s">
        <v>121</v>
      </c>
      <c r="K11" t="s">
        <v>149</v>
      </c>
      <c r="L11" t="s">
        <v>149</v>
      </c>
      <c r="M11" t="s">
        <v>123</v>
      </c>
      <c r="N11" t="s">
        <v>123</v>
      </c>
      <c r="P11" t="s">
        <v>118</v>
      </c>
      <c r="Q11" t="s">
        <v>118</v>
      </c>
      <c r="R11" t="s">
        <v>53</v>
      </c>
      <c r="S11" t="s">
        <v>54</v>
      </c>
      <c r="T11" t="s">
        <v>124</v>
      </c>
      <c r="U11" t="s">
        <v>53</v>
      </c>
      <c r="V11" t="s">
        <v>122</v>
      </c>
      <c r="W11" t="s">
        <v>54</v>
      </c>
    </row>
    <row r="13" spans="1:23" x14ac:dyDescent="0.25">
      <c r="A13">
        <v>2010</v>
      </c>
      <c r="B13">
        <v>1</v>
      </c>
      <c r="D13">
        <v>47</v>
      </c>
      <c r="E13" s="24">
        <v>6376141.3200000003</v>
      </c>
      <c r="F13" s="24">
        <v>0</v>
      </c>
      <c r="G13" s="24">
        <v>768529.55</v>
      </c>
      <c r="H13" s="24">
        <v>-5473.49</v>
      </c>
      <c r="I13" s="24">
        <v>-33505518.010000002</v>
      </c>
      <c r="J13" s="24">
        <v>34769778.909999996</v>
      </c>
      <c r="K13" s="24">
        <v>1989920150.45</v>
      </c>
      <c r="L13" s="24">
        <v>2018152011.6199999</v>
      </c>
      <c r="M13" s="24">
        <v>2223271757.8499999</v>
      </c>
      <c r="N13" s="24">
        <v>2222046316.0799999</v>
      </c>
      <c r="O13" s="24"/>
      <c r="P13" s="9">
        <v>3.1530000000000004E-3</v>
      </c>
      <c r="Q13" s="9">
        <v>0</v>
      </c>
      <c r="R13" s="9">
        <v>3.8000000000000002E-4</v>
      </c>
      <c r="S13" s="9">
        <v>3.5330000000000005E-3</v>
      </c>
      <c r="T13" s="9">
        <v>-2.9999999999999997E-6</v>
      </c>
      <c r="U13" s="9">
        <v>3.5300000000000006E-3</v>
      </c>
      <c r="V13" s="9">
        <v>1.4584999999999999E-2</v>
      </c>
      <c r="W13" s="9">
        <v>1.8115000000000003E-2</v>
      </c>
    </row>
    <row r="14" spans="1:23" x14ac:dyDescent="0.25">
      <c r="B14">
        <v>2</v>
      </c>
      <c r="D14">
        <v>47</v>
      </c>
      <c r="E14" s="24">
        <v>7062002.5999999996</v>
      </c>
      <c r="F14" s="24">
        <v>0</v>
      </c>
      <c r="G14" s="24">
        <v>504924.39</v>
      </c>
      <c r="H14" s="24">
        <v>-5446.28</v>
      </c>
      <c r="I14" s="24">
        <v>-55112069.270000003</v>
      </c>
      <c r="J14" s="24">
        <v>664907.42000000004</v>
      </c>
      <c r="K14" s="24">
        <v>2018152011.6199999</v>
      </c>
      <c r="L14" s="24">
        <v>2086161794.6199999</v>
      </c>
      <c r="M14" s="24">
        <v>2222046316.0799999</v>
      </c>
      <c r="N14" s="24">
        <v>2276532312.04</v>
      </c>
      <c r="O14" s="24"/>
      <c r="P14" s="9">
        <v>3.4989999999999999E-3</v>
      </c>
      <c r="Q14" s="9">
        <v>0</v>
      </c>
      <c r="R14" s="9">
        <v>2.5000000000000001E-4</v>
      </c>
      <c r="S14" s="9">
        <v>3.7489999999999997E-3</v>
      </c>
      <c r="T14" s="9">
        <v>-2.9999999999999997E-6</v>
      </c>
      <c r="U14" s="9">
        <v>3.7459999999999998E-3</v>
      </c>
      <c r="V14" s="9">
        <v>6.7200000000000003E-3</v>
      </c>
      <c r="W14" s="9">
        <v>1.0467000000000001E-2</v>
      </c>
    </row>
    <row r="15" spans="1:23" x14ac:dyDescent="0.25">
      <c r="B15">
        <v>3</v>
      </c>
      <c r="D15">
        <v>48</v>
      </c>
      <c r="E15" s="24">
        <v>10839053.41</v>
      </c>
      <c r="F15" s="24">
        <v>0</v>
      </c>
      <c r="G15" s="24">
        <v>298603.67</v>
      </c>
      <c r="H15" s="24">
        <v>-5045.96</v>
      </c>
      <c r="I15" s="24">
        <v>-14602872.720000001</v>
      </c>
      <c r="J15" s="24">
        <v>99575104.609999999</v>
      </c>
      <c r="K15" s="24">
        <v>2086161794.6199999</v>
      </c>
      <c r="L15" s="24">
        <v>2044426890.1900001</v>
      </c>
      <c r="M15" s="24">
        <v>2276532312.04</v>
      </c>
      <c r="N15" s="24">
        <v>2191593040.54</v>
      </c>
      <c r="O15" s="24"/>
      <c r="P15" s="9">
        <v>5.1959999999999992E-3</v>
      </c>
      <c r="Q15" s="9">
        <v>0</v>
      </c>
      <c r="R15" s="9">
        <v>1.4300000000000001E-4</v>
      </c>
      <c r="S15" s="9">
        <v>5.3389999999999991E-3</v>
      </c>
      <c r="T15" s="9">
        <v>-2.0000000000000003E-6</v>
      </c>
      <c r="U15" s="9">
        <v>5.3369999999999989E-3</v>
      </c>
      <c r="V15" s="9">
        <v>2.0726000000000001E-2</v>
      </c>
      <c r="W15" s="9">
        <v>2.6061999999999998E-2</v>
      </c>
    </row>
    <row r="16" spans="1:23" x14ac:dyDescent="0.25">
      <c r="B16">
        <v>4</v>
      </c>
      <c r="D16">
        <v>46</v>
      </c>
      <c r="E16" s="24">
        <v>6531263.6600000001</v>
      </c>
      <c r="F16" s="24">
        <v>0</v>
      </c>
      <c r="G16" s="24">
        <v>0</v>
      </c>
      <c r="H16" s="24">
        <v>-5454.49</v>
      </c>
      <c r="I16" s="24">
        <v>0</v>
      </c>
      <c r="J16" s="24">
        <v>1026897.69</v>
      </c>
      <c r="K16" s="24">
        <v>2044426890.1900001</v>
      </c>
      <c r="L16" s="24">
        <v>2081119757.76</v>
      </c>
      <c r="M16" s="24">
        <v>2191593040.54</v>
      </c>
      <c r="N16" s="24">
        <v>2190599118.4200001</v>
      </c>
      <c r="O16" s="24"/>
      <c r="P16" s="9">
        <v>3.1949999999999999E-3</v>
      </c>
      <c r="Q16" s="9">
        <v>0</v>
      </c>
      <c r="R16" s="9">
        <v>0</v>
      </c>
      <c r="S16" s="9">
        <v>3.1949999999999999E-3</v>
      </c>
      <c r="T16" s="9">
        <v>-2.9999999999999997E-6</v>
      </c>
      <c r="U16" s="9">
        <v>3.192E-3</v>
      </c>
      <c r="V16" s="9">
        <v>1.8450000000000001E-2</v>
      </c>
      <c r="W16" s="9">
        <v>2.1642000000000002E-2</v>
      </c>
    </row>
    <row r="17" spans="1:23" x14ac:dyDescent="0.25">
      <c r="B17">
        <v>5</v>
      </c>
      <c r="D17">
        <v>46</v>
      </c>
      <c r="E17" s="24">
        <v>6053523.1399999997</v>
      </c>
      <c r="F17" s="24">
        <v>0</v>
      </c>
      <c r="G17" s="24">
        <v>0</v>
      </c>
      <c r="H17" s="24">
        <v>-5303.15</v>
      </c>
      <c r="I17" s="24">
        <v>0</v>
      </c>
      <c r="J17" s="24">
        <v>55772175.380000003</v>
      </c>
      <c r="K17" s="24">
        <v>2081119757.76</v>
      </c>
      <c r="L17" s="24">
        <v>2049597583.4300001</v>
      </c>
      <c r="M17" s="24">
        <v>2190599118.4200001</v>
      </c>
      <c r="N17" s="24">
        <v>2134859942.6400001</v>
      </c>
      <c r="O17" s="24"/>
      <c r="P17" s="9">
        <v>2.9090000000000001E-3</v>
      </c>
      <c r="Q17" s="9">
        <v>0</v>
      </c>
      <c r="R17" s="9">
        <v>0</v>
      </c>
      <c r="S17" s="9">
        <v>2.9090000000000001E-3</v>
      </c>
      <c r="T17" s="9">
        <v>-2.9999999999999997E-6</v>
      </c>
      <c r="U17" s="9">
        <v>2.9060000000000002E-3</v>
      </c>
      <c r="V17" s="9">
        <v>1.1652000000000001E-2</v>
      </c>
      <c r="W17" s="9">
        <v>1.4559000000000001E-2</v>
      </c>
    </row>
    <row r="18" spans="1:23" x14ac:dyDescent="0.25">
      <c r="B18">
        <v>6</v>
      </c>
      <c r="D18">
        <v>42</v>
      </c>
      <c r="E18" s="24">
        <v>6227541.2300000004</v>
      </c>
      <c r="F18" s="24">
        <v>0</v>
      </c>
      <c r="G18" s="24">
        <v>0</v>
      </c>
      <c r="H18" s="24">
        <v>-5619.93</v>
      </c>
      <c r="I18" s="24">
        <v>0</v>
      </c>
      <c r="J18" s="24">
        <v>986127.35999999999</v>
      </c>
      <c r="K18" s="24">
        <v>2049597583.4300001</v>
      </c>
      <c r="L18" s="24">
        <v>2055480126.99</v>
      </c>
      <c r="M18" s="24">
        <v>2134859942.6400001</v>
      </c>
      <c r="N18" s="24">
        <v>2133906830.1800001</v>
      </c>
      <c r="O18" s="24"/>
      <c r="P18" s="9">
        <v>3.0380000000000003E-3</v>
      </c>
      <c r="Q18" s="9">
        <v>0</v>
      </c>
      <c r="R18" s="9">
        <v>0</v>
      </c>
      <c r="S18" s="9">
        <v>3.0380000000000003E-3</v>
      </c>
      <c r="T18" s="9">
        <v>-2.9999999999999997E-6</v>
      </c>
      <c r="U18" s="9">
        <v>3.0350000000000004E-3</v>
      </c>
      <c r="V18" s="9">
        <v>3.3510000000000002E-3</v>
      </c>
      <c r="W18" s="9">
        <v>6.3870000000000003E-3</v>
      </c>
    </row>
    <row r="19" spans="1:23" x14ac:dyDescent="0.25">
      <c r="B19">
        <v>7</v>
      </c>
      <c r="D19">
        <v>42</v>
      </c>
      <c r="E19" s="24">
        <v>5748436.5899999999</v>
      </c>
      <c r="F19" s="24">
        <v>0</v>
      </c>
      <c r="G19" s="24">
        <v>499927.08</v>
      </c>
      <c r="H19" s="24">
        <v>-4065.7</v>
      </c>
      <c r="I19" s="24">
        <v>0</v>
      </c>
      <c r="J19" s="24">
        <v>806997.98</v>
      </c>
      <c r="K19" s="24">
        <v>2055480126.99</v>
      </c>
      <c r="L19" s="24">
        <v>2024618737.53</v>
      </c>
      <c r="M19" s="24">
        <v>2133906830.1800001</v>
      </c>
      <c r="N19" s="24">
        <v>2133132871.3699999</v>
      </c>
      <c r="O19" s="24"/>
      <c r="P19" s="9">
        <v>2.797E-3</v>
      </c>
      <c r="Q19" s="9">
        <v>0</v>
      </c>
      <c r="R19" s="9">
        <v>2.43E-4</v>
      </c>
      <c r="S19" s="9">
        <v>3.0400000000000002E-3</v>
      </c>
      <c r="T19" s="9">
        <v>-2.0000000000000003E-6</v>
      </c>
      <c r="U19" s="9">
        <v>3.0380000000000003E-3</v>
      </c>
      <c r="V19" s="9">
        <v>-1.4622E-2</v>
      </c>
      <c r="W19" s="9">
        <v>-1.1584000000000001E-2</v>
      </c>
    </row>
    <row r="20" spans="1:23" x14ac:dyDescent="0.25">
      <c r="B20">
        <v>8</v>
      </c>
      <c r="D20">
        <v>43</v>
      </c>
      <c r="E20" s="24">
        <v>7608274.4800000004</v>
      </c>
      <c r="F20" s="24">
        <v>0</v>
      </c>
      <c r="G20" s="24">
        <v>13653.4</v>
      </c>
      <c r="H20" s="24">
        <v>-90928.43</v>
      </c>
      <c r="I20" s="24">
        <v>-35000000</v>
      </c>
      <c r="J20" s="24">
        <v>840159.15</v>
      </c>
      <c r="K20" s="24">
        <v>2024618737.53</v>
      </c>
      <c r="L20" s="24">
        <v>1991563536.3900001</v>
      </c>
      <c r="M20" s="24">
        <v>2133132871.3699999</v>
      </c>
      <c r="N20" s="24">
        <v>2167325766.71</v>
      </c>
      <c r="O20" s="24"/>
      <c r="P20" s="9">
        <v>3.7580000000000005E-3</v>
      </c>
      <c r="Q20" s="9">
        <v>0</v>
      </c>
      <c r="R20" s="9">
        <v>6.9999999999999999E-6</v>
      </c>
      <c r="S20" s="9">
        <v>3.7650000000000006E-3</v>
      </c>
      <c r="T20" s="9">
        <v>-4.4999999999999996E-5</v>
      </c>
      <c r="U20" s="9">
        <v>3.7200000000000006E-3</v>
      </c>
      <c r="V20" s="9">
        <v>-3.3198999999999999E-2</v>
      </c>
      <c r="W20" s="9">
        <v>-2.9479000000000002E-2</v>
      </c>
    </row>
    <row r="21" spans="1:23" x14ac:dyDescent="0.25">
      <c r="B21">
        <v>9</v>
      </c>
      <c r="D21">
        <v>43</v>
      </c>
      <c r="E21" s="24">
        <v>6761831.8099999996</v>
      </c>
      <c r="F21" s="24">
        <v>0</v>
      </c>
      <c r="G21" s="24">
        <v>0</v>
      </c>
      <c r="H21" s="24">
        <v>-14929.47</v>
      </c>
      <c r="I21" s="24">
        <v>0</v>
      </c>
      <c r="J21" s="24">
        <v>779235.98</v>
      </c>
      <c r="K21" s="24">
        <v>1991563536.3900001</v>
      </c>
      <c r="L21" s="24">
        <v>2000889412.5999999</v>
      </c>
      <c r="M21" s="24">
        <v>2167325766.71</v>
      </c>
      <c r="N21" s="24">
        <v>2166667217.98</v>
      </c>
      <c r="O21" s="24"/>
      <c r="P21" s="9">
        <v>3.3950000000000004E-3</v>
      </c>
      <c r="Q21" s="9">
        <v>0</v>
      </c>
      <c r="R21" s="9">
        <v>0</v>
      </c>
      <c r="S21" s="9">
        <v>3.3950000000000004E-3</v>
      </c>
      <c r="T21" s="9">
        <v>-6.9999999999999999E-6</v>
      </c>
      <c r="U21" s="9">
        <v>3.3880000000000004E-3</v>
      </c>
      <c r="V21" s="9">
        <v>5.0739999999999995E-3</v>
      </c>
      <c r="W21" s="9">
        <v>8.461999999999999E-3</v>
      </c>
    </row>
    <row r="22" spans="1:23" x14ac:dyDescent="0.25">
      <c r="B22">
        <v>10</v>
      </c>
      <c r="D22">
        <v>44</v>
      </c>
      <c r="E22" s="24">
        <v>6527445.3200000003</v>
      </c>
      <c r="F22" s="24">
        <v>1328.64</v>
      </c>
      <c r="G22" s="24">
        <v>150000</v>
      </c>
      <c r="H22" s="24">
        <v>-29630.12</v>
      </c>
      <c r="I22" s="24">
        <v>-1062913.25</v>
      </c>
      <c r="J22" s="24">
        <v>865734.77</v>
      </c>
      <c r="K22" s="24">
        <v>2000889412.5999999</v>
      </c>
      <c r="L22" s="24">
        <v>2015873042.48</v>
      </c>
      <c r="M22" s="24">
        <v>2166667217.98</v>
      </c>
      <c r="N22" s="24">
        <v>2166872342.25</v>
      </c>
      <c r="O22" s="24"/>
      <c r="P22" s="9">
        <v>3.2620000000000001E-3</v>
      </c>
      <c r="Q22" s="9">
        <v>1.0000000000000002E-6</v>
      </c>
      <c r="R22" s="9">
        <v>7.4999999999999993E-5</v>
      </c>
      <c r="S22" s="9">
        <v>3.3380000000000003E-3</v>
      </c>
      <c r="T22" s="9">
        <v>-1.5E-5</v>
      </c>
      <c r="U22" s="9">
        <v>3.3230000000000004E-3</v>
      </c>
      <c r="V22" s="9">
        <v>7.3889999999999997E-3</v>
      </c>
      <c r="W22" s="9">
        <v>1.0711999999999999E-2</v>
      </c>
    </row>
    <row r="23" spans="1:23" x14ac:dyDescent="0.25">
      <c r="B23">
        <v>11</v>
      </c>
      <c r="D23">
        <v>45</v>
      </c>
      <c r="E23" s="24">
        <v>6298981.6100000003</v>
      </c>
      <c r="F23" s="24">
        <v>13303.02</v>
      </c>
      <c r="G23" s="24">
        <v>0</v>
      </c>
      <c r="H23" s="24">
        <v>-4149.16</v>
      </c>
      <c r="I23" s="24">
        <v>-6000000</v>
      </c>
      <c r="J23" s="24">
        <v>11943281.449999999</v>
      </c>
      <c r="K23" s="24">
        <v>2015873042.48</v>
      </c>
      <c r="L23" s="24">
        <v>2023374619.51</v>
      </c>
      <c r="M23" s="24">
        <v>2166872342.25</v>
      </c>
      <c r="N23" s="24">
        <v>2160948988.9099998</v>
      </c>
      <c r="O23" s="24"/>
      <c r="P23" s="9">
        <v>3.1250000000000002E-3</v>
      </c>
      <c r="Q23" s="9">
        <v>6.9999999999999999E-6</v>
      </c>
      <c r="R23" s="9">
        <v>0</v>
      </c>
      <c r="S23" s="9">
        <v>3.1320000000000002E-3</v>
      </c>
      <c r="T23" s="9">
        <v>-2.0000000000000003E-6</v>
      </c>
      <c r="U23" s="9">
        <v>3.1300000000000004E-3</v>
      </c>
      <c r="V23" s="9">
        <v>6.6630000000000005E-3</v>
      </c>
      <c r="W23" s="9">
        <v>9.7920000000000004E-3</v>
      </c>
    </row>
    <row r="24" spans="1:23" x14ac:dyDescent="0.25">
      <c r="B24">
        <v>12</v>
      </c>
      <c r="D24">
        <v>50</v>
      </c>
      <c r="E24" s="24">
        <v>6099538.1200000001</v>
      </c>
      <c r="F24" s="24">
        <v>18733.71</v>
      </c>
      <c r="G24" s="24">
        <v>222096.12</v>
      </c>
      <c r="H24" s="24">
        <v>-3951.25</v>
      </c>
      <c r="I24" s="24">
        <v>-259189307.59</v>
      </c>
      <c r="J24" s="24">
        <v>264782714</v>
      </c>
      <c r="K24" s="24">
        <v>2023374619.51</v>
      </c>
      <c r="L24" s="24">
        <v>2061797186.9400001</v>
      </c>
      <c r="M24" s="24">
        <v>2160948988.9099998</v>
      </c>
      <c r="N24" s="24">
        <v>2155380949.23</v>
      </c>
      <c r="O24" s="24"/>
      <c r="P24" s="9">
        <v>3.0000000000000001E-3</v>
      </c>
      <c r="Q24" s="9">
        <v>9.0000000000000002E-6</v>
      </c>
      <c r="R24" s="9">
        <v>1.0999999999999999E-4</v>
      </c>
      <c r="S24" s="9">
        <v>3.1189999999999998E-3</v>
      </c>
      <c r="T24" s="9">
        <v>-2.0000000000000003E-6</v>
      </c>
      <c r="U24" s="9">
        <v>3.117E-3</v>
      </c>
      <c r="V24" s="9">
        <v>2.1642000000000002E-2</v>
      </c>
      <c r="W24" s="9">
        <v>2.4760000000000001E-2</v>
      </c>
    </row>
    <row r="25" spans="1:23" x14ac:dyDescent="0.25">
      <c r="A25">
        <v>2011</v>
      </c>
      <c r="B25">
        <v>1</v>
      </c>
      <c r="D25">
        <v>47</v>
      </c>
      <c r="E25" s="24">
        <v>6378676.9900000002</v>
      </c>
      <c r="F25" s="24">
        <v>25420.04</v>
      </c>
      <c r="G25" s="24">
        <v>3548</v>
      </c>
      <c r="H25" s="24">
        <v>-61392</v>
      </c>
      <c r="I25" s="24">
        <v>-1861213.62</v>
      </c>
      <c r="J25" s="24">
        <v>23383855.379999999</v>
      </c>
      <c r="K25" s="24">
        <v>2061797186.9400001</v>
      </c>
      <c r="L25" s="24">
        <v>2055898414.22</v>
      </c>
      <c r="M25" s="24">
        <v>2155380949.23</v>
      </c>
      <c r="N25" s="24">
        <v>2133888777.8699999</v>
      </c>
      <c r="O25" s="24"/>
      <c r="P25" s="9">
        <v>3.0930000000000003E-3</v>
      </c>
      <c r="Q25" s="9">
        <v>1.1999999999999999E-5</v>
      </c>
      <c r="R25" s="9">
        <v>2.0000000000000003E-6</v>
      </c>
      <c r="S25" s="9">
        <v>3.107E-3</v>
      </c>
      <c r="T25" s="9">
        <v>-3.0000000000000001E-5</v>
      </c>
      <c r="U25" s="9">
        <v>3.0769999999999999E-3</v>
      </c>
      <c r="V25" s="9">
        <v>7.5639999999999995E-3</v>
      </c>
      <c r="W25" s="9">
        <v>1.0642E-2</v>
      </c>
    </row>
    <row r="26" spans="1:23" x14ac:dyDescent="0.25">
      <c r="B26">
        <v>2</v>
      </c>
      <c r="D26">
        <v>46</v>
      </c>
      <c r="E26" s="24">
        <v>6616743.5999999996</v>
      </c>
      <c r="F26" s="24">
        <v>38234.82</v>
      </c>
      <c r="G26" s="24">
        <v>0</v>
      </c>
      <c r="H26" s="24">
        <v>-3722</v>
      </c>
      <c r="I26" s="24">
        <v>-8077406.1200000001</v>
      </c>
      <c r="J26" s="24">
        <v>130722117.79000001</v>
      </c>
      <c r="K26" s="24">
        <v>2055898414.22</v>
      </c>
      <c r="L26" s="24">
        <v>1927775312.1600001</v>
      </c>
      <c r="M26" s="24">
        <v>2133888777.8699999</v>
      </c>
      <c r="N26" s="24">
        <v>2011345809.53</v>
      </c>
      <c r="O26" s="24"/>
      <c r="P26" s="9">
        <v>3.2160000000000001E-3</v>
      </c>
      <c r="Q26" s="9">
        <v>1.9000000000000001E-5</v>
      </c>
      <c r="R26" s="9">
        <v>0</v>
      </c>
      <c r="S26" s="9">
        <v>3.235E-3</v>
      </c>
      <c r="T26" s="9">
        <v>-2.0000000000000003E-6</v>
      </c>
      <c r="U26" s="9">
        <v>3.2330000000000002E-3</v>
      </c>
      <c r="V26" s="9">
        <v>-2.6810000000000002E-3</v>
      </c>
      <c r="W26" s="9">
        <v>5.5100000000000006E-4</v>
      </c>
    </row>
    <row r="27" spans="1:23" x14ac:dyDescent="0.25">
      <c r="B27">
        <v>3</v>
      </c>
      <c r="D27">
        <v>42</v>
      </c>
      <c r="E27" s="24">
        <v>5423464.4900000002</v>
      </c>
      <c r="F27" s="24">
        <v>38712.75</v>
      </c>
      <c r="G27" s="24">
        <v>0</v>
      </c>
      <c r="H27" s="24">
        <v>-3279</v>
      </c>
      <c r="I27" s="24">
        <v>-3386561.15</v>
      </c>
      <c r="J27" s="24">
        <v>1330349.3400000001</v>
      </c>
      <c r="K27" s="24">
        <v>1927775312.1600001</v>
      </c>
      <c r="L27" s="24">
        <v>1931255108.0599999</v>
      </c>
      <c r="M27" s="24">
        <v>2011345809.53</v>
      </c>
      <c r="N27" s="24">
        <v>2013444143.8199999</v>
      </c>
      <c r="O27" s="24"/>
      <c r="P27" s="9">
        <v>2.8110000000000001E-3</v>
      </c>
      <c r="Q27" s="9">
        <v>2.0000000000000002E-5</v>
      </c>
      <c r="R27" s="9">
        <v>0</v>
      </c>
      <c r="S27" s="9">
        <v>2.8310000000000002E-3</v>
      </c>
      <c r="T27" s="9">
        <v>-2.0000000000000003E-6</v>
      </c>
      <c r="U27" s="9">
        <v>2.8290000000000004E-3</v>
      </c>
      <c r="V27" s="9">
        <v>7.18E-4</v>
      </c>
      <c r="W27" s="9">
        <v>3.5479999999999999E-3</v>
      </c>
    </row>
    <row r="28" spans="1:23" x14ac:dyDescent="0.25">
      <c r="B28">
        <v>4</v>
      </c>
      <c r="D28">
        <v>42</v>
      </c>
      <c r="E28" s="24">
        <v>5899302.0899999999</v>
      </c>
      <c r="F28" s="24">
        <v>39196.660000000003</v>
      </c>
      <c r="G28" s="24">
        <v>0</v>
      </c>
      <c r="H28" s="24">
        <v>-72415</v>
      </c>
      <c r="I28" s="24">
        <v>-1303551.68</v>
      </c>
      <c r="J28" s="24">
        <v>33401340.710000001</v>
      </c>
      <c r="K28" s="24">
        <v>1931255108.0599999</v>
      </c>
      <c r="L28" s="24">
        <v>1901009443.4000001</v>
      </c>
      <c r="M28" s="24">
        <v>2013444143.8199999</v>
      </c>
      <c r="N28" s="24">
        <v>1981388962.0799999</v>
      </c>
      <c r="O28" s="24"/>
      <c r="P28" s="9">
        <v>3.055E-3</v>
      </c>
      <c r="Q28" s="9">
        <v>2.0000000000000002E-5</v>
      </c>
      <c r="R28" s="9">
        <v>0</v>
      </c>
      <c r="S28" s="9">
        <v>3.075E-3</v>
      </c>
      <c r="T28" s="9">
        <v>-3.7000000000000005E-5</v>
      </c>
      <c r="U28" s="9">
        <v>3.0379999999999999E-3</v>
      </c>
      <c r="V28" s="9">
        <v>9.3899999999999995E-4</v>
      </c>
      <c r="W28" s="9">
        <v>3.9760000000000004E-3</v>
      </c>
    </row>
    <row r="29" spans="1:23" x14ac:dyDescent="0.25">
      <c r="B29">
        <v>5</v>
      </c>
      <c r="D29">
        <v>42</v>
      </c>
      <c r="E29" s="24">
        <v>5597031.7300000004</v>
      </c>
      <c r="F29" s="24">
        <v>39686.620000000003</v>
      </c>
      <c r="G29" s="24">
        <v>0</v>
      </c>
      <c r="H29" s="24">
        <v>-1023444</v>
      </c>
      <c r="I29" s="24">
        <v>-3656389.68</v>
      </c>
      <c r="J29" s="24">
        <v>182212380.59999999</v>
      </c>
      <c r="K29" s="24">
        <v>1901009443.4000001</v>
      </c>
      <c r="L29" s="24">
        <v>1717371745.7</v>
      </c>
      <c r="M29" s="24">
        <v>1981388962.0799999</v>
      </c>
      <c r="N29" s="24">
        <v>1802876069.4400001</v>
      </c>
      <c r="O29" s="24"/>
      <c r="P29" s="9">
        <v>2.9409999999999996E-3</v>
      </c>
      <c r="Q29" s="9">
        <v>2.0999999999999999E-5</v>
      </c>
      <c r="R29" s="9">
        <v>0</v>
      </c>
      <c r="S29" s="9">
        <v>2.9619999999999998E-3</v>
      </c>
      <c r="T29" s="9">
        <v>-5.3800000000000007E-4</v>
      </c>
      <c r="U29" s="9">
        <v>2.4239999999999999E-3</v>
      </c>
      <c r="V29" s="9">
        <v>-2.6910000000000002E-3</v>
      </c>
      <c r="W29" s="9">
        <v>-2.6700000000000004E-4</v>
      </c>
    </row>
    <row r="30" spans="1:23" x14ac:dyDescent="0.25">
      <c r="B30">
        <v>6</v>
      </c>
      <c r="D30">
        <v>40</v>
      </c>
      <c r="E30" s="24">
        <v>6360133.7999999998</v>
      </c>
      <c r="F30" s="24">
        <v>40182.699999999997</v>
      </c>
      <c r="G30" s="24">
        <v>0</v>
      </c>
      <c r="H30" s="24">
        <v>-707678</v>
      </c>
      <c r="I30" s="24">
        <v>-5920521.1100000003</v>
      </c>
      <c r="J30" s="24">
        <v>16657946.91</v>
      </c>
      <c r="K30" s="24">
        <v>1717371745.7</v>
      </c>
      <c r="L30" s="24">
        <v>1715949569.51</v>
      </c>
      <c r="M30" s="24">
        <v>1802876069.4400001</v>
      </c>
      <c r="N30" s="24">
        <v>1792182238.8900001</v>
      </c>
      <c r="O30" s="24"/>
      <c r="P30" s="9">
        <v>3.699E-3</v>
      </c>
      <c r="Q30" s="9">
        <v>2.3E-5</v>
      </c>
      <c r="R30" s="9">
        <v>0</v>
      </c>
      <c r="S30" s="9">
        <v>3.722E-3</v>
      </c>
      <c r="T30" s="9">
        <v>-4.1200000000000004E-4</v>
      </c>
      <c r="U30" s="9">
        <v>3.31E-3</v>
      </c>
      <c r="V30" s="9">
        <v>5.3940000000000004E-3</v>
      </c>
      <c r="W30" s="9">
        <v>8.7050000000000009E-3</v>
      </c>
    </row>
    <row r="31" spans="1:23" x14ac:dyDescent="0.25">
      <c r="B31">
        <v>7</v>
      </c>
      <c r="D31">
        <v>40</v>
      </c>
      <c r="E31" s="24">
        <v>4877490.9400000004</v>
      </c>
      <c r="F31" s="24">
        <v>54584.99</v>
      </c>
      <c r="G31" s="24">
        <v>761927</v>
      </c>
      <c r="H31" s="24">
        <v>-5129</v>
      </c>
      <c r="I31" s="24">
        <v>-8035611.3700000001</v>
      </c>
      <c r="J31" s="24">
        <v>14362952.880000001</v>
      </c>
      <c r="K31" s="24">
        <v>1715949569.51</v>
      </c>
      <c r="L31" s="24">
        <v>1706051253.8699999</v>
      </c>
      <c r="M31" s="24">
        <v>1792182238.8900001</v>
      </c>
      <c r="N31" s="24">
        <v>1785912895.8900001</v>
      </c>
      <c r="O31" s="24"/>
      <c r="P31" s="9">
        <v>2.8370000000000001E-3</v>
      </c>
      <c r="Q31" s="9">
        <v>3.2000000000000005E-5</v>
      </c>
      <c r="R31" s="9">
        <v>4.4299999999999998E-4</v>
      </c>
      <c r="S31" s="9">
        <v>3.3119999999999998E-3</v>
      </c>
      <c r="T31" s="9">
        <v>-2.9999999999999997E-6</v>
      </c>
      <c r="U31" s="9">
        <v>3.3089999999999999E-3</v>
      </c>
      <c r="V31" s="9">
        <v>-2.1090000000000002E-3</v>
      </c>
      <c r="W31" s="9">
        <v>1.1999999999999999E-3</v>
      </c>
    </row>
    <row r="32" spans="1:23" x14ac:dyDescent="0.25">
      <c r="B32">
        <v>8</v>
      </c>
      <c r="D32">
        <v>42</v>
      </c>
      <c r="E32" s="24">
        <v>5026134.75</v>
      </c>
      <c r="F32" s="24">
        <v>22958.5</v>
      </c>
      <c r="G32" s="24">
        <v>0</v>
      </c>
      <c r="H32" s="24">
        <v>-4957</v>
      </c>
      <c r="I32" s="24">
        <v>-103694212</v>
      </c>
      <c r="J32" s="24">
        <v>209841937.75</v>
      </c>
      <c r="K32" s="24">
        <v>1706051253.8699999</v>
      </c>
      <c r="L32" s="24">
        <v>1596688805.3699999</v>
      </c>
      <c r="M32" s="24">
        <v>1785912895.8900001</v>
      </c>
      <c r="N32" s="24">
        <v>1679773028.21</v>
      </c>
      <c r="O32" s="24"/>
      <c r="P32" s="9">
        <v>2.9459999999999998E-3</v>
      </c>
      <c r="Q32" s="9">
        <v>1.2999999999999999E-5</v>
      </c>
      <c r="R32" s="9">
        <v>0</v>
      </c>
      <c r="S32" s="9">
        <v>2.9589999999999998E-3</v>
      </c>
      <c r="T32" s="9">
        <v>-2.9999999999999997E-6</v>
      </c>
      <c r="U32" s="9">
        <v>2.9559999999999999E-3</v>
      </c>
      <c r="V32" s="9">
        <v>-1.8979999999999999E-3</v>
      </c>
      <c r="W32" s="9">
        <v>1.059E-3</v>
      </c>
    </row>
    <row r="33" spans="1:23" x14ac:dyDescent="0.25">
      <c r="B33">
        <v>9</v>
      </c>
      <c r="D33">
        <v>40</v>
      </c>
      <c r="E33" s="24">
        <v>12802745.42</v>
      </c>
      <c r="F33" s="24">
        <v>23302.880000000001</v>
      </c>
      <c r="G33" s="24">
        <v>157429.98000000001</v>
      </c>
      <c r="H33" s="24">
        <v>-5335</v>
      </c>
      <c r="I33" s="24">
        <v>-3713150.64</v>
      </c>
      <c r="J33" s="24">
        <v>69807778.120000005</v>
      </c>
      <c r="K33" s="24">
        <v>1596688805.3699999</v>
      </c>
      <c r="L33" s="24">
        <v>1519788176.8900001</v>
      </c>
      <c r="M33" s="24">
        <v>1679773028.21</v>
      </c>
      <c r="N33" s="24">
        <v>1613706107.8399999</v>
      </c>
      <c r="O33" s="24"/>
      <c r="P33" s="9">
        <v>8.0140000000000003E-3</v>
      </c>
      <c r="Q33" s="9">
        <v>1.5E-5</v>
      </c>
      <c r="R33" s="9">
        <v>9.9000000000000008E-5</v>
      </c>
      <c r="S33" s="9">
        <v>8.1279999999999998E-3</v>
      </c>
      <c r="T33" s="9">
        <v>-2.9999999999999997E-6</v>
      </c>
      <c r="U33" s="9">
        <v>8.1250000000000003E-3</v>
      </c>
      <c r="V33" s="9">
        <v>-6.7779999999999993E-3</v>
      </c>
      <c r="W33" s="9">
        <v>1.3450000000000001E-3</v>
      </c>
    </row>
    <row r="34" spans="1:23" x14ac:dyDescent="0.25">
      <c r="B34">
        <v>10</v>
      </c>
      <c r="D34">
        <v>38</v>
      </c>
      <c r="E34" s="24">
        <v>5152121.2699999996</v>
      </c>
      <c r="F34" s="24">
        <v>28219.46</v>
      </c>
      <c r="G34" s="24">
        <v>286740</v>
      </c>
      <c r="H34" s="24">
        <v>-5108</v>
      </c>
      <c r="I34" s="24">
        <v>-6554129.2300000004</v>
      </c>
      <c r="J34" s="24">
        <v>846359.48</v>
      </c>
      <c r="K34" s="24">
        <v>1519788176.8900001</v>
      </c>
      <c r="L34" s="24">
        <v>1533318885.5799999</v>
      </c>
      <c r="M34" s="24">
        <v>1613706107.8399999</v>
      </c>
      <c r="N34" s="24">
        <v>1619444338.1300001</v>
      </c>
      <c r="O34" s="24"/>
      <c r="P34" s="9">
        <v>3.388E-3</v>
      </c>
      <c r="Q34" s="9">
        <v>1.9000000000000001E-5</v>
      </c>
      <c r="R34" s="9">
        <v>1.8900000000000001E-4</v>
      </c>
      <c r="S34" s="9">
        <v>3.5959999999999998E-3</v>
      </c>
      <c r="T34" s="9">
        <v>-2.9999999999999997E-6</v>
      </c>
      <c r="U34" s="9">
        <v>3.5929999999999998E-3</v>
      </c>
      <c r="V34" s="9">
        <v>5.1229999999999999E-3</v>
      </c>
      <c r="W34" s="9">
        <v>8.7159999999999998E-3</v>
      </c>
    </row>
    <row r="35" spans="1:23" x14ac:dyDescent="0.25">
      <c r="B35">
        <v>11</v>
      </c>
      <c r="D35">
        <v>38</v>
      </c>
      <c r="E35" s="24">
        <v>5311085.3</v>
      </c>
      <c r="F35" s="24">
        <v>36991.129999999997</v>
      </c>
      <c r="G35" s="24">
        <v>0</v>
      </c>
      <c r="H35" s="24">
        <v>-5257</v>
      </c>
      <c r="I35" s="24">
        <v>-6748687.6900000004</v>
      </c>
      <c r="J35" s="24">
        <v>20213812.710000001</v>
      </c>
      <c r="K35" s="24">
        <v>1533318885.5799999</v>
      </c>
      <c r="L35" s="24">
        <v>1521495733.3499999</v>
      </c>
      <c r="M35" s="24">
        <v>1619444338.1300001</v>
      </c>
      <c r="N35" s="24">
        <v>1606018444.5899999</v>
      </c>
      <c r="O35" s="24"/>
      <c r="P35" s="9">
        <v>3.4820000000000003E-3</v>
      </c>
      <c r="Q35" s="9">
        <v>2.3999999999999997E-5</v>
      </c>
      <c r="R35" s="9">
        <v>0</v>
      </c>
      <c r="S35" s="9">
        <v>3.5060000000000004E-3</v>
      </c>
      <c r="T35" s="9">
        <v>-2.9999999999999997E-6</v>
      </c>
      <c r="U35" s="9">
        <v>3.5030000000000005E-3</v>
      </c>
      <c r="V35" s="9">
        <v>1.052E-3</v>
      </c>
      <c r="W35" s="9">
        <v>4.555E-3</v>
      </c>
    </row>
    <row r="36" spans="1:23" x14ac:dyDescent="0.25">
      <c r="B36">
        <v>12</v>
      </c>
      <c r="D36">
        <v>39</v>
      </c>
      <c r="E36" s="24">
        <v>8441458.2300000004</v>
      </c>
      <c r="F36" s="24">
        <v>41015.120000000003</v>
      </c>
      <c r="G36" s="24">
        <v>97500</v>
      </c>
      <c r="H36" s="24">
        <v>-5102</v>
      </c>
      <c r="I36" s="24">
        <v>-34550130.380000003</v>
      </c>
      <c r="J36" s="24">
        <v>964467.68</v>
      </c>
      <c r="K36" s="24">
        <v>1521495733.3499999</v>
      </c>
      <c r="L36" s="24">
        <v>1562081630.8499999</v>
      </c>
      <c r="M36" s="24">
        <v>1606018444.5899999</v>
      </c>
      <c r="N36" s="24">
        <v>1639647365.3699999</v>
      </c>
      <c r="O36" s="24"/>
      <c r="P36" s="9">
        <v>5.5030000000000001E-3</v>
      </c>
      <c r="Q36" s="9">
        <v>2.7000000000000002E-5</v>
      </c>
      <c r="R36" s="9">
        <v>6.4000000000000011E-5</v>
      </c>
      <c r="S36" s="9">
        <v>5.594E-3</v>
      </c>
      <c r="T36" s="9">
        <v>-2.9999999999999997E-6</v>
      </c>
      <c r="U36" s="9">
        <v>5.5909999999999996E-3</v>
      </c>
      <c r="V36" s="9">
        <v>4.535E-3</v>
      </c>
      <c r="W36" s="9">
        <v>1.0125E-2</v>
      </c>
    </row>
    <row r="37" spans="1:23" x14ac:dyDescent="0.25">
      <c r="A37">
        <v>2012</v>
      </c>
      <c r="B37">
        <v>1</v>
      </c>
      <c r="D37">
        <v>39</v>
      </c>
      <c r="E37" s="24">
        <v>5119157.6500000004</v>
      </c>
      <c r="F37" s="24">
        <v>66275.33</v>
      </c>
      <c r="G37" s="24">
        <v>105000</v>
      </c>
      <c r="H37" s="24">
        <v>-5181.54</v>
      </c>
      <c r="I37" s="24">
        <v>-6953193.8700000001</v>
      </c>
      <c r="J37" s="24">
        <v>860732.72</v>
      </c>
      <c r="K37" s="24">
        <v>1541327174.8499999</v>
      </c>
      <c r="L37" s="24">
        <v>1550926291.2</v>
      </c>
      <c r="M37" s="24">
        <v>1620125593.6500001</v>
      </c>
      <c r="N37" s="24">
        <v>1626296317.4300001</v>
      </c>
      <c r="O37" s="24"/>
      <c r="P37" s="9">
        <v>3.3179999999999998E-3</v>
      </c>
      <c r="Q37" s="9">
        <v>4.3000000000000002E-5</v>
      </c>
      <c r="R37" s="9">
        <v>6.7999999999999999E-5</v>
      </c>
      <c r="S37" s="9">
        <v>3.4289999999999998E-3</v>
      </c>
      <c r="T37" s="9">
        <v>-2.9999999999999997E-6</v>
      </c>
      <c r="U37" s="9">
        <v>3.4259999999999998E-3</v>
      </c>
      <c r="V37" s="9">
        <v>2.2290000000000001E-3</v>
      </c>
      <c r="W37" s="9">
        <v>5.6550000000000003E-3</v>
      </c>
    </row>
    <row r="38" spans="1:23" x14ac:dyDescent="0.25">
      <c r="B38">
        <v>2</v>
      </c>
      <c r="D38">
        <v>41</v>
      </c>
      <c r="E38" s="24">
        <v>5761359.5899999999</v>
      </c>
      <c r="F38" s="24">
        <v>90719.37</v>
      </c>
      <c r="G38" s="24">
        <v>504361.5</v>
      </c>
      <c r="H38" s="24">
        <v>-5176.96</v>
      </c>
      <c r="I38" s="24">
        <v>-76837873.849999994</v>
      </c>
      <c r="J38" s="24">
        <v>689151.24</v>
      </c>
      <c r="K38" s="24">
        <v>1550926291.2</v>
      </c>
      <c r="L38" s="24">
        <v>1630859984.29</v>
      </c>
      <c r="M38" s="24">
        <v>1626296317.4300001</v>
      </c>
      <c r="N38" s="24">
        <v>1702535963.52</v>
      </c>
      <c r="O38" s="24"/>
      <c r="P38" s="9">
        <v>3.7130000000000002E-3</v>
      </c>
      <c r="Q38" s="9">
        <v>5.8E-5</v>
      </c>
      <c r="R38" s="9">
        <v>3.2599999999999996E-4</v>
      </c>
      <c r="S38" s="9">
        <v>4.0969999999999999E-3</v>
      </c>
      <c r="T38" s="9">
        <v>-2.9999999999999997E-6</v>
      </c>
      <c r="U38" s="9">
        <v>4.0939999999999995E-3</v>
      </c>
      <c r="V38" s="9">
        <v>2.379E-3</v>
      </c>
      <c r="W38" s="9">
        <v>6.4720000000000003E-3</v>
      </c>
    </row>
    <row r="39" spans="1:23" x14ac:dyDescent="0.25">
      <c r="B39">
        <v>3</v>
      </c>
      <c r="D39">
        <v>41</v>
      </c>
      <c r="E39" s="24">
        <v>5563536.8700000001</v>
      </c>
      <c r="F39" s="24">
        <v>118674.85</v>
      </c>
      <c r="G39" s="24">
        <v>504361.5</v>
      </c>
      <c r="H39" s="24">
        <v>-4866.1499999999996</v>
      </c>
      <c r="I39" s="24">
        <v>-10704196.789999999</v>
      </c>
      <c r="J39" s="24">
        <v>3505180.11</v>
      </c>
      <c r="K39" s="24">
        <v>1630859984.29</v>
      </c>
      <c r="L39" s="24">
        <v>1637939996.3699999</v>
      </c>
      <c r="M39" s="24">
        <v>1702535963.52</v>
      </c>
      <c r="N39" s="24">
        <v>1709853859.1500001</v>
      </c>
      <c r="O39" s="24"/>
      <c r="P39" s="9">
        <v>3.4029999999999998E-3</v>
      </c>
      <c r="Q39" s="9">
        <v>7.2999999999999999E-5</v>
      </c>
      <c r="R39" s="9">
        <v>3.0800000000000001E-4</v>
      </c>
      <c r="S39" s="9">
        <v>3.784E-3</v>
      </c>
      <c r="T39" s="9">
        <v>-2.9999999999999997E-6</v>
      </c>
      <c r="U39" s="9">
        <v>3.7810000000000001E-3</v>
      </c>
      <c r="V39" s="9">
        <v>-1.45E-4</v>
      </c>
      <c r="W39" s="9">
        <v>3.6349999999999998E-3</v>
      </c>
    </row>
    <row r="40" spans="1:23" x14ac:dyDescent="0.25">
      <c r="B40">
        <v>4</v>
      </c>
      <c r="D40">
        <v>42</v>
      </c>
      <c r="E40" s="24">
        <v>7082048.5099999998</v>
      </c>
      <c r="F40" s="24">
        <v>149980.22</v>
      </c>
      <c r="G40" s="24">
        <v>0</v>
      </c>
      <c r="H40" s="24">
        <v>-5161.72</v>
      </c>
      <c r="I40" s="24">
        <v>-22068426.850000001</v>
      </c>
      <c r="J40" s="24">
        <v>3243609.48</v>
      </c>
      <c r="K40" s="24">
        <v>1637939996.3699999</v>
      </c>
      <c r="L40" s="24">
        <v>1653440448.5</v>
      </c>
      <c r="M40" s="24">
        <v>1709853859.1500001</v>
      </c>
      <c r="N40" s="24">
        <v>1728828860.6700001</v>
      </c>
      <c r="O40" s="24"/>
      <c r="P40" s="9">
        <v>4.2849999999999997E-3</v>
      </c>
      <c r="Q40" s="9">
        <v>9.1000000000000003E-5</v>
      </c>
      <c r="R40" s="9">
        <v>0</v>
      </c>
      <c r="S40" s="9">
        <v>4.3759999999999997E-3</v>
      </c>
      <c r="T40" s="9">
        <v>-2.9999999999999997E-6</v>
      </c>
      <c r="U40" s="9">
        <v>4.3729999999999993E-3</v>
      </c>
      <c r="V40" s="9">
        <v>-2.1020000000000001E-3</v>
      </c>
      <c r="W40" s="9">
        <v>2.271E-3</v>
      </c>
    </row>
    <row r="41" spans="1:23" x14ac:dyDescent="0.25">
      <c r="B41">
        <v>5</v>
      </c>
      <c r="D41">
        <v>43</v>
      </c>
      <c r="E41" s="24">
        <v>6441860.5800000001</v>
      </c>
      <c r="F41" s="24">
        <v>164837.04999999999</v>
      </c>
      <c r="G41" s="24">
        <v>0</v>
      </c>
      <c r="H41" s="24">
        <v>-4996.68</v>
      </c>
      <c r="I41" s="24">
        <v>-206646907.94999999</v>
      </c>
      <c r="J41" s="24">
        <v>200703637.59</v>
      </c>
      <c r="K41" s="24">
        <v>1653440448.5</v>
      </c>
      <c r="L41" s="24">
        <v>1678828007.73</v>
      </c>
      <c r="M41" s="24">
        <v>1728828860.6700001</v>
      </c>
      <c r="N41" s="24">
        <v>1734937172.2</v>
      </c>
      <c r="O41" s="24"/>
      <c r="P41" s="9">
        <v>3.8940000000000003E-3</v>
      </c>
      <c r="Q41" s="9">
        <v>1E-4</v>
      </c>
      <c r="R41" s="9">
        <v>0</v>
      </c>
      <c r="S41" s="9">
        <v>3.9940000000000002E-3</v>
      </c>
      <c r="T41" s="9">
        <v>-2.9999999999999997E-6</v>
      </c>
      <c r="U41" s="9">
        <v>3.9909999999999998E-3</v>
      </c>
      <c r="V41" s="9">
        <v>1.1637E-2</v>
      </c>
      <c r="W41" s="9">
        <v>1.5626999999999999E-2</v>
      </c>
    </row>
    <row r="42" spans="1:23" x14ac:dyDescent="0.25">
      <c r="B42">
        <v>6</v>
      </c>
      <c r="D42">
        <v>43</v>
      </c>
      <c r="E42" s="24">
        <v>7808082.5899999999</v>
      </c>
      <c r="F42" s="24">
        <v>179886.82</v>
      </c>
      <c r="G42" s="24">
        <v>0</v>
      </c>
      <c r="H42" s="24">
        <v>-5147.46</v>
      </c>
      <c r="I42" s="24">
        <v>-25111696.120000001</v>
      </c>
      <c r="J42" s="24">
        <v>62549028.369999997</v>
      </c>
      <c r="K42" s="24">
        <v>1678828007.73</v>
      </c>
      <c r="L42" s="24">
        <v>1641086594.97</v>
      </c>
      <c r="M42" s="24">
        <v>1734937172.2</v>
      </c>
      <c r="N42" s="24">
        <v>1697679930.79</v>
      </c>
      <c r="O42" s="24"/>
      <c r="P42" s="9">
        <v>4.6439999999999997E-3</v>
      </c>
      <c r="Q42" s="9">
        <v>1.07E-4</v>
      </c>
      <c r="R42" s="9">
        <v>0</v>
      </c>
      <c r="S42" s="9">
        <v>4.751E-3</v>
      </c>
      <c r="T42" s="9">
        <v>-2.9999999999999997E-6</v>
      </c>
      <c r="U42" s="9">
        <v>4.7479999999999996E-3</v>
      </c>
      <c r="V42" s="9">
        <v>-2.8800000000000001E-4</v>
      </c>
      <c r="W42" s="9">
        <v>4.4600000000000004E-3</v>
      </c>
    </row>
    <row r="43" spans="1:23" x14ac:dyDescent="0.25">
      <c r="B43">
        <v>7</v>
      </c>
      <c r="D43">
        <v>46</v>
      </c>
      <c r="E43" s="24">
        <v>6813964.4199999999</v>
      </c>
      <c r="F43" s="24">
        <v>207170.31</v>
      </c>
      <c r="G43" s="24">
        <v>568819.49</v>
      </c>
      <c r="H43" s="24">
        <v>-4989.53</v>
      </c>
      <c r="I43" s="24">
        <v>-146786150.87</v>
      </c>
      <c r="J43" s="24">
        <v>738451.32</v>
      </c>
      <c r="K43" s="24">
        <v>1641086594.97</v>
      </c>
      <c r="L43" s="24">
        <v>1790792863.1500001</v>
      </c>
      <c r="M43" s="24">
        <v>1697679930.79</v>
      </c>
      <c r="N43" s="24">
        <v>1843935004.78</v>
      </c>
      <c r="O43" s="24"/>
      <c r="P43" s="9">
        <v>4.0639999999999999E-3</v>
      </c>
      <c r="Q43" s="9">
        <v>1.2400000000000001E-4</v>
      </c>
      <c r="R43" s="9">
        <v>3.39E-4</v>
      </c>
      <c r="S43" s="9">
        <v>4.5269999999999998E-3</v>
      </c>
      <c r="T43" s="9">
        <v>-2.9999999999999997E-6</v>
      </c>
      <c r="U43" s="9">
        <v>4.5239999999999994E-3</v>
      </c>
      <c r="V43" s="9">
        <v>2.0569999999999998E-3</v>
      </c>
      <c r="W43" s="9">
        <v>6.581E-3</v>
      </c>
    </row>
    <row r="44" spans="1:23" x14ac:dyDescent="0.25">
      <c r="B44">
        <v>8</v>
      </c>
      <c r="D44">
        <v>46</v>
      </c>
      <c r="E44" s="24">
        <v>10177381.16</v>
      </c>
      <c r="F44" s="24">
        <v>230382.22</v>
      </c>
      <c r="G44" s="24">
        <v>222942.78</v>
      </c>
      <c r="H44" s="24">
        <v>-5108.8100000000004</v>
      </c>
      <c r="I44" s="24">
        <v>-4349435.78</v>
      </c>
      <c r="J44" s="24">
        <v>21881400.670000002</v>
      </c>
      <c r="K44" s="24">
        <v>1790792863.1500001</v>
      </c>
      <c r="L44" s="24">
        <v>1785285112.1800001</v>
      </c>
      <c r="M44" s="24">
        <v>1843935004.78</v>
      </c>
      <c r="N44" s="24">
        <v>1826633626.21</v>
      </c>
      <c r="O44" s="24"/>
      <c r="P44" s="9">
        <v>5.6840000000000007E-3</v>
      </c>
      <c r="Q44" s="9">
        <v>1.2899999999999999E-4</v>
      </c>
      <c r="R44" s="9">
        <v>1.2400000000000001E-4</v>
      </c>
      <c r="S44" s="9">
        <v>5.9370000000000004E-3</v>
      </c>
      <c r="T44" s="9">
        <v>-2.9999999999999997E-6</v>
      </c>
      <c r="U44" s="9">
        <v>5.934E-3</v>
      </c>
      <c r="V44" s="9">
        <v>6.5790000000000006E-3</v>
      </c>
      <c r="W44" s="9">
        <v>1.2512000000000001E-2</v>
      </c>
    </row>
    <row r="45" spans="1:23" x14ac:dyDescent="0.25">
      <c r="B45">
        <v>9</v>
      </c>
      <c r="D45">
        <v>48</v>
      </c>
      <c r="E45" s="24">
        <v>9451484.0500000007</v>
      </c>
      <c r="F45" s="24">
        <v>43312.13</v>
      </c>
      <c r="G45" s="24">
        <v>674500</v>
      </c>
      <c r="H45" s="24">
        <v>-5108.97</v>
      </c>
      <c r="I45" s="24">
        <v>-255979919.81</v>
      </c>
      <c r="J45" s="24">
        <v>195605302.75</v>
      </c>
      <c r="K45" s="24">
        <v>1785285112.1800001</v>
      </c>
      <c r="L45" s="24">
        <v>1830593798.27</v>
      </c>
      <c r="M45" s="24">
        <v>1826633626.21</v>
      </c>
      <c r="N45" s="24">
        <v>1887051759.47</v>
      </c>
      <c r="O45" s="24"/>
      <c r="P45" s="9">
        <v>4.8570000000000002E-3</v>
      </c>
      <c r="Q45" s="9">
        <v>2.2000000000000003E-5</v>
      </c>
      <c r="R45" s="9">
        <v>3.4600000000000001E-4</v>
      </c>
      <c r="S45" s="9">
        <v>5.2250000000000005E-3</v>
      </c>
      <c r="T45" s="9">
        <v>-2.9999999999999997E-6</v>
      </c>
      <c r="U45" s="9">
        <v>5.2220000000000001E-3</v>
      </c>
      <c r="V45" s="9">
        <v>-7.7659999999999995E-3</v>
      </c>
      <c r="W45" s="9">
        <v>-2.5430000000000001E-3</v>
      </c>
    </row>
    <row r="46" spans="1:23" x14ac:dyDescent="0.25">
      <c r="B46">
        <v>10</v>
      </c>
      <c r="D46">
        <v>50</v>
      </c>
      <c r="E46" s="24">
        <v>8966605.3100000005</v>
      </c>
      <c r="F46" s="24">
        <v>256429.26</v>
      </c>
      <c r="G46" s="24">
        <v>970000</v>
      </c>
      <c r="H46" s="24">
        <v>-4954.51</v>
      </c>
      <c r="I46" s="24">
        <v>-82584476.920000002</v>
      </c>
      <c r="J46" s="24">
        <v>14158272.1</v>
      </c>
      <c r="K46" s="24">
        <v>1830593798.27</v>
      </c>
      <c r="L46" s="24">
        <v>1900434852.8</v>
      </c>
      <c r="M46" s="24">
        <v>1887051759.47</v>
      </c>
      <c r="N46" s="24">
        <v>1955734597.5999999</v>
      </c>
      <c r="O46" s="24"/>
      <c r="P46" s="9">
        <v>4.8820000000000001E-3</v>
      </c>
      <c r="Q46" s="9">
        <v>1.4000000000000001E-4</v>
      </c>
      <c r="R46" s="9">
        <v>5.2800000000000004E-4</v>
      </c>
      <c r="S46" s="9">
        <v>5.5500000000000002E-3</v>
      </c>
      <c r="T46" s="9">
        <v>-2.9999999999999997E-6</v>
      </c>
      <c r="U46" s="9">
        <v>5.5469999999999998E-3</v>
      </c>
      <c r="V46" s="9">
        <v>6.3000000000000003E-4</v>
      </c>
      <c r="W46" s="9">
        <v>6.1770000000000002E-3</v>
      </c>
    </row>
    <row r="47" spans="1:23" x14ac:dyDescent="0.25">
      <c r="B47">
        <v>11</v>
      </c>
      <c r="D47">
        <v>52</v>
      </c>
      <c r="E47" s="24">
        <v>9706435.9399999995</v>
      </c>
      <c r="F47" s="24">
        <v>292698.07</v>
      </c>
      <c r="G47" s="24">
        <v>2005397.79</v>
      </c>
      <c r="H47" s="24">
        <v>-5072.5600000000004</v>
      </c>
      <c r="I47" s="24">
        <v>-67390448.439999998</v>
      </c>
      <c r="J47" s="24">
        <v>30996492.66</v>
      </c>
      <c r="K47" s="24">
        <v>1900434852.8</v>
      </c>
      <c r="L47" s="24">
        <v>1940229425.45</v>
      </c>
      <c r="M47" s="24">
        <v>1955734597.5999999</v>
      </c>
      <c r="N47" s="24">
        <v>1992421455.52</v>
      </c>
      <c r="O47" s="24"/>
      <c r="P47" s="9">
        <v>5.0509999999999999E-3</v>
      </c>
      <c r="Q47" s="9">
        <v>1.5200000000000001E-4</v>
      </c>
      <c r="R47" s="9">
        <v>1.0430000000000001E-3</v>
      </c>
      <c r="S47" s="9">
        <v>6.2459999999999998E-3</v>
      </c>
      <c r="T47" s="9">
        <v>-2.9999999999999997E-6</v>
      </c>
      <c r="U47" s="9">
        <v>6.2429999999999994E-3</v>
      </c>
      <c r="V47" s="9">
        <v>1.6150000000000001E-3</v>
      </c>
      <c r="W47" s="9">
        <v>7.8590000000000014E-3</v>
      </c>
    </row>
    <row r="48" spans="1:23" x14ac:dyDescent="0.25">
      <c r="B48">
        <v>12</v>
      </c>
      <c r="D48">
        <v>60</v>
      </c>
      <c r="E48" s="24">
        <v>16761173.220000001</v>
      </c>
      <c r="F48" s="24">
        <v>434416.46</v>
      </c>
      <c r="G48" s="24">
        <v>2126519.9700000002</v>
      </c>
      <c r="H48" s="24">
        <v>-3829.7</v>
      </c>
      <c r="I48" s="24">
        <v>-161810686.22999999</v>
      </c>
      <c r="J48" s="24">
        <v>28922647.789999999</v>
      </c>
      <c r="K48" s="24">
        <v>1940229425.45</v>
      </c>
      <c r="L48" s="24">
        <v>2076898838.95</v>
      </c>
      <c r="M48" s="24">
        <v>1992421455.52</v>
      </c>
      <c r="N48" s="24">
        <v>2125744114.5</v>
      </c>
      <c r="O48" s="24"/>
      <c r="P48" s="9">
        <v>8.4580000000000002E-3</v>
      </c>
      <c r="Q48" s="9">
        <v>2.1900000000000001E-4</v>
      </c>
      <c r="R48" s="9">
        <v>1.0730000000000002E-3</v>
      </c>
      <c r="S48" s="9">
        <v>9.7500000000000017E-3</v>
      </c>
      <c r="T48" s="9">
        <v>-2.0000000000000003E-6</v>
      </c>
      <c r="U48" s="9">
        <v>9.7480000000000015E-3</v>
      </c>
      <c r="V48" s="9">
        <v>1.6869999999999999E-3</v>
      </c>
      <c r="W48" s="9">
        <v>1.1434999999999999E-2</v>
      </c>
    </row>
    <row r="49" spans="1:23" x14ac:dyDescent="0.25">
      <c r="A49">
        <v>2013</v>
      </c>
      <c r="B49">
        <v>1</v>
      </c>
      <c r="D49">
        <v>61</v>
      </c>
      <c r="E49" s="24">
        <v>8809807.9100000001</v>
      </c>
      <c r="F49" s="24">
        <v>483813.41</v>
      </c>
      <c r="G49" s="24">
        <v>147175.6</v>
      </c>
      <c r="H49" s="24">
        <v>-3942.02</v>
      </c>
      <c r="I49" s="24">
        <v>-69902060.829999998</v>
      </c>
      <c r="J49" s="24">
        <v>2349983.2400000002</v>
      </c>
      <c r="K49" s="24">
        <v>2076898838.95</v>
      </c>
      <c r="L49" s="24">
        <v>2142527754.1700001</v>
      </c>
      <c r="M49" s="24">
        <v>2125744114.5</v>
      </c>
      <c r="N49" s="24">
        <v>2193780209.5900002</v>
      </c>
      <c r="O49" s="24"/>
      <c r="P49" s="9">
        <v>4.241E-3</v>
      </c>
      <c r="Q49" s="9">
        <v>2.3300000000000003E-4</v>
      </c>
      <c r="R49" s="9">
        <v>7.1000000000000005E-5</v>
      </c>
      <c r="S49" s="9">
        <v>4.5449999999999996E-3</v>
      </c>
      <c r="T49" s="9">
        <v>-2.0000000000000003E-6</v>
      </c>
      <c r="U49" s="9">
        <v>4.5429999999999993E-3</v>
      </c>
      <c r="V49" s="9">
        <v>-1.158E-3</v>
      </c>
      <c r="W49" s="9">
        <v>3.3850000000000004E-3</v>
      </c>
    </row>
    <row r="50" spans="1:23" x14ac:dyDescent="0.25">
      <c r="B50">
        <v>2</v>
      </c>
      <c r="D50">
        <v>61</v>
      </c>
      <c r="E50" s="24">
        <v>12946852.9</v>
      </c>
      <c r="F50" s="24">
        <v>524777.56000000006</v>
      </c>
      <c r="G50" s="24">
        <v>1794355.91</v>
      </c>
      <c r="H50" s="24">
        <v>-128533.42</v>
      </c>
      <c r="I50" s="24">
        <v>-9161698.7699999996</v>
      </c>
      <c r="J50" s="24">
        <v>120838054.19</v>
      </c>
      <c r="K50" s="24">
        <v>2142527754.1700001</v>
      </c>
      <c r="L50" s="24">
        <v>2037244407.1500001</v>
      </c>
      <c r="M50" s="24">
        <v>2193780209.5900002</v>
      </c>
      <c r="N50" s="24">
        <v>2082628835.78</v>
      </c>
      <c r="O50" s="24"/>
      <c r="P50" s="9">
        <v>6.0489999999999997E-3</v>
      </c>
      <c r="Q50" s="9">
        <v>2.4499999999999999E-4</v>
      </c>
      <c r="R50" s="9">
        <v>8.3699999999999996E-4</v>
      </c>
      <c r="S50" s="9">
        <v>7.1309999999999993E-3</v>
      </c>
      <c r="T50" s="9">
        <v>-6.0000000000000002E-5</v>
      </c>
      <c r="U50" s="9">
        <v>7.0709999999999992E-3</v>
      </c>
      <c r="V50" s="9">
        <v>2.7369999999999998E-3</v>
      </c>
      <c r="W50" s="9">
        <v>9.8080000000000007E-3</v>
      </c>
    </row>
    <row r="51" spans="1:23" x14ac:dyDescent="0.25">
      <c r="B51">
        <v>3</v>
      </c>
      <c r="D51">
        <v>63</v>
      </c>
      <c r="E51" s="24">
        <v>9862458.6999999993</v>
      </c>
      <c r="F51" s="24">
        <v>407578.8</v>
      </c>
      <c r="G51" s="24">
        <v>487500</v>
      </c>
      <c r="H51" s="24">
        <v>-4070.08</v>
      </c>
      <c r="I51" s="24">
        <v>-98417637.180000007</v>
      </c>
      <c r="J51" s="24">
        <v>18578096.649999999</v>
      </c>
      <c r="K51" s="24">
        <v>2037244407.1500001</v>
      </c>
      <c r="L51" s="24">
        <v>2130137140.23</v>
      </c>
      <c r="M51" s="24">
        <v>2082628835.78</v>
      </c>
      <c r="N51" s="24">
        <v>2162876159.1900001</v>
      </c>
      <c r="O51" s="24"/>
      <c r="P51" s="9">
        <v>4.8320000000000004E-3</v>
      </c>
      <c r="Q51" s="9">
        <v>1.9900000000000001E-4</v>
      </c>
      <c r="R51" s="9">
        <v>2.3800000000000001E-4</v>
      </c>
      <c r="S51" s="9">
        <v>5.2690000000000011E-3</v>
      </c>
      <c r="T51" s="9">
        <v>-2.0000000000000003E-6</v>
      </c>
      <c r="U51" s="9">
        <v>5.2670000000000008E-3</v>
      </c>
      <c r="V51" s="9">
        <v>6.1809999999999999E-3</v>
      </c>
      <c r="W51" s="9">
        <v>1.1449000000000001E-2</v>
      </c>
    </row>
    <row r="52" spans="1:23" x14ac:dyDescent="0.25">
      <c r="B52">
        <v>4</v>
      </c>
      <c r="D52">
        <v>64</v>
      </c>
      <c r="E52" s="24">
        <v>11283519.640000001</v>
      </c>
      <c r="F52" s="24">
        <v>455918.66</v>
      </c>
      <c r="G52" s="24">
        <v>2500</v>
      </c>
      <c r="H52" s="24">
        <v>-3900.72</v>
      </c>
      <c r="I52" s="24">
        <v>-46020977.909999996</v>
      </c>
      <c r="J52" s="24">
        <v>50168561.090000004</v>
      </c>
      <c r="K52" s="24">
        <v>2130137140.23</v>
      </c>
      <c r="L52" s="24">
        <v>2126074585.04</v>
      </c>
      <c r="M52" s="24">
        <v>2162876159.1900001</v>
      </c>
      <c r="N52" s="24">
        <v>2177407901.0599999</v>
      </c>
      <c r="O52" s="24"/>
      <c r="P52" s="9">
        <v>5.293E-3</v>
      </c>
      <c r="Q52" s="9">
        <v>2.14E-4</v>
      </c>
      <c r="R52" s="9">
        <v>1.0000000000000002E-6</v>
      </c>
      <c r="S52" s="9">
        <v>5.5079999999999999E-3</v>
      </c>
      <c r="T52" s="9">
        <v>-2.0000000000000003E-6</v>
      </c>
      <c r="U52" s="9">
        <v>5.5059999999999996E-3</v>
      </c>
      <c r="V52" s="9">
        <v>-1.74E-4</v>
      </c>
      <c r="W52" s="9">
        <v>5.3330000000000001E-3</v>
      </c>
    </row>
    <row r="53" spans="1:23" x14ac:dyDescent="0.25">
      <c r="B53">
        <v>5</v>
      </c>
      <c r="D53">
        <v>63</v>
      </c>
      <c r="E53" s="24">
        <v>17147051.350000001</v>
      </c>
      <c r="F53" s="24">
        <v>519066.11</v>
      </c>
      <c r="G53" s="24">
        <v>301311.35999999999</v>
      </c>
      <c r="H53" s="24">
        <v>-4312.6899999999996</v>
      </c>
      <c r="I53" s="24">
        <v>-16766097.23</v>
      </c>
      <c r="J53" s="24">
        <v>74932421.719999999</v>
      </c>
      <c r="K53" s="24">
        <v>2126074585.04</v>
      </c>
      <c r="L53" s="24">
        <v>2064382940.71</v>
      </c>
      <c r="M53" s="24">
        <v>2177407901.0599999</v>
      </c>
      <c r="N53" s="24">
        <v>2119760846.75</v>
      </c>
      <c r="O53" s="24"/>
      <c r="P53" s="9">
        <v>8.1089999999999999E-3</v>
      </c>
      <c r="Q53" s="9">
        <v>2.4600000000000002E-4</v>
      </c>
      <c r="R53" s="9">
        <v>1.4200000000000001E-4</v>
      </c>
      <c r="S53" s="9">
        <v>8.4969999999999993E-3</v>
      </c>
      <c r="T53" s="9">
        <v>-2.0000000000000003E-6</v>
      </c>
      <c r="U53" s="9">
        <v>8.4949999999999991E-3</v>
      </c>
      <c r="V53" s="9">
        <v>-1.91E-3</v>
      </c>
      <c r="W53" s="9">
        <v>6.5839999999999996E-3</v>
      </c>
    </row>
    <row r="54" spans="1:23" x14ac:dyDescent="0.25">
      <c r="B54">
        <v>6</v>
      </c>
      <c r="D54">
        <v>61</v>
      </c>
      <c r="E54" s="24">
        <v>10857469.209999999</v>
      </c>
      <c r="F54" s="24">
        <v>474604.93</v>
      </c>
      <c r="G54" s="24">
        <v>346000</v>
      </c>
      <c r="H54" s="24">
        <v>-3309.83</v>
      </c>
      <c r="I54" s="24">
        <v>-57617451.619999997</v>
      </c>
      <c r="J54" s="24">
        <v>8108056.3399999999</v>
      </c>
      <c r="K54" s="24">
        <v>2064382940.71</v>
      </c>
      <c r="L54" s="24">
        <v>2114880266.9200001</v>
      </c>
      <c r="M54" s="24">
        <v>2119760846.75</v>
      </c>
      <c r="N54" s="24">
        <v>2169745051.0599999</v>
      </c>
      <c r="O54" s="24"/>
      <c r="P54" s="9">
        <v>5.2420000000000001E-3</v>
      </c>
      <c r="Q54" s="9">
        <v>2.2900000000000001E-4</v>
      </c>
      <c r="R54" s="9">
        <v>1.6699999999999999E-4</v>
      </c>
      <c r="S54" s="9">
        <v>5.6379999999999998E-3</v>
      </c>
      <c r="T54" s="9">
        <v>-2.0000000000000003E-6</v>
      </c>
      <c r="U54" s="9">
        <v>5.6359999999999995E-3</v>
      </c>
      <c r="V54" s="9">
        <v>2.4800000000000001E-4</v>
      </c>
      <c r="W54" s="9">
        <v>5.8840000000000003E-3</v>
      </c>
    </row>
    <row r="55" spans="1:23" x14ac:dyDescent="0.25">
      <c r="B55">
        <v>7</v>
      </c>
      <c r="D55">
        <v>66</v>
      </c>
      <c r="E55" s="24">
        <v>12722385.140000001</v>
      </c>
      <c r="F55" s="24">
        <v>672707.11</v>
      </c>
      <c r="G55" s="24">
        <v>1775940.05</v>
      </c>
      <c r="H55" s="24">
        <v>-50643.49</v>
      </c>
      <c r="I55" s="24">
        <v>-79105335.640000001</v>
      </c>
      <c r="J55" s="24">
        <v>36452424.340000004</v>
      </c>
      <c r="K55" s="24">
        <v>2114880266.9200001</v>
      </c>
      <c r="L55" s="24">
        <v>2157093578.5300002</v>
      </c>
      <c r="M55" s="24">
        <v>2169745051.0599999</v>
      </c>
      <c r="N55" s="24">
        <v>2213070873.5999999</v>
      </c>
      <c r="O55" s="24"/>
      <c r="P55" s="9">
        <v>5.9199999999999999E-3</v>
      </c>
      <c r="Q55" s="9">
        <v>3.1300000000000002E-4</v>
      </c>
      <c r="R55" s="9">
        <v>8.250000000000001E-4</v>
      </c>
      <c r="S55" s="9">
        <v>7.058E-3</v>
      </c>
      <c r="T55" s="9">
        <v>-2.3999999999999997E-5</v>
      </c>
      <c r="U55" s="9">
        <v>7.0340000000000003E-3</v>
      </c>
      <c r="V55" s="9">
        <v>-5.1699999999999999E-4</v>
      </c>
      <c r="W55" s="9">
        <v>6.5180000000000004E-3</v>
      </c>
    </row>
    <row r="56" spans="1:23" x14ac:dyDescent="0.25">
      <c r="B56">
        <v>8</v>
      </c>
      <c r="D56">
        <v>65</v>
      </c>
      <c r="E56" s="24">
        <v>13648260.51</v>
      </c>
      <c r="F56" s="24">
        <v>474579.03</v>
      </c>
      <c r="G56" s="24">
        <v>337500</v>
      </c>
      <c r="H56" s="24">
        <v>-4416.07</v>
      </c>
      <c r="I56" s="24">
        <v>-90764967.829999998</v>
      </c>
      <c r="J56" s="24">
        <v>8211584.79</v>
      </c>
      <c r="K56" s="24">
        <v>2157093578.5300002</v>
      </c>
      <c r="L56" s="24">
        <v>2239856103.0900002</v>
      </c>
      <c r="M56" s="24">
        <v>2213070873.5999999</v>
      </c>
      <c r="N56" s="24">
        <v>2296099039.7600002</v>
      </c>
      <c r="O56" s="24"/>
      <c r="P56" s="9">
        <v>6.1570000000000001E-3</v>
      </c>
      <c r="Q56" s="9">
        <v>2.14E-4</v>
      </c>
      <c r="R56" s="9">
        <v>1.5200000000000001E-4</v>
      </c>
      <c r="S56" s="9">
        <v>6.5230000000000002E-3</v>
      </c>
      <c r="T56" s="9">
        <v>-2.0000000000000003E-6</v>
      </c>
      <c r="U56" s="9">
        <v>6.5209999999999999E-3</v>
      </c>
      <c r="V56" s="9">
        <v>-1.2E-4</v>
      </c>
      <c r="W56" s="9">
        <v>6.4019999999999997E-3</v>
      </c>
    </row>
    <row r="57" spans="1:23" x14ac:dyDescent="0.25">
      <c r="B57">
        <v>9</v>
      </c>
      <c r="D57">
        <v>68</v>
      </c>
      <c r="E57" s="24">
        <v>12038521.510000002</v>
      </c>
      <c r="F57" s="24">
        <v>741853.94</v>
      </c>
      <c r="G57" s="24">
        <v>0</v>
      </c>
      <c r="H57" s="24">
        <v>-4421.05</v>
      </c>
      <c r="I57" s="24">
        <v>-78020779.439999998</v>
      </c>
      <c r="J57" s="24">
        <v>6602720.5999999996</v>
      </c>
      <c r="K57" s="24">
        <v>2239856103.0900002</v>
      </c>
      <c r="L57" s="24">
        <v>2310901392.8200002</v>
      </c>
      <c r="M57" s="24">
        <v>2296099039.7600002</v>
      </c>
      <c r="N57" s="24">
        <v>2368259156.5500002</v>
      </c>
      <c r="O57" s="24"/>
      <c r="P57" s="9">
        <v>5.3700000000000006E-3</v>
      </c>
      <c r="Q57" s="9">
        <v>3.3099999999999997E-4</v>
      </c>
      <c r="R57" s="9">
        <v>0</v>
      </c>
      <c r="S57" s="9">
        <v>5.7010000000000003E-3</v>
      </c>
      <c r="T57" s="9">
        <v>-2.0000000000000003E-6</v>
      </c>
      <c r="U57" s="9">
        <v>5.6990000000000001E-3</v>
      </c>
      <c r="V57" s="9">
        <v>-4.9700000000000005E-4</v>
      </c>
      <c r="W57" s="9">
        <v>5.2030000000000002E-3</v>
      </c>
    </row>
    <row r="58" spans="1:23" x14ac:dyDescent="0.25">
      <c r="B58">
        <v>10</v>
      </c>
      <c r="D58">
        <v>73</v>
      </c>
      <c r="E58" s="24">
        <v>13015683.82</v>
      </c>
      <c r="F58" s="24">
        <v>660210.59</v>
      </c>
      <c r="G58" s="24">
        <v>90000</v>
      </c>
      <c r="H58" s="24">
        <v>-4272.6899999999996</v>
      </c>
      <c r="I58" s="24">
        <v>-295642841.35000002</v>
      </c>
      <c r="J58" s="24">
        <v>41503705.609999999</v>
      </c>
      <c r="K58" s="24">
        <v>2310901392.8200002</v>
      </c>
      <c r="L58" s="24">
        <v>2568995437.0599999</v>
      </c>
      <c r="M58" s="24">
        <v>2368259156.5500002</v>
      </c>
      <c r="N58" s="24">
        <v>2623058707.0100002</v>
      </c>
      <c r="O58" s="24"/>
      <c r="P58" s="9">
        <v>5.5339999999999999E-3</v>
      </c>
      <c r="Q58" s="9">
        <v>2.81E-4</v>
      </c>
      <c r="R58" s="9">
        <v>3.8000000000000002E-5</v>
      </c>
      <c r="S58" s="9">
        <v>5.8529999999999997E-3</v>
      </c>
      <c r="T58" s="9">
        <v>-2.0000000000000003E-6</v>
      </c>
      <c r="U58" s="9">
        <v>5.8509999999999994E-3</v>
      </c>
      <c r="V58" s="9">
        <v>1.3980000000000002E-3</v>
      </c>
      <c r="W58" s="9">
        <v>7.2480000000000001E-3</v>
      </c>
    </row>
    <row r="59" spans="1:23" x14ac:dyDescent="0.25">
      <c r="B59">
        <v>11</v>
      </c>
      <c r="D59">
        <v>72</v>
      </c>
      <c r="E59" s="24">
        <v>19642555.329999998</v>
      </c>
      <c r="F59" s="24">
        <v>836521.4</v>
      </c>
      <c r="G59" s="24">
        <v>150000</v>
      </c>
      <c r="H59" s="24">
        <v>-4148.21</v>
      </c>
      <c r="I59" s="24">
        <v>-22053167.050000001</v>
      </c>
      <c r="J59" s="24">
        <v>113981931.84999999</v>
      </c>
      <c r="K59" s="24">
        <v>2568995437.0599999</v>
      </c>
      <c r="L59" s="24">
        <v>2473432702.7800002</v>
      </c>
      <c r="M59" s="24">
        <v>2623058707.0100002</v>
      </c>
      <c r="N59" s="24">
        <v>2531966667.6900001</v>
      </c>
      <c r="O59" s="24"/>
      <c r="P59" s="9">
        <v>7.6439999999999998E-3</v>
      </c>
      <c r="Q59" s="9">
        <v>3.2599999999999996E-4</v>
      </c>
      <c r="R59" s="9">
        <v>5.8E-5</v>
      </c>
      <c r="S59" s="9">
        <v>8.0280000000000004E-3</v>
      </c>
      <c r="T59" s="9">
        <v>-2.0000000000000003E-6</v>
      </c>
      <c r="U59" s="9">
        <v>8.0260000000000001E-3</v>
      </c>
      <c r="V59" s="9">
        <v>-1.737E-3</v>
      </c>
      <c r="W59" s="9">
        <v>6.2890000000000003E-3</v>
      </c>
    </row>
    <row r="60" spans="1:23" x14ac:dyDescent="0.25">
      <c r="B60">
        <v>12</v>
      </c>
      <c r="D60">
        <v>72</v>
      </c>
      <c r="E60" s="24">
        <v>31005802.030000001</v>
      </c>
      <c r="F60" s="24">
        <v>941481.19</v>
      </c>
      <c r="G60" s="24">
        <v>363094.87</v>
      </c>
      <c r="H60" s="24">
        <v>-4012.47</v>
      </c>
      <c r="I60" s="24">
        <v>-105112821.86</v>
      </c>
      <c r="J60" s="24">
        <v>258054305.69999999</v>
      </c>
      <c r="K60" s="24">
        <v>2473432702.7800002</v>
      </c>
      <c r="L60" s="24">
        <v>2339998880.3200002</v>
      </c>
      <c r="M60" s="24">
        <v>2531966667.6900001</v>
      </c>
      <c r="N60" s="24">
        <v>2379966869.0799999</v>
      </c>
      <c r="O60" s="24"/>
      <c r="P60" s="9">
        <v>1.2465E-2</v>
      </c>
      <c r="Q60" s="9">
        <v>3.7800000000000003E-4</v>
      </c>
      <c r="R60" s="9">
        <v>1.46E-4</v>
      </c>
      <c r="S60" s="9">
        <v>1.2989000000000001E-2</v>
      </c>
      <c r="T60" s="9">
        <v>-2.0000000000000003E-6</v>
      </c>
      <c r="U60" s="9">
        <v>1.2987E-2</v>
      </c>
      <c r="V60" s="9">
        <v>7.4450000000000002E-3</v>
      </c>
      <c r="W60" s="9">
        <v>2.0432000000000002E-2</v>
      </c>
    </row>
    <row r="61" spans="1:23" x14ac:dyDescent="0.25">
      <c r="A61">
        <v>2014</v>
      </c>
      <c r="B61">
        <v>1</v>
      </c>
      <c r="D61">
        <v>71</v>
      </c>
      <c r="E61" s="24">
        <v>14639949.33</v>
      </c>
      <c r="F61" s="24">
        <v>915164.66</v>
      </c>
      <c r="G61" s="24">
        <v>3046754.73</v>
      </c>
      <c r="H61" s="24">
        <v>-4144.13</v>
      </c>
      <c r="I61" s="24">
        <v>-28326845.539999999</v>
      </c>
      <c r="J61" s="24">
        <v>76287346.659999996</v>
      </c>
      <c r="K61" s="24">
        <v>2339998880.3200002</v>
      </c>
      <c r="L61" s="24">
        <v>2295573090.4099998</v>
      </c>
      <c r="M61" s="24">
        <v>2379966869.0799999</v>
      </c>
      <c r="N61" s="24">
        <v>2321256849.5799999</v>
      </c>
      <c r="O61" s="24"/>
      <c r="P61" s="9">
        <v>6.3E-3</v>
      </c>
      <c r="Q61" s="9">
        <v>3.9399999999999998E-4</v>
      </c>
      <c r="R61" s="9">
        <v>1.3079999999999999E-3</v>
      </c>
      <c r="S61" s="9">
        <v>8.0020000000000004E-3</v>
      </c>
      <c r="T61" s="9">
        <v>-2.0000000000000003E-6</v>
      </c>
      <c r="U61" s="9">
        <v>8.0000000000000002E-3</v>
      </c>
      <c r="V61" s="9">
        <v>1.1250000000000001E-3</v>
      </c>
      <c r="W61" s="9">
        <v>9.1249999999999994E-3</v>
      </c>
    </row>
    <row r="62" spans="1:23" x14ac:dyDescent="0.25">
      <c r="B62">
        <v>2</v>
      </c>
      <c r="D62">
        <v>71</v>
      </c>
      <c r="E62" s="24">
        <v>13077010.6</v>
      </c>
      <c r="F62" s="24">
        <v>537241.52</v>
      </c>
      <c r="G62" s="24">
        <v>4900473.91</v>
      </c>
      <c r="H62" s="24">
        <v>-4142.2</v>
      </c>
      <c r="I62" s="24">
        <v>-76999814.620000005</v>
      </c>
      <c r="J62" s="24">
        <v>49401875.159999996</v>
      </c>
      <c r="K62" s="24">
        <v>2295573090.4099998</v>
      </c>
      <c r="L62" s="24">
        <v>2321404212.7800002</v>
      </c>
      <c r="M62" s="24">
        <v>2321256849.5799999</v>
      </c>
      <c r="N62" s="24">
        <v>2348882835.9899998</v>
      </c>
      <c r="O62" s="24"/>
      <c r="P62" s="9">
        <v>5.6750000000000004E-3</v>
      </c>
      <c r="Q62" s="9">
        <v>2.3300000000000003E-4</v>
      </c>
      <c r="R62" s="9">
        <v>2.1220000000000002E-3</v>
      </c>
      <c r="S62" s="9">
        <v>8.0300000000000007E-3</v>
      </c>
      <c r="T62" s="9">
        <v>-2.0000000000000003E-6</v>
      </c>
      <c r="U62" s="9">
        <v>8.0280000000000004E-3</v>
      </c>
      <c r="V62" s="9">
        <v>-9.9700000000000006E-4</v>
      </c>
      <c r="W62" s="9">
        <v>7.0309999999999999E-3</v>
      </c>
    </row>
    <row r="63" spans="1:23" x14ac:dyDescent="0.25">
      <c r="B63">
        <v>3</v>
      </c>
      <c r="D63">
        <v>71</v>
      </c>
      <c r="E63" s="24">
        <v>12332050.729999999</v>
      </c>
      <c r="F63" s="24">
        <v>681181.09</v>
      </c>
      <c r="G63" s="24">
        <v>289000</v>
      </c>
      <c r="H63" s="24">
        <v>-35739.57</v>
      </c>
      <c r="I63" s="24">
        <v>-41575253.689999998</v>
      </c>
      <c r="J63" s="24">
        <v>526252.02</v>
      </c>
      <c r="K63" s="24">
        <v>2321404212.7800002</v>
      </c>
      <c r="L63" s="24">
        <v>2366925612.3000002</v>
      </c>
      <c r="M63" s="24">
        <v>2348882835.9899998</v>
      </c>
      <c r="N63" s="24">
        <v>2390613018.7600002</v>
      </c>
      <c r="O63" s="24"/>
      <c r="P63" s="9">
        <v>5.2630000000000003E-3</v>
      </c>
      <c r="Q63" s="9">
        <v>2.9100000000000003E-4</v>
      </c>
      <c r="R63" s="9">
        <v>1.2300000000000001E-4</v>
      </c>
      <c r="S63" s="9">
        <v>5.6769999999999998E-3</v>
      </c>
      <c r="T63" s="9">
        <v>-1.5E-5</v>
      </c>
      <c r="U63" s="9">
        <v>5.6619999999999995E-3</v>
      </c>
      <c r="V63" s="9">
        <v>1.6150000000000001E-3</v>
      </c>
      <c r="W63" s="9">
        <v>7.2760000000000003E-3</v>
      </c>
    </row>
    <row r="64" spans="1:23" x14ac:dyDescent="0.25">
      <c r="B64">
        <v>4</v>
      </c>
      <c r="D64">
        <v>72</v>
      </c>
      <c r="E64" s="24">
        <v>14970247.25</v>
      </c>
      <c r="F64" s="24">
        <v>710564.49</v>
      </c>
      <c r="G64" s="24">
        <v>1333705.22</v>
      </c>
      <c r="H64" s="24">
        <v>-4137.75</v>
      </c>
      <c r="I64" s="24">
        <v>-14313991.66</v>
      </c>
      <c r="J64" s="24">
        <v>78812226.609999999</v>
      </c>
      <c r="K64" s="24">
        <v>2366925612.3000002</v>
      </c>
      <c r="L64" s="24">
        <v>2302257225.0100002</v>
      </c>
      <c r="M64" s="24">
        <v>2390613018.7600002</v>
      </c>
      <c r="N64" s="24">
        <v>2326825348.29</v>
      </c>
      <c r="O64" s="24"/>
      <c r="P64" s="9">
        <v>6.4290000000000007E-3</v>
      </c>
      <c r="Q64" s="9">
        <v>3.0499999999999999E-4</v>
      </c>
      <c r="R64" s="9">
        <v>5.71E-4</v>
      </c>
      <c r="S64" s="9">
        <v>7.3050000000000007E-3</v>
      </c>
      <c r="T64" s="9">
        <v>-2.0000000000000003E-6</v>
      </c>
      <c r="U64" s="9">
        <v>7.3030000000000005E-3</v>
      </c>
      <c r="V64" s="9">
        <v>-3.77E-4</v>
      </c>
      <c r="W64" s="9">
        <v>6.927E-3</v>
      </c>
    </row>
    <row r="65" spans="1:23" x14ac:dyDescent="0.25">
      <c r="B65">
        <v>5</v>
      </c>
      <c r="D65">
        <v>70</v>
      </c>
      <c r="E65" s="24">
        <v>14971105.300000001</v>
      </c>
      <c r="F65" s="24">
        <v>474820.96</v>
      </c>
      <c r="G65" s="24">
        <v>181090.71</v>
      </c>
      <c r="H65" s="24">
        <v>-1533.94</v>
      </c>
      <c r="I65" s="24">
        <v>-183047304.40000001</v>
      </c>
      <c r="J65" s="24">
        <v>317478467.95999998</v>
      </c>
      <c r="K65" s="24">
        <v>2302257225.0100002</v>
      </c>
      <c r="L65" s="24">
        <v>2166162399.9099998</v>
      </c>
      <c r="M65" s="24">
        <v>2326825348.29</v>
      </c>
      <c r="N65" s="24">
        <v>2173009471.27</v>
      </c>
      <c r="O65" s="24"/>
      <c r="P65" s="9">
        <v>6.5080000000000008E-3</v>
      </c>
      <c r="Q65" s="9">
        <v>2.0600000000000002E-4</v>
      </c>
      <c r="R65" s="9">
        <v>7.9000000000000009E-5</v>
      </c>
      <c r="S65" s="9">
        <v>6.7930000000000013E-3</v>
      </c>
      <c r="T65" s="9">
        <v>-1.0000000000000002E-6</v>
      </c>
      <c r="U65" s="9">
        <v>6.7920000000000012E-3</v>
      </c>
      <c r="V65" s="9">
        <v>-9.2800000000000001E-4</v>
      </c>
      <c r="W65" s="9">
        <v>5.8640000000000003E-3</v>
      </c>
    </row>
    <row r="66" spans="1:23" x14ac:dyDescent="0.25">
      <c r="B66">
        <v>6</v>
      </c>
      <c r="D66">
        <v>73</v>
      </c>
      <c r="E66" s="24">
        <v>12730532.74</v>
      </c>
      <c r="F66" s="24">
        <v>732258.87</v>
      </c>
      <c r="G66" s="24">
        <v>1076638.74</v>
      </c>
      <c r="H66" s="24">
        <v>-154454.12</v>
      </c>
      <c r="I66" s="24">
        <v>-270307371.58999997</v>
      </c>
      <c r="J66" s="24">
        <v>11975939.23</v>
      </c>
      <c r="K66" s="24">
        <v>2166162399.9099998</v>
      </c>
      <c r="L66" s="24">
        <v>2418202078.5799999</v>
      </c>
      <c r="M66" s="24">
        <v>2173009471.27</v>
      </c>
      <c r="N66" s="24">
        <v>2432073162.5799999</v>
      </c>
      <c r="O66" s="24"/>
      <c r="P66" s="9">
        <v>5.8469999999999998E-3</v>
      </c>
      <c r="Q66" s="9">
        <v>3.3700000000000001E-4</v>
      </c>
      <c r="R66" s="9">
        <v>4.9399999999999997E-4</v>
      </c>
      <c r="S66" s="9">
        <v>6.677999999999999E-3</v>
      </c>
      <c r="T66" s="9">
        <v>-7.1000000000000005E-5</v>
      </c>
      <c r="U66" s="9">
        <v>6.6069999999999992E-3</v>
      </c>
      <c r="V66" s="9">
        <v>-3.2229999999999997E-3</v>
      </c>
      <c r="W66" s="9">
        <v>3.3839999999999999E-3</v>
      </c>
    </row>
    <row r="67" spans="1:23" x14ac:dyDescent="0.25">
      <c r="B67">
        <v>7</v>
      </c>
      <c r="D67">
        <v>73</v>
      </c>
      <c r="E67" s="24">
        <v>49770776.260000005</v>
      </c>
      <c r="F67" s="24">
        <v>727257.15</v>
      </c>
      <c r="G67" s="24">
        <v>385000</v>
      </c>
      <c r="H67" s="24">
        <v>-39952.18</v>
      </c>
      <c r="I67" s="24">
        <v>-33935151.18</v>
      </c>
      <c r="J67" s="24">
        <v>251193275.22999999</v>
      </c>
      <c r="K67" s="24">
        <v>2418202078.5799999</v>
      </c>
      <c r="L67" s="24">
        <v>2211180740.52</v>
      </c>
      <c r="M67" s="24">
        <v>2432073162.5799999</v>
      </c>
      <c r="N67" s="24">
        <v>2215576016.6100001</v>
      </c>
      <c r="O67" s="24"/>
      <c r="P67" s="9">
        <v>2.0579E-2</v>
      </c>
      <c r="Q67" s="9">
        <v>3.01E-4</v>
      </c>
      <c r="R67" s="9">
        <v>1.5900000000000002E-4</v>
      </c>
      <c r="S67" s="9">
        <v>2.1038999999999999E-2</v>
      </c>
      <c r="T67" s="9">
        <v>-1.6000000000000003E-5</v>
      </c>
      <c r="U67" s="9">
        <v>2.1023E-2</v>
      </c>
      <c r="V67" s="9">
        <v>3.9230000000000003E-3</v>
      </c>
      <c r="W67" s="9">
        <v>2.4944999999999998E-2</v>
      </c>
    </row>
    <row r="68" spans="1:23" x14ac:dyDescent="0.25">
      <c r="B68">
        <v>8</v>
      </c>
      <c r="D68">
        <v>72</v>
      </c>
      <c r="E68" s="24">
        <v>14562657.780000001</v>
      </c>
      <c r="F68" s="24">
        <v>585583.98</v>
      </c>
      <c r="G68" s="24">
        <v>0</v>
      </c>
      <c r="H68" s="24">
        <v>-161.44999999999999</v>
      </c>
      <c r="I68" s="24">
        <v>-35436127.740000002</v>
      </c>
      <c r="J68" s="24">
        <v>71517327.450000003</v>
      </c>
      <c r="K68" s="24">
        <v>2211180740.52</v>
      </c>
      <c r="L68" s="24">
        <v>2174940723.5300002</v>
      </c>
      <c r="M68" s="24">
        <v>2215576016.6100001</v>
      </c>
      <c r="N68" s="24">
        <v>2180080400.9099998</v>
      </c>
      <c r="O68" s="24"/>
      <c r="P68" s="9">
        <v>6.588000000000001E-3</v>
      </c>
      <c r="Q68" s="9">
        <v>2.6499999999999999E-4</v>
      </c>
      <c r="R68" s="9">
        <v>0</v>
      </c>
      <c r="S68" s="9">
        <v>6.8530000000000006E-3</v>
      </c>
      <c r="T68" s="9">
        <v>0</v>
      </c>
      <c r="U68" s="9">
        <v>6.8530000000000006E-3</v>
      </c>
      <c r="V68" s="9">
        <v>-3.3599999999999998E-4</v>
      </c>
      <c r="W68" s="9">
        <v>6.5169999999999994E-3</v>
      </c>
    </row>
    <row r="69" spans="1:23" x14ac:dyDescent="0.25">
      <c r="B69">
        <v>9</v>
      </c>
      <c r="D69">
        <v>75</v>
      </c>
      <c r="E69" s="24">
        <v>13008431.379999999</v>
      </c>
      <c r="F69" s="24">
        <v>647139.01</v>
      </c>
      <c r="G69" s="24">
        <v>656250</v>
      </c>
      <c r="H69" s="24">
        <v>-58900.84</v>
      </c>
      <c r="I69" s="24">
        <v>-239488286.93000001</v>
      </c>
      <c r="J69" s="24">
        <v>81405413</v>
      </c>
      <c r="K69" s="24">
        <v>2174940723.5300002</v>
      </c>
      <c r="L69" s="24">
        <v>2323388641.3600001</v>
      </c>
      <c r="M69" s="24">
        <v>2180080400.9099998</v>
      </c>
      <c r="N69" s="24">
        <v>2338810413.8299999</v>
      </c>
      <c r="O69" s="24"/>
      <c r="P69" s="9">
        <v>5.9150000000000001E-3</v>
      </c>
      <c r="Q69" s="9">
        <v>2.9500000000000001E-4</v>
      </c>
      <c r="R69" s="9">
        <v>2.9800000000000003E-4</v>
      </c>
      <c r="S69" s="9">
        <v>6.5079999999999999E-3</v>
      </c>
      <c r="T69" s="9">
        <v>-2.7000000000000002E-5</v>
      </c>
      <c r="U69" s="9">
        <v>6.4809999999999998E-3</v>
      </c>
      <c r="V69" s="9">
        <v>-4.6730000000000001E-3</v>
      </c>
      <c r="W69" s="9">
        <v>1.8079999999999999E-3</v>
      </c>
    </row>
    <row r="70" spans="1:23" x14ac:dyDescent="0.25">
      <c r="B70">
        <v>10</v>
      </c>
      <c r="D70">
        <v>75</v>
      </c>
      <c r="E70" s="24">
        <v>13938152.799999999</v>
      </c>
      <c r="F70" s="24">
        <v>1892519.14</v>
      </c>
      <c r="G70" s="24">
        <v>-126075</v>
      </c>
      <c r="H70" s="24">
        <v>-156.24</v>
      </c>
      <c r="I70" s="24">
        <v>-71949003.439999998</v>
      </c>
      <c r="J70" s="24">
        <v>17110078.109999999</v>
      </c>
      <c r="K70" s="24">
        <v>2323388641.3600001</v>
      </c>
      <c r="L70" s="24">
        <v>2399638320.5700002</v>
      </c>
      <c r="M70" s="24">
        <v>2338810413.8299999</v>
      </c>
      <c r="N70" s="24">
        <v>2395541857.9000001</v>
      </c>
      <c r="O70" s="24"/>
      <c r="P70" s="9">
        <v>6.0040000000000007E-3</v>
      </c>
      <c r="Q70" s="9">
        <v>8.1300000000000003E-4</v>
      </c>
      <c r="R70" s="9">
        <v>-5.4000000000000005E-5</v>
      </c>
      <c r="S70" s="9">
        <v>6.7630000000000008E-3</v>
      </c>
      <c r="T70" s="9">
        <v>0</v>
      </c>
      <c r="U70" s="9">
        <v>6.7630000000000008E-3</v>
      </c>
      <c r="V70" s="9">
        <v>8.3680000000000004E-3</v>
      </c>
      <c r="W70" s="9">
        <v>1.5130999999999999E-2</v>
      </c>
    </row>
    <row r="71" spans="1:23" x14ac:dyDescent="0.25">
      <c r="B71">
        <v>11</v>
      </c>
      <c r="D71">
        <v>82</v>
      </c>
      <c r="E71" s="24">
        <v>14799955.149999999</v>
      </c>
      <c r="F71" s="24">
        <v>1976109.1</v>
      </c>
      <c r="G71" s="24">
        <v>1213448</v>
      </c>
      <c r="H71" s="24">
        <v>-2284.5700000000002</v>
      </c>
      <c r="I71" s="24">
        <v>-159207024.69</v>
      </c>
      <c r="J71" s="24">
        <v>21758386.670000002</v>
      </c>
      <c r="K71" s="24">
        <v>2399638320.5700002</v>
      </c>
      <c r="L71" s="24">
        <v>2541451536.6300001</v>
      </c>
      <c r="M71" s="24">
        <v>2395541857.9000001</v>
      </c>
      <c r="N71" s="24">
        <v>2558026044.0500002</v>
      </c>
      <c r="O71" s="24"/>
      <c r="P71" s="9">
        <v>6.0670000000000003E-3</v>
      </c>
      <c r="Q71" s="9">
        <v>8.1000000000000006E-4</v>
      </c>
      <c r="R71" s="9">
        <v>4.9600000000000002E-4</v>
      </c>
      <c r="S71" s="9">
        <v>7.3730000000000002E-3</v>
      </c>
      <c r="T71" s="9">
        <v>-1.0000000000000002E-6</v>
      </c>
      <c r="U71" s="9">
        <v>7.3720000000000001E-3</v>
      </c>
      <c r="V71" s="9">
        <v>9.7600000000000009E-4</v>
      </c>
      <c r="W71" s="9">
        <v>8.3479999999999995E-3</v>
      </c>
    </row>
    <row r="72" spans="1:23" x14ac:dyDescent="0.25">
      <c r="B72">
        <v>12</v>
      </c>
      <c r="D72">
        <v>84</v>
      </c>
      <c r="E72" s="24">
        <v>14746662.34</v>
      </c>
      <c r="F72" s="24">
        <v>2134772.6800000002</v>
      </c>
      <c r="G72" s="24">
        <v>1027771.47</v>
      </c>
      <c r="H72" s="24">
        <v>-138109.20000000001</v>
      </c>
      <c r="I72" s="24">
        <v>-73705008.510000005</v>
      </c>
      <c r="J72" s="24">
        <v>94971696.069999993</v>
      </c>
      <c r="K72" s="24">
        <v>2541451536.6300001</v>
      </c>
      <c r="L72" s="24">
        <v>2526136758.3899999</v>
      </c>
      <c r="M72" s="24">
        <v>2558026044.0500002</v>
      </c>
      <c r="N72" s="24">
        <v>2550204129.9299998</v>
      </c>
      <c r="O72" s="24"/>
      <c r="P72" s="9">
        <v>5.7980000000000002E-3</v>
      </c>
      <c r="Q72" s="9">
        <v>8.3900000000000001E-4</v>
      </c>
      <c r="R72" s="9">
        <v>4.0300000000000004E-4</v>
      </c>
      <c r="S72" s="9">
        <v>7.0400000000000003E-3</v>
      </c>
      <c r="T72" s="9">
        <v>-5.4000000000000005E-5</v>
      </c>
      <c r="U72" s="9">
        <v>6.986E-3</v>
      </c>
      <c r="V72" s="9">
        <v>1.4970000000000001E-3</v>
      </c>
      <c r="W72" s="9">
        <v>8.483000000000001E-3</v>
      </c>
    </row>
    <row r="73" spans="1:23" x14ac:dyDescent="0.25">
      <c r="A73">
        <v>2015</v>
      </c>
      <c r="B73">
        <v>1</v>
      </c>
      <c r="D73">
        <v>81</v>
      </c>
      <c r="E73" s="24">
        <v>15043291.85</v>
      </c>
      <c r="F73" s="24">
        <v>1773767.52</v>
      </c>
      <c r="G73" s="24">
        <v>78952.740000000005</v>
      </c>
      <c r="H73" s="24">
        <v>-329736.29000000004</v>
      </c>
      <c r="I73" s="24">
        <v>-17419230.010000002</v>
      </c>
      <c r="J73" s="24">
        <v>66670697.009999998</v>
      </c>
      <c r="K73" s="24">
        <v>2526136758.3899999</v>
      </c>
      <c r="L73" s="24">
        <v>2479828988.5799999</v>
      </c>
      <c r="M73" s="24">
        <v>2550204129.9299998</v>
      </c>
      <c r="N73" s="24">
        <v>2502726429.3899999</v>
      </c>
      <c r="O73" s="24"/>
      <c r="P73" s="9">
        <v>6.0600000000000003E-3</v>
      </c>
      <c r="Q73" s="9">
        <v>7.1400000000000012E-4</v>
      </c>
      <c r="R73" s="9">
        <v>3.2000000000000005E-5</v>
      </c>
      <c r="S73" s="9">
        <v>6.8060000000000004E-3</v>
      </c>
      <c r="T73" s="9">
        <v>-1.3300000000000001E-4</v>
      </c>
      <c r="U73" s="9">
        <v>6.6730000000000001E-3</v>
      </c>
      <c r="V73" s="9">
        <v>4.6999999999999999E-4</v>
      </c>
      <c r="W73" s="9">
        <v>7.1430000000000009E-3</v>
      </c>
    </row>
    <row r="74" spans="1:23" x14ac:dyDescent="0.25">
      <c r="B74">
        <v>2</v>
      </c>
      <c r="D74">
        <v>82</v>
      </c>
      <c r="E74" s="24">
        <v>15365032.470000001</v>
      </c>
      <c r="F74" s="24">
        <v>1683764.68</v>
      </c>
      <c r="G74" s="24">
        <v>551810</v>
      </c>
      <c r="H74" s="24">
        <v>-1404.66</v>
      </c>
      <c r="I74" s="24">
        <v>-535654137.17000002</v>
      </c>
      <c r="J74" s="24">
        <v>94319027.849999994</v>
      </c>
      <c r="K74" s="24">
        <v>2479828988.5799999</v>
      </c>
      <c r="L74" s="24">
        <v>2922556844.79</v>
      </c>
      <c r="M74" s="24">
        <v>2502726429.3899999</v>
      </c>
      <c r="N74" s="24">
        <v>2944813882.52</v>
      </c>
      <c r="O74" s="24"/>
      <c r="P74" s="9">
        <v>6.208E-3</v>
      </c>
      <c r="Q74" s="9">
        <v>6.8000000000000005E-4</v>
      </c>
      <c r="R74" s="9">
        <v>2.23E-4</v>
      </c>
      <c r="S74" s="9">
        <v>7.1110000000000001E-3</v>
      </c>
      <c r="T74" s="9">
        <v>-1.0000000000000002E-6</v>
      </c>
      <c r="U74" s="9">
        <v>7.11E-3</v>
      </c>
      <c r="V74" s="9">
        <v>-1.1700000000000001E-4</v>
      </c>
      <c r="W74" s="9">
        <v>6.9930000000000001E-3</v>
      </c>
    </row>
    <row r="75" spans="1:23" x14ac:dyDescent="0.25">
      <c r="B75">
        <v>3</v>
      </c>
      <c r="D75">
        <v>78</v>
      </c>
      <c r="E75" s="24">
        <v>14879874.140000001</v>
      </c>
      <c r="F75" s="24">
        <v>2130955.62</v>
      </c>
      <c r="G75" s="24">
        <v>6761</v>
      </c>
      <c r="H75" s="24">
        <v>-145.83000000000001</v>
      </c>
      <c r="I75" s="24">
        <v>-18216831.640000001</v>
      </c>
      <c r="J75" s="24">
        <v>108492847.12</v>
      </c>
      <c r="K75" s="24">
        <v>2922556844.79</v>
      </c>
      <c r="L75" s="24">
        <v>2818965344.3800001</v>
      </c>
      <c r="M75" s="24">
        <v>2944813882.52</v>
      </c>
      <c r="N75" s="24">
        <v>2856668822.5900002</v>
      </c>
      <c r="O75" s="24"/>
      <c r="P75" s="9">
        <v>5.0899999999999999E-3</v>
      </c>
      <c r="Q75" s="9">
        <v>7.2999999999999996E-4</v>
      </c>
      <c r="R75" s="9">
        <v>2.0000000000000003E-6</v>
      </c>
      <c r="S75" s="9">
        <v>5.8219999999999999E-3</v>
      </c>
      <c r="T75" s="9">
        <v>0</v>
      </c>
      <c r="U75" s="9">
        <v>5.8219999999999999E-3</v>
      </c>
      <c r="V75" s="9">
        <v>-5.2839999999999996E-3</v>
      </c>
      <c r="W75" s="9">
        <v>5.3800000000000007E-4</v>
      </c>
    </row>
    <row r="76" spans="1:23" x14ac:dyDescent="0.25">
      <c r="B76">
        <v>4</v>
      </c>
      <c r="D76">
        <v>77</v>
      </c>
      <c r="E76" s="24">
        <v>13168523.85</v>
      </c>
      <c r="F76" s="24">
        <v>1653554.22</v>
      </c>
      <c r="G76" s="24">
        <v>439800</v>
      </c>
      <c r="H76" s="24">
        <v>0.01</v>
      </c>
      <c r="I76" s="24">
        <v>-55555420.659999996</v>
      </c>
      <c r="J76" s="24">
        <v>45946859.359999999</v>
      </c>
      <c r="K76" s="24">
        <v>2818965344.3800001</v>
      </c>
      <c r="L76" s="24">
        <v>2824559213.9099998</v>
      </c>
      <c r="M76" s="24">
        <v>2856668822.5900002</v>
      </c>
      <c r="N76" s="24">
        <v>2867930938.1300001</v>
      </c>
      <c r="O76" s="24"/>
      <c r="P76" s="9">
        <v>4.6639999999999997E-3</v>
      </c>
      <c r="Q76" s="9">
        <v>5.8600000000000004E-4</v>
      </c>
      <c r="R76" s="9">
        <v>1.55E-4</v>
      </c>
      <c r="S76" s="9">
        <v>5.4049999999999992E-3</v>
      </c>
      <c r="T76" s="9">
        <v>0</v>
      </c>
      <c r="U76" s="9">
        <v>5.4049999999999992E-3</v>
      </c>
      <c r="V76" s="9">
        <v>-2.0050000000000003E-3</v>
      </c>
      <c r="W76" s="9">
        <v>3.4000000000000002E-3</v>
      </c>
    </row>
    <row r="77" spans="1:23" x14ac:dyDescent="0.25">
      <c r="B77">
        <v>5</v>
      </c>
      <c r="D77">
        <v>80</v>
      </c>
      <c r="E77" s="24">
        <v>15878298.950000001</v>
      </c>
      <c r="F77" s="24">
        <v>1876005.57</v>
      </c>
      <c r="G77" s="24">
        <v>723994</v>
      </c>
      <c r="H77" s="24">
        <v>0</v>
      </c>
      <c r="I77" s="24">
        <v>-105920699.58</v>
      </c>
      <c r="J77" s="24">
        <v>52169591.509999998</v>
      </c>
      <c r="K77" s="24">
        <v>2824559213.9099998</v>
      </c>
      <c r="L77" s="24">
        <v>2885358619.6100001</v>
      </c>
      <c r="M77" s="24">
        <v>2867930938.1300001</v>
      </c>
      <c r="N77" s="24">
        <v>2923558051.8200002</v>
      </c>
      <c r="O77" s="24"/>
      <c r="P77" s="9">
        <v>5.6040000000000005E-3</v>
      </c>
      <c r="Q77" s="9">
        <v>6.6199999999999994E-4</v>
      </c>
      <c r="R77" s="9">
        <v>2.5499999999999996E-4</v>
      </c>
      <c r="S77" s="9">
        <v>6.5210000000000008E-3</v>
      </c>
      <c r="T77" s="9">
        <v>0</v>
      </c>
      <c r="U77" s="9">
        <v>6.5210000000000008E-3</v>
      </c>
      <c r="V77" s="9">
        <v>1.8210000000000001E-3</v>
      </c>
      <c r="W77" s="9">
        <v>8.3409999999999995E-3</v>
      </c>
    </row>
    <row r="78" spans="1:23" x14ac:dyDescent="0.25">
      <c r="B78">
        <v>6</v>
      </c>
      <c r="D78">
        <v>82</v>
      </c>
      <c r="E78" s="24">
        <v>17698829.100000001</v>
      </c>
      <c r="F78" s="24">
        <v>2428850.23</v>
      </c>
      <c r="G78" s="24">
        <v>426699.5</v>
      </c>
      <c r="H78" s="24">
        <v>0</v>
      </c>
      <c r="I78" s="24">
        <v>-133862308.51000001</v>
      </c>
      <c r="J78" s="24">
        <v>35323835.460000001</v>
      </c>
      <c r="K78" s="24">
        <v>2885358619.6100001</v>
      </c>
      <c r="L78" s="24">
        <v>2980835756.6900001</v>
      </c>
      <c r="M78" s="24">
        <v>2923558051.8200002</v>
      </c>
      <c r="N78" s="24">
        <v>3024560277.04</v>
      </c>
      <c r="O78" s="24"/>
      <c r="P78" s="9">
        <v>5.9419999999999994E-3</v>
      </c>
      <c r="Q78" s="9">
        <v>8.160000000000001E-4</v>
      </c>
      <c r="R78" s="9">
        <v>1.4300000000000001E-4</v>
      </c>
      <c r="S78" s="9">
        <v>6.9009999999999991E-3</v>
      </c>
      <c r="T78" s="9">
        <v>0</v>
      </c>
      <c r="U78" s="9">
        <v>6.9009999999999991E-3</v>
      </c>
      <c r="V78" s="9">
        <v>-1.8410000000000002E-3</v>
      </c>
      <c r="W78" s="9">
        <v>5.0600000000000003E-3</v>
      </c>
    </row>
    <row r="79" spans="1:23" x14ac:dyDescent="0.25">
      <c r="B79">
        <v>7</v>
      </c>
      <c r="D79">
        <v>82</v>
      </c>
      <c r="E79" s="24">
        <v>21997705.099999998</v>
      </c>
      <c r="F79" s="24">
        <v>2148258.84</v>
      </c>
      <c r="G79" s="24">
        <v>0</v>
      </c>
      <c r="H79" s="24">
        <v>0.03</v>
      </c>
      <c r="I79" s="24">
        <v>-9868829.4600000009</v>
      </c>
      <c r="J79" s="24">
        <v>62803544.219999999</v>
      </c>
      <c r="K79" s="24">
        <v>2980835756.6900001</v>
      </c>
      <c r="L79" s="24">
        <v>2928887957.1399999</v>
      </c>
      <c r="M79" s="24">
        <v>3024560277.04</v>
      </c>
      <c r="N79" s="24">
        <v>2973773821.1100001</v>
      </c>
      <c r="O79" s="24"/>
      <c r="P79" s="9">
        <v>7.4120000000000002E-3</v>
      </c>
      <c r="Q79" s="9">
        <v>7.2400000000000003E-4</v>
      </c>
      <c r="R79" s="9">
        <v>0</v>
      </c>
      <c r="S79" s="9">
        <v>8.1360000000000009E-3</v>
      </c>
      <c r="T79" s="9">
        <v>0</v>
      </c>
      <c r="U79" s="9">
        <v>8.1360000000000009E-3</v>
      </c>
      <c r="V79" s="9">
        <v>-3.8999999999999999E-4</v>
      </c>
      <c r="W79" s="9">
        <v>7.7459999999999994E-3</v>
      </c>
    </row>
    <row r="80" spans="1:23" x14ac:dyDescent="0.25">
      <c r="B80">
        <v>8</v>
      </c>
      <c r="D80">
        <v>80</v>
      </c>
      <c r="E80" s="24">
        <v>13698095.83</v>
      </c>
      <c r="F80" s="24">
        <v>2426260.1800000002</v>
      </c>
      <c r="G80" s="24">
        <v>168300</v>
      </c>
      <c r="H80" s="24">
        <v>0.01</v>
      </c>
      <c r="I80" s="24">
        <v>-19988013.23</v>
      </c>
      <c r="J80" s="24">
        <v>43670414.950000003</v>
      </c>
      <c r="K80" s="24">
        <v>2928887957.1399999</v>
      </c>
      <c r="L80" s="24">
        <v>2902963633.4199996</v>
      </c>
      <c r="M80" s="24">
        <v>2973773821.1100001</v>
      </c>
      <c r="N80" s="24">
        <v>2954005418.5700002</v>
      </c>
      <c r="O80" s="24"/>
      <c r="P80" s="9">
        <v>4.679E-3</v>
      </c>
      <c r="Q80" s="9">
        <v>8.2899999999999998E-4</v>
      </c>
      <c r="R80" s="9">
        <v>5.7000000000000003E-5</v>
      </c>
      <c r="S80" s="9">
        <v>5.5649999999999996E-3</v>
      </c>
      <c r="T80" s="9">
        <v>0</v>
      </c>
      <c r="U80" s="9">
        <v>5.5649999999999996E-3</v>
      </c>
      <c r="V80" s="9">
        <v>-1.593E-3</v>
      </c>
      <c r="W80" s="9">
        <v>3.973E-3</v>
      </c>
    </row>
    <row r="81" spans="1:23" x14ac:dyDescent="0.25">
      <c r="B81">
        <v>9</v>
      </c>
      <c r="D81">
        <v>81</v>
      </c>
      <c r="E81" s="24">
        <v>17956836.829999998</v>
      </c>
      <c r="F81" s="24">
        <v>2634309.83</v>
      </c>
      <c r="G81" s="24">
        <v>938750</v>
      </c>
      <c r="H81" s="24">
        <v>-0.02</v>
      </c>
      <c r="I81" s="24">
        <v>-101009989.22</v>
      </c>
      <c r="J81" s="24">
        <v>3381560.44</v>
      </c>
      <c r="K81" s="24">
        <v>2902963633.4199996</v>
      </c>
      <c r="L81" s="24">
        <v>3000112991.8099999</v>
      </c>
      <c r="M81" s="24">
        <v>2954005418.5700002</v>
      </c>
      <c r="N81" s="24">
        <v>3054268157.4000001</v>
      </c>
      <c r="O81" s="24"/>
      <c r="P81" s="9">
        <v>6.182E-3</v>
      </c>
      <c r="Q81" s="9">
        <v>9.0700000000000004E-4</v>
      </c>
      <c r="R81" s="9">
        <v>3.2300000000000004E-4</v>
      </c>
      <c r="S81" s="9">
        <v>7.4120000000000002E-3</v>
      </c>
      <c r="T81" s="9">
        <v>0</v>
      </c>
      <c r="U81" s="9">
        <v>7.4120000000000002E-3</v>
      </c>
      <c r="V81" s="9">
        <v>-1.07E-3</v>
      </c>
      <c r="W81" s="9">
        <v>6.3420000000000004E-3</v>
      </c>
    </row>
    <row r="82" spans="1:23" x14ac:dyDescent="0.25">
      <c r="B82">
        <v>10</v>
      </c>
      <c r="D82">
        <v>82</v>
      </c>
      <c r="E82" s="24">
        <v>15434029.289999999</v>
      </c>
      <c r="F82" s="24">
        <v>2142124.98</v>
      </c>
      <c r="G82" s="24">
        <v>693549.86</v>
      </c>
      <c r="H82" s="24">
        <v>-0.01</v>
      </c>
      <c r="I82" s="24">
        <v>-23455727.949999999</v>
      </c>
      <c r="J82" s="24">
        <v>48064252.149999999</v>
      </c>
      <c r="K82" s="24">
        <v>3000112991.8099999</v>
      </c>
      <c r="L82" s="24">
        <v>2979356472.9000001</v>
      </c>
      <c r="M82" s="24">
        <v>3054268157.4000001</v>
      </c>
      <c r="N82" s="24">
        <v>3032421686.5799999</v>
      </c>
      <c r="O82" s="24"/>
      <c r="P82" s="9">
        <v>5.157000000000001E-3</v>
      </c>
      <c r="Q82" s="9">
        <v>7.1599999999999995E-4</v>
      </c>
      <c r="R82" s="9">
        <v>2.31E-4</v>
      </c>
      <c r="S82" s="9">
        <v>6.1040000000000009E-3</v>
      </c>
      <c r="T82" s="9">
        <v>0</v>
      </c>
      <c r="U82" s="9">
        <v>6.1040000000000009E-3</v>
      </c>
      <c r="V82" s="9">
        <v>5.7000000000000009E-4</v>
      </c>
      <c r="W82" s="9">
        <v>6.6730000000000001E-3</v>
      </c>
    </row>
    <row r="83" spans="1:23" x14ac:dyDescent="0.25">
      <c r="B83">
        <v>11</v>
      </c>
      <c r="D83">
        <v>86</v>
      </c>
      <c r="E83" s="24">
        <v>13372156.82</v>
      </c>
      <c r="F83" s="24">
        <v>2438484.4700000002</v>
      </c>
      <c r="G83" s="24">
        <v>1697956.28</v>
      </c>
      <c r="H83" s="24">
        <v>0</v>
      </c>
      <c r="I83" s="24">
        <v>-127953342.31</v>
      </c>
      <c r="J83" s="24">
        <v>67494900.099999994</v>
      </c>
      <c r="K83" s="24">
        <v>2979356472.9000001</v>
      </c>
      <c r="L83" s="24">
        <v>3041457778.1199999</v>
      </c>
      <c r="M83" s="24">
        <v>3032421686.5799999</v>
      </c>
      <c r="N83" s="24">
        <v>3095318613.1700001</v>
      </c>
      <c r="O83" s="24"/>
      <c r="P83" s="9">
        <v>4.4540000000000005E-3</v>
      </c>
      <c r="Q83" s="9">
        <v>8.12E-4</v>
      </c>
      <c r="R83" s="9">
        <v>5.6500000000000007E-4</v>
      </c>
      <c r="S83" s="9">
        <v>5.8310000000000011E-3</v>
      </c>
      <c r="T83" s="9">
        <v>0</v>
      </c>
      <c r="U83" s="9">
        <v>5.8310000000000011E-3</v>
      </c>
      <c r="V83" s="9">
        <v>-2.6499999999999999E-4</v>
      </c>
      <c r="W83" s="9">
        <v>5.5659999999999998E-3</v>
      </c>
    </row>
    <row r="84" spans="1:23" x14ac:dyDescent="0.25">
      <c r="B84">
        <v>12</v>
      </c>
      <c r="D84">
        <v>84</v>
      </c>
      <c r="E84" s="24">
        <v>20465992.489999998</v>
      </c>
      <c r="F84" s="24">
        <v>2883157.59</v>
      </c>
      <c r="G84" s="24">
        <v>-590441.1</v>
      </c>
      <c r="H84" s="24">
        <v>-0.01</v>
      </c>
      <c r="I84" s="24">
        <v>-13527617.279999999</v>
      </c>
      <c r="J84" s="24">
        <v>142789424.77000001</v>
      </c>
      <c r="K84" s="24">
        <v>3041457778.1199999</v>
      </c>
      <c r="L84" s="24">
        <v>2887097196.5900002</v>
      </c>
      <c r="M84" s="24">
        <v>3095318613.1700001</v>
      </c>
      <c r="N84" s="24">
        <v>2969474387.9099998</v>
      </c>
      <c r="O84" s="24"/>
      <c r="P84" s="9">
        <v>6.7380000000000001E-3</v>
      </c>
      <c r="Q84" s="9">
        <v>9.5299999999999996E-4</v>
      </c>
      <c r="R84" s="9">
        <v>-1.95E-4</v>
      </c>
      <c r="S84" s="9">
        <v>7.4960000000000001E-3</v>
      </c>
      <c r="T84" s="9">
        <v>0</v>
      </c>
      <c r="U84" s="9">
        <v>7.4960000000000001E-3</v>
      </c>
      <c r="V84" s="9">
        <v>-9.222000000000001E-3</v>
      </c>
      <c r="W84" s="9">
        <v>-1.7260000000000001E-3</v>
      </c>
    </row>
    <row r="85" spans="1:23" x14ac:dyDescent="0.25">
      <c r="A85">
        <v>2016</v>
      </c>
      <c r="B85">
        <v>1</v>
      </c>
      <c r="D85">
        <v>84</v>
      </c>
      <c r="E85" s="24">
        <v>32060844.84</v>
      </c>
      <c r="F85" s="24">
        <v>2368799.94</v>
      </c>
      <c r="G85" s="24">
        <v>641327.64</v>
      </c>
      <c r="H85" s="24">
        <v>0</v>
      </c>
      <c r="I85" s="24">
        <v>-92523378.920000002</v>
      </c>
      <c r="J85" s="24">
        <v>17829562.91</v>
      </c>
      <c r="K85" s="24">
        <v>2887097196.5900002</v>
      </c>
      <c r="L85" s="24">
        <v>2966737063.3200002</v>
      </c>
      <c r="M85" s="24">
        <v>2969474387.9099998</v>
      </c>
      <c r="N85" s="24">
        <v>3046441651.9200001</v>
      </c>
      <c r="O85" s="24"/>
      <c r="P85" s="9">
        <v>1.1121000000000001E-2</v>
      </c>
      <c r="Q85" s="9">
        <v>8.2199999999999992E-4</v>
      </c>
      <c r="R85" s="9">
        <v>2.22E-4</v>
      </c>
      <c r="S85" s="9">
        <v>1.2165E-2</v>
      </c>
      <c r="T85" s="9">
        <v>0</v>
      </c>
      <c r="U85" s="9">
        <v>1.2165E-2</v>
      </c>
      <c r="V85" s="9">
        <v>8.92E-4</v>
      </c>
      <c r="W85" s="9">
        <v>1.3057000000000001E-2</v>
      </c>
    </row>
    <row r="86" spans="1:23" x14ac:dyDescent="0.25">
      <c r="B86">
        <v>2</v>
      </c>
      <c r="D86">
        <v>87</v>
      </c>
      <c r="E86" s="24">
        <v>17437787.600000001</v>
      </c>
      <c r="F86" s="24">
        <v>2483782.79</v>
      </c>
      <c r="G86" s="24">
        <v>225500</v>
      </c>
      <c r="H86" s="24">
        <v>0</v>
      </c>
      <c r="I86" s="24">
        <v>-54963178.800000004</v>
      </c>
      <c r="J86" s="24">
        <v>46766616.979999997</v>
      </c>
      <c r="K86" s="24">
        <v>2966737063.3200002</v>
      </c>
      <c r="L86" s="24">
        <v>2974484345.8899999</v>
      </c>
      <c r="M86" s="24">
        <v>3046441651.9200001</v>
      </c>
      <c r="N86" s="24">
        <v>3057352794.0900002</v>
      </c>
      <c r="O86" s="24"/>
      <c r="P86" s="9">
        <v>5.8860000000000006E-3</v>
      </c>
      <c r="Q86" s="9">
        <v>8.3900000000000001E-4</v>
      </c>
      <c r="R86" s="9">
        <v>7.6000000000000004E-5</v>
      </c>
      <c r="S86" s="9">
        <v>6.8010000000000006E-3</v>
      </c>
      <c r="T86" s="9">
        <v>0</v>
      </c>
      <c r="U86" s="9">
        <v>6.8010000000000006E-3</v>
      </c>
      <c r="V86" s="9">
        <v>-9.8900000000000008E-4</v>
      </c>
      <c r="W86" s="9">
        <v>5.8120000000000003E-3</v>
      </c>
    </row>
    <row r="87" spans="1:23" x14ac:dyDescent="0.25">
      <c r="B87">
        <v>3</v>
      </c>
      <c r="D87">
        <v>87</v>
      </c>
      <c r="E87" s="24">
        <v>20085324.610000003</v>
      </c>
      <c r="F87" s="24">
        <v>2888981.18</v>
      </c>
      <c r="G87" s="24">
        <v>-61250</v>
      </c>
      <c r="H87" s="24">
        <v>0</v>
      </c>
      <c r="I87" s="24">
        <v>-38531398.32</v>
      </c>
      <c r="J87" s="24">
        <v>69302688.519999996</v>
      </c>
      <c r="K87" s="24">
        <v>2974484345.8899999</v>
      </c>
      <c r="L87" s="24">
        <v>2952785512.9400001</v>
      </c>
      <c r="M87" s="24">
        <v>3057352794.0900002</v>
      </c>
      <c r="N87" s="24">
        <v>3029817719.79</v>
      </c>
      <c r="O87" s="24"/>
      <c r="P87" s="9">
        <v>6.816E-3</v>
      </c>
      <c r="Q87" s="9">
        <v>9.7999999999999997E-4</v>
      </c>
      <c r="R87" s="9">
        <v>-2.0999999999999999E-5</v>
      </c>
      <c r="S87" s="9">
        <v>7.7749999999999998E-3</v>
      </c>
      <c r="T87" s="9">
        <v>0</v>
      </c>
      <c r="U87" s="9">
        <v>7.7749999999999998E-3</v>
      </c>
      <c r="V87" s="9">
        <v>2.0939999999999999E-3</v>
      </c>
      <c r="W87" s="9">
        <v>9.869000000000001E-3</v>
      </c>
    </row>
    <row r="88" spans="1:23" x14ac:dyDescent="0.25">
      <c r="B88">
        <v>4</v>
      </c>
      <c r="D88">
        <v>91</v>
      </c>
      <c r="E88" s="24">
        <v>14924396.170000002</v>
      </c>
      <c r="F88" s="24">
        <v>2111785.5499999998</v>
      </c>
      <c r="G88" s="24">
        <v>2572475</v>
      </c>
      <c r="H88" s="24">
        <v>0</v>
      </c>
      <c r="I88" s="24">
        <v>-171977807.5</v>
      </c>
      <c r="J88" s="24">
        <v>37288642.789999999</v>
      </c>
      <c r="K88" s="24">
        <v>2952785512.9400001</v>
      </c>
      <c r="L88" s="24">
        <v>3092689156.7200003</v>
      </c>
      <c r="M88" s="24">
        <v>3029817719.79</v>
      </c>
      <c r="N88" s="24">
        <v>3236729974.8400002</v>
      </c>
      <c r="O88" s="24"/>
      <c r="P88" s="9">
        <v>4.986E-3</v>
      </c>
      <c r="Q88" s="9">
        <v>7.049999999999999E-4</v>
      </c>
      <c r="R88" s="9">
        <v>8.5700000000000001E-4</v>
      </c>
      <c r="S88" s="9">
        <v>6.548E-3</v>
      </c>
      <c r="T88" s="9">
        <v>0</v>
      </c>
      <c r="U88" s="9">
        <v>6.548E-3</v>
      </c>
      <c r="V88" s="9">
        <v>1.034E-3</v>
      </c>
      <c r="W88" s="9">
        <v>7.5820000000000002E-3</v>
      </c>
    </row>
    <row r="89" spans="1:23" x14ac:dyDescent="0.25">
      <c r="B89">
        <v>5</v>
      </c>
      <c r="D89">
        <v>93</v>
      </c>
      <c r="E89" s="24">
        <v>20562940.949999999</v>
      </c>
      <c r="F89" s="24">
        <v>-185442.75</v>
      </c>
      <c r="G89" s="24">
        <v>280500</v>
      </c>
      <c r="H89" s="24">
        <v>0</v>
      </c>
      <c r="I89" s="24">
        <v>-101002287.5</v>
      </c>
      <c r="J89" s="24">
        <v>78122827.299999997</v>
      </c>
      <c r="K89" s="24">
        <v>3092689156.7200003</v>
      </c>
      <c r="L89" s="24">
        <v>3115907496.8200002</v>
      </c>
      <c r="M89" s="24">
        <v>3236729974.8400002</v>
      </c>
      <c r="N89" s="24">
        <v>3264563505.5</v>
      </c>
      <c r="O89" s="24"/>
      <c r="P89" s="9">
        <v>6.6410000000000002E-3</v>
      </c>
      <c r="Q89" s="9">
        <v>-6.0000000000000002E-5</v>
      </c>
      <c r="R89" s="9">
        <v>8.9999999999999992E-5</v>
      </c>
      <c r="S89" s="9">
        <v>6.6709999999999998E-3</v>
      </c>
      <c r="T89" s="9">
        <v>0</v>
      </c>
      <c r="U89" s="9">
        <v>6.6709999999999998E-3</v>
      </c>
      <c r="V89" s="9">
        <v>1.6899999999999999E-4</v>
      </c>
      <c r="W89" s="9">
        <v>6.8400000000000006E-3</v>
      </c>
    </row>
    <row r="90" spans="1:23" x14ac:dyDescent="0.25">
      <c r="B90">
        <v>6</v>
      </c>
      <c r="D90">
        <v>96</v>
      </c>
      <c r="E90" s="24">
        <v>22060811.579999998</v>
      </c>
      <c r="F90" s="24">
        <v>2936197.18</v>
      </c>
      <c r="G90" s="24">
        <v>715000</v>
      </c>
      <c r="H90" s="24">
        <v>0</v>
      </c>
      <c r="I90" s="24">
        <v>-109317957.94</v>
      </c>
      <c r="J90" s="24">
        <v>331728269.94999999</v>
      </c>
      <c r="K90" s="24">
        <v>3115907496.8200002</v>
      </c>
      <c r="L90" s="24">
        <v>2900552434.4100003</v>
      </c>
      <c r="M90" s="24">
        <v>3264563505.5</v>
      </c>
      <c r="N90" s="24">
        <v>3045089390.6700001</v>
      </c>
      <c r="O90" s="24"/>
      <c r="P90" s="9">
        <v>7.0860000000000003E-3</v>
      </c>
      <c r="Q90" s="9">
        <v>9.4299999999999994E-4</v>
      </c>
      <c r="R90" s="9">
        <v>2.2900000000000001E-4</v>
      </c>
      <c r="S90" s="9">
        <v>8.2579999999999997E-3</v>
      </c>
      <c r="T90" s="9">
        <v>0</v>
      </c>
      <c r="U90" s="9">
        <v>8.2579999999999997E-3</v>
      </c>
      <c r="V90" s="9">
        <v>1.32E-3</v>
      </c>
      <c r="W90" s="9">
        <v>9.5779999999999997E-3</v>
      </c>
    </row>
    <row r="91" spans="1:23" x14ac:dyDescent="0.25">
      <c r="B91">
        <v>7</v>
      </c>
      <c r="D91">
        <v>94</v>
      </c>
      <c r="E91" s="24">
        <v>13422836.82</v>
      </c>
      <c r="F91" s="24">
        <v>2107053.06</v>
      </c>
      <c r="G91" s="24">
        <v>40422</v>
      </c>
      <c r="H91" s="24">
        <v>-5000</v>
      </c>
      <c r="I91" s="24">
        <v>-13401372.299999999</v>
      </c>
      <c r="J91" s="24">
        <v>9006669.3100000005</v>
      </c>
      <c r="K91" s="24">
        <v>2900552434.4100003</v>
      </c>
      <c r="L91" s="24">
        <v>2911138809.2999997</v>
      </c>
      <c r="M91" s="24">
        <v>3045089390.6700001</v>
      </c>
      <c r="N91" s="24">
        <v>3051831159.6300001</v>
      </c>
      <c r="O91" s="24"/>
      <c r="P91" s="9">
        <v>4.6340000000000001E-3</v>
      </c>
      <c r="Q91" s="9">
        <v>7.27E-4</v>
      </c>
      <c r="R91" s="9">
        <v>1.4E-5</v>
      </c>
      <c r="S91" s="9">
        <v>5.3750000000000004E-3</v>
      </c>
      <c r="T91" s="9">
        <v>-2.0000000000000003E-6</v>
      </c>
      <c r="U91" s="9">
        <v>5.3730000000000002E-3</v>
      </c>
      <c r="V91" s="9">
        <v>1.407E-3</v>
      </c>
      <c r="W91" s="9">
        <v>6.7800000000000004E-3</v>
      </c>
    </row>
    <row r="92" spans="1:23" x14ac:dyDescent="0.25">
      <c r="B92">
        <v>8</v>
      </c>
      <c r="D92">
        <v>94</v>
      </c>
      <c r="E92" s="24">
        <v>25478674.399999999</v>
      </c>
      <c r="F92" s="24">
        <v>2355126.0699999998</v>
      </c>
      <c r="G92" s="24">
        <v>0</v>
      </c>
      <c r="H92" s="24">
        <v>-2260.42</v>
      </c>
      <c r="I92" s="24">
        <v>-26674630.43</v>
      </c>
      <c r="J92" s="24">
        <v>95376741.049999997</v>
      </c>
      <c r="K92" s="24">
        <v>2911138809.2999997</v>
      </c>
      <c r="L92" s="24">
        <v>2845828944.9400001</v>
      </c>
      <c r="M92" s="24">
        <v>3051831159.6300001</v>
      </c>
      <c r="N92" s="24">
        <v>2996889065.9000001</v>
      </c>
      <c r="O92" s="24"/>
      <c r="P92" s="9">
        <v>8.8360000000000001E-3</v>
      </c>
      <c r="Q92" s="9">
        <v>8.1700000000000002E-4</v>
      </c>
      <c r="R92" s="9">
        <v>0</v>
      </c>
      <c r="S92" s="9">
        <v>9.6530000000000001E-3</v>
      </c>
      <c r="T92" s="9">
        <v>-1.0000000000000002E-6</v>
      </c>
      <c r="U92" s="9">
        <v>9.6520000000000009E-3</v>
      </c>
      <c r="V92" s="9">
        <v>3.59E-4</v>
      </c>
      <c r="W92" s="9">
        <v>1.001E-2</v>
      </c>
    </row>
    <row r="93" spans="1:23" x14ac:dyDescent="0.25">
      <c r="B93">
        <v>9</v>
      </c>
      <c r="D93">
        <v>99</v>
      </c>
      <c r="E93" s="24">
        <v>19243233.010000002</v>
      </c>
      <c r="F93" s="24">
        <v>2571761.5099999998</v>
      </c>
      <c r="G93" s="24">
        <v>655600</v>
      </c>
      <c r="H93" s="24">
        <v>-2260.42</v>
      </c>
      <c r="I93" s="24">
        <v>-157132360.17000002</v>
      </c>
      <c r="J93" s="24">
        <v>127280348.59999999</v>
      </c>
      <c r="K93" s="24">
        <v>2845828944.9400001</v>
      </c>
      <c r="L93" s="24">
        <v>2878614327.5600004</v>
      </c>
      <c r="M93" s="24">
        <v>2996889065.9000001</v>
      </c>
      <c r="N93" s="24">
        <v>3046243804.4699998</v>
      </c>
      <c r="O93" s="24"/>
      <c r="P93" s="9">
        <v>6.7469999999999995E-3</v>
      </c>
      <c r="Q93" s="9">
        <v>9.0200000000000002E-4</v>
      </c>
      <c r="R93" s="9">
        <v>2.2900000000000001E-4</v>
      </c>
      <c r="S93" s="9">
        <v>7.8779999999999996E-3</v>
      </c>
      <c r="T93" s="9">
        <v>-1.0000000000000002E-6</v>
      </c>
      <c r="U93" s="9">
        <v>7.8770000000000003E-3</v>
      </c>
      <c r="V93" s="9">
        <v>1.27E-4</v>
      </c>
      <c r="W93" s="9">
        <v>8.0040000000000007E-3</v>
      </c>
    </row>
    <row r="94" spans="1:23" x14ac:dyDescent="0.25">
      <c r="B94">
        <v>10</v>
      </c>
      <c r="D94">
        <v>96</v>
      </c>
      <c r="E94" s="24">
        <v>18928274.989999998</v>
      </c>
      <c r="F94" s="24">
        <v>2032033.9</v>
      </c>
      <c r="G94" s="24">
        <v>1993308.07</v>
      </c>
      <c r="H94" s="24">
        <v>-2187.5</v>
      </c>
      <c r="I94" s="24">
        <v>-47693882.809999995</v>
      </c>
      <c r="J94" s="24">
        <v>55203816.649999999</v>
      </c>
      <c r="K94" s="24">
        <v>2878614327.5600004</v>
      </c>
      <c r="L94" s="24">
        <v>2875882389.96</v>
      </c>
      <c r="M94" s="24">
        <v>3046243804.4699998</v>
      </c>
      <c r="N94" s="24">
        <v>3043236812.6900001</v>
      </c>
      <c r="O94" s="24"/>
      <c r="P94" s="9">
        <v>6.588000000000001E-3</v>
      </c>
      <c r="Q94" s="9">
        <v>7.0700000000000005E-4</v>
      </c>
      <c r="R94" s="9">
        <v>6.9300000000000004E-4</v>
      </c>
      <c r="S94" s="9">
        <v>7.988000000000002E-3</v>
      </c>
      <c r="T94" s="9">
        <v>-1.0000000000000002E-6</v>
      </c>
      <c r="U94" s="9">
        <v>7.9870000000000028E-3</v>
      </c>
      <c r="V94" s="9">
        <v>9.5399999999999999E-4</v>
      </c>
      <c r="W94" s="9">
        <v>8.941000000000001E-3</v>
      </c>
    </row>
    <row r="95" spans="1:23" x14ac:dyDescent="0.25">
      <c r="B95">
        <v>11</v>
      </c>
      <c r="D95">
        <v>95</v>
      </c>
      <c r="E95" s="24">
        <v>17598177.290000003</v>
      </c>
      <c r="F95" s="24">
        <v>2326289.0699999998</v>
      </c>
      <c r="G95" s="24">
        <v>-269725</v>
      </c>
      <c r="H95" s="24">
        <v>-206388.92</v>
      </c>
      <c r="I95" s="24">
        <v>-38105496.229999997</v>
      </c>
      <c r="J95" s="24">
        <v>57894059.82</v>
      </c>
      <c r="K95" s="24">
        <v>2875882389.96</v>
      </c>
      <c r="L95" s="24">
        <v>2850027986.1199999</v>
      </c>
      <c r="M95" s="24">
        <v>3043236812.6900001</v>
      </c>
      <c r="N95" s="24">
        <v>3027885409.2800002</v>
      </c>
      <c r="O95" s="24"/>
      <c r="P95" s="9">
        <v>6.1110000000000001E-3</v>
      </c>
      <c r="Q95" s="9">
        <v>8.0900000000000004E-4</v>
      </c>
      <c r="R95" s="9">
        <v>-9.4000000000000008E-5</v>
      </c>
      <c r="S95" s="9">
        <v>6.8259999999999996E-3</v>
      </c>
      <c r="T95" s="9">
        <v>-7.2000000000000002E-5</v>
      </c>
      <c r="U95" s="9">
        <v>6.7539999999999996E-3</v>
      </c>
      <c r="V95" s="9">
        <v>-2.9110000000000004E-3</v>
      </c>
      <c r="W95" s="9">
        <v>3.8429999999999996E-3</v>
      </c>
    </row>
    <row r="96" spans="1:23" x14ac:dyDescent="0.25">
      <c r="B96">
        <v>12</v>
      </c>
      <c r="D96">
        <v>99</v>
      </c>
      <c r="E96" s="24">
        <v>15408271.9</v>
      </c>
      <c r="F96" s="24">
        <v>2845950.19</v>
      </c>
      <c r="G96" s="24">
        <v>809300</v>
      </c>
      <c r="H96" s="24">
        <v>-2187.5</v>
      </c>
      <c r="I96" s="24">
        <v>-154519068.68000001</v>
      </c>
      <c r="J96" s="24">
        <v>61954256.520000003</v>
      </c>
      <c r="K96" s="24">
        <v>2850027986.1199999</v>
      </c>
      <c r="L96" s="24">
        <v>2948549330.3700004</v>
      </c>
      <c r="M96" s="24">
        <v>3027885409.2800002</v>
      </c>
      <c r="N96" s="24">
        <v>3123408918.9200001</v>
      </c>
      <c r="O96" s="24"/>
      <c r="P96" s="9">
        <v>5.4269999999999995E-3</v>
      </c>
      <c r="Q96" s="9">
        <v>1.0020000000000001E-3</v>
      </c>
      <c r="R96" s="9">
        <v>2.8400000000000002E-4</v>
      </c>
      <c r="S96" s="9">
        <v>6.7130000000000002E-3</v>
      </c>
      <c r="T96" s="9">
        <v>-1.0000000000000002E-6</v>
      </c>
      <c r="U96" s="9">
        <v>6.7120000000000001E-3</v>
      </c>
      <c r="V96" s="9">
        <v>1.093E-3</v>
      </c>
      <c r="W96" s="9">
        <v>7.8050000000000003E-3</v>
      </c>
    </row>
    <row r="97" spans="1:23" x14ac:dyDescent="0.25">
      <c r="A97">
        <v>2017</v>
      </c>
      <c r="B97">
        <v>1</v>
      </c>
      <c r="D97">
        <v>94</v>
      </c>
      <c r="E97" s="24">
        <v>13780712.109999999</v>
      </c>
      <c r="F97" s="24">
        <v>2197545.4300000002</v>
      </c>
      <c r="G97" s="24">
        <v>-376500</v>
      </c>
      <c r="H97" s="24">
        <v>-2260.42</v>
      </c>
      <c r="I97" s="24">
        <v>19248417.690000001</v>
      </c>
      <c r="J97" s="24">
        <v>31680818.18</v>
      </c>
      <c r="K97" s="24">
        <v>2252163734.9700003</v>
      </c>
      <c r="L97" s="24">
        <v>2203595074.8400002</v>
      </c>
      <c r="M97" s="24">
        <v>2400910071.3200002</v>
      </c>
      <c r="N97" s="24">
        <v>2380595340.8899999</v>
      </c>
      <c r="P97" s="9">
        <v>6.1999999999999998E-3</v>
      </c>
      <c r="Q97" s="9">
        <v>9.8900000000000008E-4</v>
      </c>
      <c r="R97" s="9">
        <v>-1.6899999999999999E-4</v>
      </c>
      <c r="S97" s="9">
        <v>7.0200000000000002E-3</v>
      </c>
      <c r="T97" s="9">
        <v>-1.0000000000000002E-6</v>
      </c>
      <c r="U97" s="9">
        <v>7.0190000000000001E-3</v>
      </c>
      <c r="V97" s="9">
        <v>7.2999999999999999E-5</v>
      </c>
      <c r="W97" s="9">
        <v>7.0920000000000011E-3</v>
      </c>
    </row>
    <row r="98" spans="1:23" x14ac:dyDescent="0.25">
      <c r="B98">
        <v>2</v>
      </c>
      <c r="D98">
        <v>96</v>
      </c>
      <c r="E98" s="24">
        <v>14321358.530000001</v>
      </c>
      <c r="F98" s="24">
        <v>2627479.94</v>
      </c>
      <c r="G98" s="24">
        <v>2215000</v>
      </c>
      <c r="H98" s="24">
        <v>-2260.42</v>
      </c>
      <c r="I98" s="24">
        <v>-51565217.560000002</v>
      </c>
      <c r="J98" s="24">
        <v>53768794.140000001</v>
      </c>
      <c r="K98" s="24">
        <v>2203595074.8400002</v>
      </c>
      <c r="L98" s="24">
        <v>2204670521.0299997</v>
      </c>
      <c r="M98" s="24">
        <v>2380595340.8899999</v>
      </c>
      <c r="N98" s="24">
        <v>2386903935.5500002</v>
      </c>
      <c r="P98" s="9">
        <v>6.6000000000000008E-3</v>
      </c>
      <c r="Q98" s="9">
        <v>1.2099999999999999E-3</v>
      </c>
      <c r="R98" s="9">
        <v>1.018E-3</v>
      </c>
      <c r="S98" s="9">
        <v>8.8280000000000008E-3</v>
      </c>
      <c r="T98" s="9">
        <v>-1.0000000000000002E-6</v>
      </c>
      <c r="U98" s="9">
        <v>8.8270000000000015E-3</v>
      </c>
      <c r="V98" s="9">
        <v>2.99E-4</v>
      </c>
      <c r="W98" s="9">
        <v>9.1269999999999997E-3</v>
      </c>
    </row>
    <row r="99" spans="1:23" x14ac:dyDescent="0.25">
      <c r="B99">
        <v>3</v>
      </c>
      <c r="D99">
        <v>97</v>
      </c>
      <c r="E99" s="24">
        <v>14654784.59</v>
      </c>
      <c r="F99" s="24">
        <v>3250063.17</v>
      </c>
      <c r="G99" s="24">
        <v>57960.18</v>
      </c>
      <c r="H99" s="24">
        <v>-2041.67</v>
      </c>
      <c r="I99" s="24">
        <v>-57070720.200000003</v>
      </c>
      <c r="J99" s="24">
        <v>43202984.909999996</v>
      </c>
      <c r="K99" s="24">
        <v>2204670521.0299997</v>
      </c>
      <c r="L99" s="24">
        <v>2221292762.9400001</v>
      </c>
      <c r="M99" s="24">
        <v>2386903935.5500002</v>
      </c>
      <c r="N99" s="24">
        <v>2405100447.02</v>
      </c>
      <c r="P99" s="9">
        <v>6.6300000000000005E-3</v>
      </c>
      <c r="Q99" s="9">
        <v>1.47E-3</v>
      </c>
      <c r="R99" s="9">
        <v>2.5999999999999998E-5</v>
      </c>
      <c r="S99" s="9">
        <v>8.1259999999999995E-3</v>
      </c>
      <c r="T99" s="9">
        <v>-1.0000000000000002E-6</v>
      </c>
      <c r="U99" s="9">
        <v>8.1250000000000003E-3</v>
      </c>
      <c r="V99" s="9">
        <v>-2.24E-4</v>
      </c>
      <c r="W99" s="9">
        <v>7.902000000000001E-3</v>
      </c>
    </row>
    <row r="100" spans="1:23" x14ac:dyDescent="0.25">
      <c r="B100">
        <v>4</v>
      </c>
      <c r="D100">
        <v>100</v>
      </c>
      <c r="E100" s="24">
        <v>13821859.83</v>
      </c>
      <c r="F100" s="24">
        <v>2297362.0499999998</v>
      </c>
      <c r="G100" s="24">
        <v>240000</v>
      </c>
      <c r="H100" s="24">
        <v>-2260.42</v>
      </c>
      <c r="I100" s="24">
        <v>-44123937</v>
      </c>
      <c r="J100" s="24">
        <v>20656190.5</v>
      </c>
      <c r="K100" s="24">
        <v>2221292762.9400001</v>
      </c>
      <c r="L100" s="24">
        <v>2249569133.6399999</v>
      </c>
      <c r="M100" s="24">
        <v>2405100447.02</v>
      </c>
      <c r="N100" s="24">
        <v>2444621809.6399999</v>
      </c>
      <c r="P100" s="9">
        <v>6.1650000000000003E-3</v>
      </c>
      <c r="Q100" s="9">
        <v>1.0240000000000002E-3</v>
      </c>
      <c r="R100" s="9">
        <v>1.07E-4</v>
      </c>
      <c r="S100" s="9">
        <v>7.2960000000000013E-3</v>
      </c>
      <c r="T100" s="9">
        <v>-1.0000000000000002E-6</v>
      </c>
      <c r="U100" s="9">
        <v>7.2950000000000011E-3</v>
      </c>
      <c r="V100" s="9">
        <v>1.1169999999999999E-3</v>
      </c>
      <c r="W100" s="9">
        <v>8.4119999999999993E-3</v>
      </c>
    </row>
    <row r="101" spans="1:23" x14ac:dyDescent="0.25">
      <c r="B101">
        <v>5</v>
      </c>
      <c r="D101">
        <v>103</v>
      </c>
      <c r="E101" s="24">
        <v>13639267.060000001</v>
      </c>
      <c r="F101" s="24">
        <v>2862582.2</v>
      </c>
      <c r="G101" s="24">
        <v>1464850.04</v>
      </c>
      <c r="H101" s="24">
        <v>-2187.5</v>
      </c>
      <c r="I101" s="24">
        <v>-61175240.390000001</v>
      </c>
      <c r="J101" s="24">
        <v>67874025.329999998</v>
      </c>
      <c r="K101" s="24">
        <v>2249569133.6399999</v>
      </c>
      <c r="L101" s="24">
        <v>2246840641.1999998</v>
      </c>
      <c r="M101" s="24">
        <v>2444621809.6399999</v>
      </c>
      <c r="N101" s="24">
        <v>2481180075.8499999</v>
      </c>
      <c r="P101" s="9">
        <v>6.182E-3</v>
      </c>
      <c r="Q101" s="9">
        <v>1.2970000000000002E-3</v>
      </c>
      <c r="R101" s="9">
        <v>6.6199999999999994E-4</v>
      </c>
      <c r="S101" s="9">
        <v>8.1410000000000007E-3</v>
      </c>
      <c r="T101" s="9">
        <v>-1.0000000000000002E-6</v>
      </c>
      <c r="U101" s="9">
        <v>8.1400000000000014E-3</v>
      </c>
      <c r="V101" s="9">
        <v>5.0000000000000001E-4</v>
      </c>
      <c r="W101" s="9">
        <v>8.6400000000000001E-3</v>
      </c>
    </row>
    <row r="102" spans="1:23" x14ac:dyDescent="0.25">
      <c r="B102">
        <v>6</v>
      </c>
      <c r="D102">
        <v>106</v>
      </c>
      <c r="E102" s="24">
        <v>16069358.24</v>
      </c>
      <c r="F102" s="24">
        <v>3350173.91</v>
      </c>
      <c r="G102" s="24">
        <v>943519.5</v>
      </c>
      <c r="H102" s="24">
        <v>-2260.42</v>
      </c>
      <c r="I102" s="24">
        <v>-158395573.95999998</v>
      </c>
      <c r="J102" s="24">
        <v>81147168.209999993</v>
      </c>
      <c r="K102" s="24">
        <v>2246840641.1999998</v>
      </c>
      <c r="L102" s="24">
        <v>2327999090.4400001</v>
      </c>
      <c r="M102" s="24">
        <v>2481180075.8499999</v>
      </c>
      <c r="N102" s="24">
        <v>2601642688.5599999</v>
      </c>
      <c r="P102" s="9">
        <v>7.0190000000000001E-3</v>
      </c>
      <c r="Q102" s="9">
        <v>1.4630000000000001E-3</v>
      </c>
      <c r="R102" s="9">
        <v>4.1099999999999996E-4</v>
      </c>
      <c r="S102" s="9">
        <v>8.8929999999999999E-3</v>
      </c>
      <c r="T102" s="9">
        <v>-1.0000000000000002E-6</v>
      </c>
      <c r="U102" s="9">
        <v>8.8920000000000006E-3</v>
      </c>
      <c r="V102" s="9">
        <v>2.4400000000000002E-4</v>
      </c>
      <c r="W102" s="9">
        <v>9.136E-3</v>
      </c>
    </row>
    <row r="103" spans="1:23" x14ac:dyDescent="0.25">
      <c r="B103">
        <v>7</v>
      </c>
      <c r="D103">
        <v>107</v>
      </c>
      <c r="E103" s="24">
        <v>14729662.91</v>
      </c>
      <c r="F103" s="24">
        <v>2449723.2400000002</v>
      </c>
      <c r="G103" s="24">
        <v>1216045.8899999999</v>
      </c>
      <c r="H103" s="24">
        <v>-2187.5</v>
      </c>
      <c r="I103" s="24">
        <v>-102252072.22</v>
      </c>
      <c r="J103" s="24">
        <v>19816761.190000001</v>
      </c>
      <c r="K103" s="24">
        <v>2327999090.4400001</v>
      </c>
      <c r="L103" s="24">
        <v>2412438131.7399998</v>
      </c>
      <c r="M103" s="24">
        <v>2601642688.5599999</v>
      </c>
      <c r="N103" s="24">
        <v>2718600574.2399998</v>
      </c>
      <c r="P103" s="9">
        <v>6.2890000000000003E-3</v>
      </c>
      <c r="Q103" s="9">
        <v>1.0460000000000001E-3</v>
      </c>
      <c r="R103" s="9">
        <v>5.1800000000000001E-4</v>
      </c>
      <c r="S103" s="9">
        <v>7.8530000000000006E-3</v>
      </c>
      <c r="T103" s="9">
        <v>-1.0000000000000002E-6</v>
      </c>
      <c r="U103" s="9">
        <v>7.8520000000000013E-3</v>
      </c>
      <c r="V103" s="9">
        <v>-1.9000000000000001E-4</v>
      </c>
      <c r="W103" s="9">
        <v>7.6620000000000004E-3</v>
      </c>
    </row>
    <row r="104" spans="1:23" x14ac:dyDescent="0.25">
      <c r="B104">
        <v>8</v>
      </c>
      <c r="D104">
        <v>112</v>
      </c>
      <c r="E104" s="24">
        <v>24221760.18</v>
      </c>
      <c r="F104" s="24">
        <v>1156371.31</v>
      </c>
      <c r="G104" s="24">
        <v>1966522.38</v>
      </c>
      <c r="H104" s="24">
        <v>-3136155.91</v>
      </c>
      <c r="I104" s="24">
        <v>-438207311.79000002</v>
      </c>
      <c r="J104" s="24">
        <v>360130328.76999998</v>
      </c>
      <c r="K104" s="24">
        <v>2412438131.7399998</v>
      </c>
      <c r="L104" s="24">
        <v>2481788443.3099999</v>
      </c>
      <c r="M104" s="24">
        <v>2718600574.2399998</v>
      </c>
      <c r="N104" s="24">
        <v>2844223481.48</v>
      </c>
      <c r="P104" s="9">
        <v>9.8600000000000007E-3</v>
      </c>
      <c r="Q104" s="9">
        <v>4.7199999999999998E-4</v>
      </c>
      <c r="R104" s="9">
        <v>7.9600000000000005E-4</v>
      </c>
      <c r="S104" s="9">
        <v>1.1128000000000001E-2</v>
      </c>
      <c r="T104" s="9">
        <v>-1.2700000000000001E-3</v>
      </c>
      <c r="U104" s="9">
        <v>9.8580000000000004E-3</v>
      </c>
      <c r="V104" s="9">
        <v>-4.0150000000000003E-3</v>
      </c>
      <c r="W104" s="9">
        <v>5.8420000000000008E-3</v>
      </c>
    </row>
    <row r="105" spans="1:23" x14ac:dyDescent="0.25">
      <c r="B105">
        <v>9</v>
      </c>
      <c r="D105">
        <v>111</v>
      </c>
      <c r="E105" s="24">
        <v>16620729.370000001</v>
      </c>
      <c r="F105" s="24">
        <v>2155291.89</v>
      </c>
      <c r="G105" s="24">
        <v>2863952.65</v>
      </c>
      <c r="H105" s="24">
        <v>-2260.42</v>
      </c>
      <c r="I105" s="24">
        <v>-149258984.10000002</v>
      </c>
      <c r="J105" s="24">
        <v>38193307.729999997</v>
      </c>
      <c r="K105" s="24">
        <v>2481788443.3099999</v>
      </c>
      <c r="L105" s="24">
        <v>2592468724.2199998</v>
      </c>
      <c r="M105" s="24">
        <v>2844223481.48</v>
      </c>
      <c r="N105" s="24">
        <v>3041460564.0599999</v>
      </c>
      <c r="P105" s="9">
        <v>6.477000000000001E-3</v>
      </c>
      <c r="Q105" s="9">
        <v>8.4000000000000003E-4</v>
      </c>
      <c r="R105" s="9">
        <v>1.1130000000000001E-3</v>
      </c>
      <c r="S105" s="9">
        <v>8.43E-3</v>
      </c>
      <c r="T105" s="9">
        <v>-1.0000000000000002E-6</v>
      </c>
      <c r="U105" s="9">
        <v>8.4290000000000007E-3</v>
      </c>
      <c r="V105" s="9">
        <v>-9.8700000000000003E-4</v>
      </c>
      <c r="W105" s="9">
        <v>7.4409999999999997E-3</v>
      </c>
    </row>
    <row r="106" spans="1:23" x14ac:dyDescent="0.25">
      <c r="B106">
        <v>10</v>
      </c>
      <c r="D106">
        <v>113</v>
      </c>
      <c r="E106" s="24">
        <v>16463221.23</v>
      </c>
      <c r="F106" s="24">
        <v>964239.43</v>
      </c>
      <c r="G106" s="24">
        <v>1770195.86</v>
      </c>
      <c r="H106" s="24">
        <v>-11323.2</v>
      </c>
      <c r="I106" s="24">
        <v>-113284568.70999999</v>
      </c>
      <c r="J106" s="24">
        <v>50213172.859999999</v>
      </c>
      <c r="K106" s="24">
        <v>2571256613.77</v>
      </c>
      <c r="L106" s="24">
        <v>2635400476.5999999</v>
      </c>
      <c r="M106" s="24">
        <v>3021460564.0599999</v>
      </c>
      <c r="N106" s="24">
        <v>3187594395.8299999</v>
      </c>
      <c r="P106" s="9">
        <v>6.3470000000000002E-3</v>
      </c>
      <c r="Q106" s="9">
        <v>3.7199999999999999E-4</v>
      </c>
      <c r="R106" s="9">
        <v>6.8000000000000005E-4</v>
      </c>
      <c r="S106" s="9">
        <v>7.3990000000000002E-3</v>
      </c>
      <c r="T106" s="9">
        <v>-4.0000000000000007E-6</v>
      </c>
      <c r="U106" s="9">
        <v>7.3950000000000005E-3</v>
      </c>
      <c r="V106" s="9">
        <v>4.1999999999999998E-5</v>
      </c>
      <c r="W106" s="9">
        <v>7.4350000000000006E-3</v>
      </c>
    </row>
    <row r="107" spans="1:23" x14ac:dyDescent="0.25">
      <c r="B107">
        <v>11</v>
      </c>
      <c r="D107">
        <v>122</v>
      </c>
      <c r="E107" s="24">
        <v>18228438.939999998</v>
      </c>
      <c r="F107" s="24">
        <v>1288732.6200000001</v>
      </c>
      <c r="G107" s="24">
        <v>4748846.57</v>
      </c>
      <c r="H107" s="24">
        <v>-5796.94</v>
      </c>
      <c r="I107" s="24">
        <v>-277306553.80000001</v>
      </c>
      <c r="J107" s="24">
        <v>51753914.359999999</v>
      </c>
      <c r="K107" s="24">
        <v>2635400476.5999999</v>
      </c>
      <c r="L107" s="24">
        <v>2865426938.4499998</v>
      </c>
      <c r="M107" s="24">
        <v>3187594395.8299999</v>
      </c>
      <c r="N107" s="24">
        <v>3482351795.54</v>
      </c>
      <c r="P107" s="9">
        <v>6.6540000000000002E-3</v>
      </c>
      <c r="Q107" s="9">
        <v>4.6999999999999999E-4</v>
      </c>
      <c r="R107" s="9">
        <v>1.725E-3</v>
      </c>
      <c r="S107" s="9">
        <v>8.8489999999999992E-3</v>
      </c>
      <c r="T107" s="9">
        <v>-2.0000000000000003E-6</v>
      </c>
      <c r="U107" s="9">
        <v>8.846999999999999E-3</v>
      </c>
      <c r="V107" s="9">
        <v>1.1559999999999999E-3</v>
      </c>
      <c r="W107" s="9">
        <v>1.0002E-2</v>
      </c>
    </row>
    <row r="108" spans="1:23" x14ac:dyDescent="0.25">
      <c r="B108">
        <v>12</v>
      </c>
      <c r="D108">
        <v>130</v>
      </c>
      <c r="E108" s="24">
        <v>20383918.870000001</v>
      </c>
      <c r="F108" s="24">
        <v>3238082.97</v>
      </c>
      <c r="G108" s="24">
        <v>5099101.03</v>
      </c>
      <c r="H108" s="24">
        <v>-64886.95</v>
      </c>
      <c r="I108" s="24">
        <v>-356267098.32999998</v>
      </c>
      <c r="J108" s="24">
        <v>67920311.560000002</v>
      </c>
      <c r="K108" s="24">
        <v>2865426938.4499998</v>
      </c>
      <c r="L108" s="24">
        <v>3162371881.0100002</v>
      </c>
      <c r="M108" s="24">
        <v>3482351795.54</v>
      </c>
      <c r="N108" s="24">
        <v>3907716683.27</v>
      </c>
      <c r="P108" s="9">
        <v>6.7200000000000003E-3</v>
      </c>
      <c r="Q108" s="9">
        <v>1.0660000000000001E-3</v>
      </c>
      <c r="R108" s="9">
        <v>1.673E-3</v>
      </c>
      <c r="S108" s="9">
        <v>9.4590000000000004E-3</v>
      </c>
      <c r="T108" s="9">
        <v>-2.0999999999999999E-5</v>
      </c>
      <c r="U108" s="9">
        <v>9.4380000000000002E-3</v>
      </c>
      <c r="V108" s="9">
        <v>1.7569999999999999E-3</v>
      </c>
      <c r="W108" s="9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4">
        <v>19165818.809999999</v>
      </c>
      <c r="F109" s="24">
        <v>2981358.07</v>
      </c>
      <c r="G109" s="24">
        <v>1758596.25</v>
      </c>
      <c r="H109" s="24">
        <v>-141756.31</v>
      </c>
      <c r="I109" s="24">
        <v>-94913785.919999987</v>
      </c>
      <c r="J109" s="24">
        <v>19222257.52</v>
      </c>
      <c r="K109" s="24">
        <v>3167670242.54</v>
      </c>
      <c r="L109" s="24">
        <v>3245192026.4299998</v>
      </c>
      <c r="M109" s="24">
        <v>3912717308.0799999</v>
      </c>
      <c r="N109" s="24">
        <v>4070566553.04</v>
      </c>
      <c r="P109" s="9">
        <v>5.8940000000000008E-3</v>
      </c>
      <c r="Q109" s="9">
        <v>9.1700000000000006E-4</v>
      </c>
      <c r="R109" s="9">
        <v>5.3900000000000009E-4</v>
      </c>
      <c r="S109" s="9">
        <v>7.3500000000000015E-3</v>
      </c>
      <c r="T109" s="9">
        <v>-4.3000000000000002E-5</v>
      </c>
      <c r="U109" s="9">
        <v>7.3070000000000019E-3</v>
      </c>
      <c r="V109" s="9">
        <v>-3.5299999999999996E-4</v>
      </c>
      <c r="W109" s="9">
        <v>6.9540000000000001E-3</v>
      </c>
    </row>
    <row r="110" spans="1:23" x14ac:dyDescent="0.25">
      <c r="B110">
        <v>2</v>
      </c>
      <c r="D110">
        <v>144</v>
      </c>
      <c r="E110" s="24">
        <v>22312804.359999999</v>
      </c>
      <c r="F110" s="24">
        <v>1661447.57</v>
      </c>
      <c r="G110" s="24">
        <v>1646676.1</v>
      </c>
      <c r="H110" s="24">
        <v>-11931.96</v>
      </c>
      <c r="I110" s="24">
        <v>-148407359.94</v>
      </c>
      <c r="J110" s="24">
        <v>67701320.049999997</v>
      </c>
      <c r="K110" s="24">
        <v>3245192026.4299998</v>
      </c>
      <c r="L110" s="24">
        <v>3325792895.9299998</v>
      </c>
      <c r="M110" s="24">
        <v>4070566553.04</v>
      </c>
      <c r="N110" s="24">
        <v>4226139825.3400002</v>
      </c>
      <c r="P110" s="9">
        <v>6.8840000000000004E-3</v>
      </c>
      <c r="Q110" s="9">
        <v>5.13E-4</v>
      </c>
      <c r="R110" s="9">
        <v>5.0600000000000005E-4</v>
      </c>
      <c r="S110" s="9">
        <v>7.9030000000000003E-3</v>
      </c>
      <c r="T110" s="9">
        <v>-4.0000000000000007E-6</v>
      </c>
      <c r="U110" s="9">
        <v>7.8989999999999998E-3</v>
      </c>
      <c r="V110" s="9">
        <v>-5.4299999999999997E-4</v>
      </c>
      <c r="W110" s="9">
        <v>7.3560000000000006E-3</v>
      </c>
    </row>
    <row r="111" spans="1:23" x14ac:dyDescent="0.25">
      <c r="B111">
        <v>3</v>
      </c>
      <c r="D111">
        <v>153</v>
      </c>
      <c r="E111" s="24">
        <v>21955546.41</v>
      </c>
      <c r="F111" s="24">
        <v>3794390.87</v>
      </c>
      <c r="G111" s="24">
        <v>1807425</v>
      </c>
      <c r="H111" s="24">
        <v>-38167.47</v>
      </c>
      <c r="I111" s="24">
        <v>-302562473.63</v>
      </c>
      <c r="J111" s="24">
        <v>109670780.76000001</v>
      </c>
      <c r="K111" s="24">
        <v>3325792895.9299998</v>
      </c>
      <c r="L111" s="24">
        <v>3522488609.5100002</v>
      </c>
      <c r="M111" s="24">
        <v>4226139825.3400002</v>
      </c>
      <c r="N111" s="24">
        <v>4524135296.1000004</v>
      </c>
      <c r="P111" s="9">
        <v>6.4010000000000004E-3</v>
      </c>
      <c r="Q111" s="9">
        <v>1.106E-3</v>
      </c>
      <c r="R111" s="9">
        <v>5.2499999999999997E-4</v>
      </c>
      <c r="S111" s="9">
        <v>8.0320000000000009E-3</v>
      </c>
      <c r="T111" s="9">
        <v>-1.1000000000000001E-5</v>
      </c>
      <c r="U111" s="9">
        <v>8.0210000000000004E-3</v>
      </c>
      <c r="V111" s="9">
        <v>2.9999999999999997E-6</v>
      </c>
      <c r="W111" s="9">
        <v>8.0239999999999999E-3</v>
      </c>
    </row>
    <row r="112" spans="1:23" x14ac:dyDescent="0.25">
      <c r="B112">
        <v>4</v>
      </c>
      <c r="D112">
        <v>155</v>
      </c>
      <c r="E112" s="24">
        <v>23720952.800000001</v>
      </c>
      <c r="F112" s="24">
        <v>1968703.61</v>
      </c>
      <c r="G112" s="24">
        <v>730600</v>
      </c>
      <c r="H112" s="24">
        <v>-15679.14</v>
      </c>
      <c r="I112" s="24">
        <v>-135713538.78</v>
      </c>
      <c r="J112" s="24">
        <v>35679238.93</v>
      </c>
      <c r="K112" s="24">
        <v>3522488609.5100002</v>
      </c>
      <c r="L112" s="24">
        <v>3620855596.2299995</v>
      </c>
      <c r="M112" s="24">
        <v>4524135296.1000004</v>
      </c>
      <c r="N112" s="24">
        <v>4679756518.9799995</v>
      </c>
      <c r="P112" s="9">
        <v>6.7490000000000007E-3</v>
      </c>
      <c r="Q112" s="9">
        <v>5.6000000000000006E-4</v>
      </c>
      <c r="R112" s="9">
        <v>2.0699999999999999E-4</v>
      </c>
      <c r="S112" s="9">
        <v>7.5160000000000001E-3</v>
      </c>
      <c r="T112" s="9">
        <v>-4.0000000000000007E-6</v>
      </c>
      <c r="U112" s="9">
        <v>7.5120000000000004E-3</v>
      </c>
      <c r="V112" s="9">
        <v>-1.031E-3</v>
      </c>
      <c r="W112" s="9">
        <v>6.4810000000000006E-3</v>
      </c>
    </row>
    <row r="113" spans="1:23" x14ac:dyDescent="0.25">
      <c r="B113">
        <v>5</v>
      </c>
      <c r="D113">
        <v>161</v>
      </c>
      <c r="E113" s="24">
        <v>27949052.25</v>
      </c>
      <c r="F113" s="24">
        <v>795172.36</v>
      </c>
      <c r="G113" s="24">
        <v>5235216.37</v>
      </c>
      <c r="H113" s="24">
        <v>-367615.53</v>
      </c>
      <c r="I113" s="24">
        <v>-451911620.00999993</v>
      </c>
      <c r="J113" s="24">
        <v>178370191.06</v>
      </c>
      <c r="K113" s="24">
        <v>3620855596.2299995</v>
      </c>
      <c r="L113" s="24">
        <v>3898615532.8499994</v>
      </c>
      <c r="M113" s="24">
        <v>4679756518.9799995</v>
      </c>
      <c r="N113" s="24">
        <v>5220483053.8299999</v>
      </c>
      <c r="P113" s="9">
        <v>7.425000000000001E-3</v>
      </c>
      <c r="Q113" s="9">
        <v>2.1100000000000001E-4</v>
      </c>
      <c r="R113" s="9">
        <v>1.3830000000000001E-3</v>
      </c>
      <c r="S113" s="9">
        <v>9.019000000000001E-3</v>
      </c>
      <c r="T113" s="9">
        <v>-9.7E-5</v>
      </c>
      <c r="U113" s="9">
        <v>8.9220000000000011E-3</v>
      </c>
      <c r="V113" s="9">
        <v>9.0399999999999996E-4</v>
      </c>
      <c r="W113" s="9">
        <v>9.8259999999999997E-3</v>
      </c>
    </row>
    <row r="114" spans="1:23" x14ac:dyDescent="0.25">
      <c r="B114">
        <v>6</v>
      </c>
      <c r="D114">
        <v>166</v>
      </c>
      <c r="E114" s="24">
        <v>26477074.41</v>
      </c>
      <c r="F114" s="24">
        <v>3321752.43</v>
      </c>
      <c r="G114" s="24">
        <v>5222208.46</v>
      </c>
      <c r="H114" s="24">
        <v>-1205089.4099999999</v>
      </c>
      <c r="I114" s="24">
        <v>-509993850.74000001</v>
      </c>
      <c r="J114" s="24">
        <v>248851614.22999999</v>
      </c>
      <c r="K114" s="24">
        <v>3898615532.8499994</v>
      </c>
      <c r="L114" s="24">
        <v>4161308629.79</v>
      </c>
      <c r="M114" s="24">
        <v>5220483053.8299999</v>
      </c>
      <c r="N114" s="24">
        <v>5486441759.7799997</v>
      </c>
      <c r="P114" s="9">
        <v>6.7540000000000005E-3</v>
      </c>
      <c r="Q114" s="9">
        <v>8.4699999999999999E-4</v>
      </c>
      <c r="R114" s="9">
        <v>1.3259999999999999E-3</v>
      </c>
      <c r="S114" s="9">
        <v>8.9270000000000009E-3</v>
      </c>
      <c r="T114" s="9">
        <v>-3.0600000000000001E-4</v>
      </c>
      <c r="U114" s="9">
        <v>8.6210000000000002E-3</v>
      </c>
      <c r="V114" s="9">
        <v>-4.4999999999999999E-4</v>
      </c>
      <c r="W114" s="9">
        <v>8.1710000000000012E-3</v>
      </c>
    </row>
    <row r="115" spans="1:23" x14ac:dyDescent="0.25">
      <c r="B115">
        <v>7</v>
      </c>
      <c r="D115">
        <v>169</v>
      </c>
      <c r="E115" s="24">
        <v>25755450.809999999</v>
      </c>
      <c r="F115" s="24">
        <v>2295687.02</v>
      </c>
      <c r="G115" s="24">
        <v>-136352</v>
      </c>
      <c r="H115" s="24">
        <v>-128189.79</v>
      </c>
      <c r="I115" s="24">
        <v>-93401374.860000014</v>
      </c>
      <c r="J115" s="24">
        <v>177006489.52000001</v>
      </c>
      <c r="K115" s="24">
        <v>4161308629.79</v>
      </c>
      <c r="L115" s="24">
        <v>4079140563.8299999</v>
      </c>
      <c r="M115" s="24">
        <v>5486441759.7799997</v>
      </c>
      <c r="N115" s="24">
        <v>5553181332.75</v>
      </c>
      <c r="P115" s="9">
        <v>6.2770000000000005E-3</v>
      </c>
      <c r="Q115" s="9">
        <v>5.6000000000000006E-4</v>
      </c>
      <c r="R115" s="9">
        <v>-3.3000000000000003E-5</v>
      </c>
      <c r="S115" s="9">
        <v>6.8040000000000002E-3</v>
      </c>
      <c r="T115" s="9">
        <v>-3.1000000000000001E-5</v>
      </c>
      <c r="U115" s="9">
        <v>6.7730000000000004E-3</v>
      </c>
      <c r="V115" s="9">
        <v>-2.0899999999999998E-4</v>
      </c>
      <c r="W115" s="9">
        <v>6.5640000000000004E-3</v>
      </c>
    </row>
    <row r="116" spans="1:23" x14ac:dyDescent="0.25">
      <c r="B116">
        <v>8</v>
      </c>
      <c r="D116">
        <v>183</v>
      </c>
      <c r="E116" s="24">
        <v>29745331.189999998</v>
      </c>
      <c r="F116" s="24">
        <v>2412748.1800000002</v>
      </c>
      <c r="G116" s="24">
        <v>5207734.09</v>
      </c>
      <c r="H116" s="24">
        <v>-42316.6</v>
      </c>
      <c r="I116" s="24">
        <v>-478374841.56</v>
      </c>
      <c r="J116" s="24">
        <v>149006127.19999999</v>
      </c>
      <c r="K116" s="24">
        <v>4079140563.8299999</v>
      </c>
      <c r="L116" s="24">
        <v>4411832782.21</v>
      </c>
      <c r="M116" s="24">
        <v>5553181332.75</v>
      </c>
      <c r="N116" s="24">
        <v>6189689123.3900003</v>
      </c>
      <c r="P116" s="9">
        <v>7.0799999999999995E-3</v>
      </c>
      <c r="Q116" s="9">
        <v>5.7399999999999997E-4</v>
      </c>
      <c r="R116" s="9">
        <v>1.2330000000000002E-3</v>
      </c>
      <c r="S116" s="9">
        <v>8.8869999999999991E-3</v>
      </c>
      <c r="T116" s="9">
        <v>-1.0000000000000001E-5</v>
      </c>
      <c r="U116" s="9">
        <v>8.8769999999999995E-3</v>
      </c>
      <c r="V116" s="9">
        <v>2.1600000000000002E-4</v>
      </c>
      <c r="W116" s="9">
        <v>9.0930000000000004E-3</v>
      </c>
    </row>
    <row r="117" spans="1:23" x14ac:dyDescent="0.25">
      <c r="B117">
        <v>9</v>
      </c>
      <c r="D117">
        <v>186</v>
      </c>
      <c r="E117" s="24">
        <v>28625624.75</v>
      </c>
      <c r="F117" s="24">
        <v>4719259.58</v>
      </c>
      <c r="G117" s="24">
        <v>14958085.039999999</v>
      </c>
      <c r="H117" s="24">
        <v>-261189.05</v>
      </c>
      <c r="I117" s="24">
        <v>-265117074.34</v>
      </c>
      <c r="J117" s="24">
        <v>133745627.72</v>
      </c>
      <c r="K117" s="24">
        <v>4411832782.21</v>
      </c>
      <c r="L117" s="24">
        <v>4551129240.21</v>
      </c>
      <c r="M117" s="24">
        <v>6189689123.3900003</v>
      </c>
      <c r="N117" s="24">
        <v>6452257123.5200005</v>
      </c>
      <c r="P117" s="9">
        <v>6.4539999999999997E-3</v>
      </c>
      <c r="Q117" s="9">
        <v>1.0610000000000001E-3</v>
      </c>
      <c r="R117" s="9">
        <v>3.3519999999999999E-3</v>
      </c>
      <c r="S117" s="9">
        <v>1.0867E-2</v>
      </c>
      <c r="T117" s="9">
        <v>-5.8E-5</v>
      </c>
      <c r="U117" s="9">
        <v>1.0808999999999999E-2</v>
      </c>
      <c r="V117" s="9">
        <v>7.1699999999999997E-4</v>
      </c>
      <c r="W117" s="9">
        <v>1.1525000000000001E-2</v>
      </c>
    </row>
    <row r="118" spans="1:23" x14ac:dyDescent="0.25">
      <c r="B118">
        <v>10</v>
      </c>
      <c r="D118">
        <v>195</v>
      </c>
      <c r="E118" s="24">
        <v>32858614.330000002</v>
      </c>
      <c r="F118" s="24">
        <v>-302879.23</v>
      </c>
      <c r="G118" s="24">
        <v>4939773.83</v>
      </c>
      <c r="H118" s="24">
        <v>-163611.42000000001</v>
      </c>
      <c r="I118" s="24">
        <v>-533796205.66000009</v>
      </c>
      <c r="J118" s="24">
        <v>140873354.72999999</v>
      </c>
      <c r="K118" s="24">
        <v>4601146916.6199999</v>
      </c>
      <c r="L118" s="24">
        <v>4986131923.7399998</v>
      </c>
      <c r="M118" s="24">
        <v>6433935636.6000004</v>
      </c>
      <c r="N118" s="24">
        <v>6933624943.2299995</v>
      </c>
      <c r="P118" s="9">
        <v>6.8379999999999995E-3</v>
      </c>
      <c r="Q118" s="9">
        <v>-6.3E-5</v>
      </c>
      <c r="R118" s="9">
        <v>1.0240000000000002E-3</v>
      </c>
      <c r="S118" s="9">
        <v>7.7990000000000004E-3</v>
      </c>
      <c r="T118" s="9">
        <v>-3.4E-5</v>
      </c>
      <c r="U118" s="9">
        <v>7.7650000000000002E-3</v>
      </c>
      <c r="V118" s="9">
        <v>-1.5820000000000001E-3</v>
      </c>
      <c r="W118" s="9">
        <v>6.182E-3</v>
      </c>
    </row>
    <row r="119" spans="1:23" x14ac:dyDescent="0.25">
      <c r="B119">
        <v>11</v>
      </c>
      <c r="D119">
        <v>206</v>
      </c>
      <c r="E119" s="24">
        <v>32394218.380000003</v>
      </c>
      <c r="F119" s="24">
        <v>3024065.17</v>
      </c>
      <c r="G119" s="24">
        <v>1760015.45</v>
      </c>
      <c r="H119" s="24">
        <v>-442033.63</v>
      </c>
      <c r="I119" s="24">
        <v>-679867978.24000001</v>
      </c>
      <c r="J119" s="24">
        <v>220662803.00999999</v>
      </c>
      <c r="K119" s="24">
        <v>4986131923.7399998</v>
      </c>
      <c r="L119" s="24">
        <v>5449888053.9200001</v>
      </c>
      <c r="M119" s="24">
        <v>6933624943.2299995</v>
      </c>
      <c r="N119" s="24">
        <v>7564150924.3900003</v>
      </c>
      <c r="P119" s="9">
        <v>6.2310000000000004E-3</v>
      </c>
      <c r="Q119" s="9">
        <v>5.8100000000000003E-4</v>
      </c>
      <c r="R119" s="9">
        <v>3.3700000000000001E-4</v>
      </c>
      <c r="S119" s="9">
        <v>7.149E-3</v>
      </c>
      <c r="T119" s="9">
        <v>-8.5000000000000006E-5</v>
      </c>
      <c r="U119" s="9">
        <v>7.064E-3</v>
      </c>
      <c r="V119" s="9">
        <v>2.9300000000000002E-4</v>
      </c>
      <c r="W119" s="9">
        <v>7.3570000000000007E-3</v>
      </c>
    </row>
    <row r="120" spans="1:23" x14ac:dyDescent="0.25">
      <c r="B120">
        <v>12</v>
      </c>
      <c r="D120">
        <v>220</v>
      </c>
      <c r="E120" s="24">
        <v>38052565.020000003</v>
      </c>
      <c r="F120" s="24">
        <v>7923836.0499999998</v>
      </c>
      <c r="G120" s="24">
        <v>4593554.55</v>
      </c>
      <c r="H120" s="24">
        <v>-598388.29</v>
      </c>
      <c r="I120" s="24">
        <v>-582839068.00999999</v>
      </c>
      <c r="J120" s="24">
        <v>470572637.79000002</v>
      </c>
      <c r="K120" s="24">
        <v>5552388053.9200001</v>
      </c>
      <c r="L120" s="24">
        <v>5679775854.7000008</v>
      </c>
      <c r="M120" s="24">
        <v>7666650924.3900003</v>
      </c>
      <c r="N120" s="24">
        <v>8042407704.71</v>
      </c>
      <c r="P120" s="9">
        <v>6.7840000000000001E-3</v>
      </c>
      <c r="Q120" s="9">
        <v>1.4110000000000001E-3</v>
      </c>
      <c r="R120" s="9">
        <v>8.160000000000001E-4</v>
      </c>
      <c r="S120" s="9">
        <v>9.0110000000000016E-3</v>
      </c>
      <c r="T120" s="9">
        <v>-1.06E-4</v>
      </c>
      <c r="U120" s="9">
        <v>8.9050000000000015E-3</v>
      </c>
      <c r="V120" s="9">
        <v>1.2770000000000001E-3</v>
      </c>
      <c r="W120" s="9">
        <v>1.0182E-2</v>
      </c>
    </row>
    <row r="121" spans="1:23" x14ac:dyDescent="0.25">
      <c r="A121">
        <v>2019</v>
      </c>
      <c r="B121">
        <v>1</v>
      </c>
      <c r="D121">
        <v>238</v>
      </c>
      <c r="E121" s="24">
        <v>35248706.210000001</v>
      </c>
      <c r="F121" s="24">
        <v>15915.44</v>
      </c>
      <c r="G121" s="24">
        <v>2094724.7</v>
      </c>
      <c r="H121" s="24">
        <v>-65684.55</v>
      </c>
      <c r="I121" s="24">
        <v>-311661018.70999998</v>
      </c>
      <c r="J121" s="24">
        <v>253091128.93000001</v>
      </c>
      <c r="K121" s="24">
        <v>6518799295.7299995</v>
      </c>
      <c r="L121" s="24">
        <v>6575751285.8999996</v>
      </c>
      <c r="M121" s="24">
        <v>8881431145.7399998</v>
      </c>
      <c r="N121" s="24">
        <v>9115400160.5</v>
      </c>
      <c r="P121" s="9">
        <v>5.3449999999999999E-3</v>
      </c>
      <c r="Q121" s="9">
        <v>2.0000000000000003E-6</v>
      </c>
      <c r="R121" s="9">
        <v>3.1700000000000001E-4</v>
      </c>
      <c r="S121" s="9">
        <v>5.6640000000000006E-3</v>
      </c>
      <c r="T121" s="9">
        <v>-1.0000000000000001E-5</v>
      </c>
      <c r="U121" s="9">
        <v>5.654000000000001E-3</v>
      </c>
      <c r="V121" s="9">
        <v>-2.4699999999999999E-4</v>
      </c>
      <c r="W121" s="9">
        <v>5.4079999999999996E-3</v>
      </c>
    </row>
    <row r="122" spans="1:23" x14ac:dyDescent="0.25">
      <c r="B122">
        <v>2</v>
      </c>
      <c r="D122">
        <v>245</v>
      </c>
      <c r="E122" s="24">
        <v>40387628.420000002</v>
      </c>
      <c r="F122" s="24">
        <v>2419501.46</v>
      </c>
      <c r="G122" s="24">
        <v>4123367.46</v>
      </c>
      <c r="H122" s="24">
        <v>-56956.86</v>
      </c>
      <c r="I122" s="24">
        <v>-363919834.54000008</v>
      </c>
      <c r="J122" s="24">
        <v>331034180.31999999</v>
      </c>
      <c r="K122" s="24">
        <v>6575751285.8999996</v>
      </c>
      <c r="L122" s="24">
        <v>6612821838.7000008</v>
      </c>
      <c r="M122" s="24">
        <v>9115400160.5</v>
      </c>
      <c r="N122" s="24">
        <v>9412351675.7600002</v>
      </c>
      <c r="P122" s="9">
        <v>6.1950000000000009E-3</v>
      </c>
      <c r="Q122" s="9">
        <v>3.7100000000000002E-4</v>
      </c>
      <c r="R122" s="9">
        <v>6.3000000000000003E-4</v>
      </c>
      <c r="S122" s="9">
        <v>7.196000000000001E-3</v>
      </c>
      <c r="T122" s="9">
        <v>-9.0000000000000002E-6</v>
      </c>
      <c r="U122" s="9">
        <v>7.1870000000000007E-3</v>
      </c>
      <c r="V122" s="9">
        <v>2.7E-4</v>
      </c>
      <c r="W122" s="9">
        <v>7.4560000000000008E-3</v>
      </c>
    </row>
    <row r="123" spans="1:23" x14ac:dyDescent="0.25">
      <c r="B123">
        <v>3</v>
      </c>
      <c r="D123">
        <v>252</v>
      </c>
      <c r="E123" s="24">
        <v>40488591.310000002</v>
      </c>
      <c r="F123" s="24">
        <v>9805113.9100000001</v>
      </c>
      <c r="G123" s="24">
        <v>4745869.76</v>
      </c>
      <c r="H123" s="24">
        <v>-46641.09</v>
      </c>
      <c r="I123" s="24">
        <v>-889628284.99000001</v>
      </c>
      <c r="J123" s="24">
        <v>233875916.15000001</v>
      </c>
      <c r="K123" s="24">
        <v>6612821838.7000008</v>
      </c>
      <c r="L123" s="24">
        <v>7237310876.3099995</v>
      </c>
      <c r="M123" s="24">
        <v>9412351675.7600002</v>
      </c>
      <c r="N123" s="24">
        <v>10151351864.459999</v>
      </c>
      <c r="P123" s="9">
        <v>5.8170000000000001E-3</v>
      </c>
      <c r="Q123" s="9">
        <v>1.4130000000000002E-3</v>
      </c>
      <c r="R123" s="9">
        <v>6.7900000000000002E-4</v>
      </c>
      <c r="S123" s="9">
        <v>7.9090000000000011E-3</v>
      </c>
      <c r="T123" s="9">
        <v>-6.9999999999999999E-6</v>
      </c>
      <c r="U123" s="9">
        <v>7.902000000000001E-3</v>
      </c>
      <c r="V123" s="9">
        <v>-5.8950000000000001E-3</v>
      </c>
      <c r="W123" s="9">
        <v>2.0070000000000001E-3</v>
      </c>
    </row>
    <row r="124" spans="1:23" x14ac:dyDescent="0.25">
      <c r="B124">
        <v>4</v>
      </c>
      <c r="D124">
        <v>272</v>
      </c>
      <c r="E124" s="24">
        <v>40744097.890000001</v>
      </c>
      <c r="F124" s="24">
        <v>-565715.06000000006</v>
      </c>
      <c r="G124" s="24">
        <v>2918503.76</v>
      </c>
      <c r="H124" s="24">
        <v>-56140</v>
      </c>
      <c r="I124" s="24">
        <v>-418513986.14999998</v>
      </c>
      <c r="J124" s="24">
        <v>212987553.80000001</v>
      </c>
      <c r="K124" s="24">
        <v>7361349061.4200001</v>
      </c>
      <c r="L124" s="24">
        <v>7563810591.6399994</v>
      </c>
      <c r="M124" s="24">
        <v>10364689823.450001</v>
      </c>
      <c r="N124" s="24">
        <v>10688711841</v>
      </c>
      <c r="P124" s="9">
        <v>5.4650000000000002E-3</v>
      </c>
      <c r="Q124" s="9">
        <v>-7.6000000000000004E-5</v>
      </c>
      <c r="R124" s="9">
        <v>3.8999999999999999E-4</v>
      </c>
      <c r="S124" s="9">
        <v>5.7790000000000003E-3</v>
      </c>
      <c r="T124" s="9">
        <v>-8.0000000000000013E-6</v>
      </c>
      <c r="U124" s="9">
        <v>5.7710000000000001E-3</v>
      </c>
      <c r="V124" s="9">
        <v>-3.3399999999999999E-4</v>
      </c>
      <c r="W124" s="9">
        <v>5.4379999999999993E-3</v>
      </c>
    </row>
    <row r="125" spans="1:23" x14ac:dyDescent="0.25">
      <c r="B125">
        <v>5</v>
      </c>
      <c r="D125">
        <v>275</v>
      </c>
      <c r="E125" s="24">
        <v>45007931.760000005</v>
      </c>
      <c r="F125" s="24">
        <v>4158202.95</v>
      </c>
      <c r="G125" s="24">
        <v>1385816.35</v>
      </c>
      <c r="H125" s="24">
        <v>-54601.77</v>
      </c>
      <c r="I125" s="24">
        <v>-331591712.64999998</v>
      </c>
      <c r="J125" s="24">
        <v>329135616.32999998</v>
      </c>
      <c r="K125" s="24">
        <v>7563810591.6399994</v>
      </c>
      <c r="L125" s="24">
        <v>7570207807.1100006</v>
      </c>
      <c r="M125" s="24">
        <v>10688711841</v>
      </c>
      <c r="N125" s="24">
        <v>10845252857.32</v>
      </c>
      <c r="P125" s="9">
        <v>5.9509999999999997E-3</v>
      </c>
      <c r="Q125" s="9">
        <v>5.5000000000000003E-4</v>
      </c>
      <c r="R125" s="9">
        <v>1.83E-4</v>
      </c>
      <c r="S125" s="9">
        <v>6.6839999999999998E-3</v>
      </c>
      <c r="T125" s="9">
        <v>-6.9999999999999999E-6</v>
      </c>
      <c r="U125" s="9">
        <v>6.6769999999999998E-3</v>
      </c>
      <c r="V125" s="9">
        <v>-2.9E-5</v>
      </c>
      <c r="W125" s="9">
        <v>6.6470000000000001E-3</v>
      </c>
    </row>
    <row r="126" spans="1:23" x14ac:dyDescent="0.25">
      <c r="B126">
        <v>6</v>
      </c>
      <c r="D126">
        <v>278</v>
      </c>
      <c r="E126" s="24">
        <v>41743625.189999998</v>
      </c>
      <c r="F126" s="24">
        <v>9888209.4100000001</v>
      </c>
      <c r="G126" s="24">
        <v>3676491.56</v>
      </c>
      <c r="H126" s="24">
        <v>-60515.199999999997</v>
      </c>
      <c r="I126" s="24">
        <v>-87199341.599999964</v>
      </c>
      <c r="J126" s="24">
        <v>80474515.829999998</v>
      </c>
      <c r="K126" s="24">
        <v>7570207807.1100006</v>
      </c>
      <c r="L126" s="24">
        <v>7586450518.25</v>
      </c>
      <c r="M126" s="24">
        <v>10845252857.32</v>
      </c>
      <c r="N126" s="24">
        <v>11227588399.33</v>
      </c>
      <c r="P126" s="9">
        <v>5.5789999999999998E-3</v>
      </c>
      <c r="Q126" s="9">
        <v>1.3209999999999999E-3</v>
      </c>
      <c r="R126" s="9">
        <v>4.8899999999999996E-4</v>
      </c>
      <c r="S126" s="9">
        <v>7.3889999999999997E-3</v>
      </c>
      <c r="T126" s="9">
        <v>-8.0000000000000013E-6</v>
      </c>
      <c r="U126" s="9">
        <v>7.3809999999999995E-3</v>
      </c>
      <c r="V126" s="9">
        <v>-4.8999999999999998E-5</v>
      </c>
      <c r="W126" s="9">
        <v>7.3329999999999992E-3</v>
      </c>
    </row>
    <row r="127" spans="1:23" x14ac:dyDescent="0.25">
      <c r="B127">
        <v>7</v>
      </c>
      <c r="D127">
        <v>235</v>
      </c>
      <c r="E127" s="24">
        <v>37630960.649999999</v>
      </c>
      <c r="F127" s="24">
        <v>1065140.1299999999</v>
      </c>
      <c r="G127" s="24">
        <v>368011.72</v>
      </c>
      <c r="H127" s="24">
        <v>-68116.27</v>
      </c>
      <c r="I127" s="24">
        <v>-267098983.05999997</v>
      </c>
      <c r="J127" s="24">
        <v>257349044.88999999</v>
      </c>
      <c r="K127" s="24">
        <v>6889172289.25</v>
      </c>
      <c r="L127" s="24">
        <v>6898549051.2900009</v>
      </c>
      <c r="M127" s="24">
        <v>10575399918.85</v>
      </c>
      <c r="N127" s="24">
        <v>10701326495.540001</v>
      </c>
      <c r="P127" s="9">
        <v>5.4410000000000005E-3</v>
      </c>
      <c r="Q127" s="9">
        <v>1.54E-4</v>
      </c>
      <c r="R127" s="9">
        <v>5.3000000000000001E-5</v>
      </c>
      <c r="S127" s="9">
        <v>5.6480000000000002E-3</v>
      </c>
      <c r="T127" s="9">
        <v>-1.0000000000000001E-5</v>
      </c>
      <c r="U127" s="9">
        <v>5.6380000000000006E-3</v>
      </c>
      <c r="V127" s="9">
        <v>-2.0699999999999999E-4</v>
      </c>
      <c r="W127" s="9">
        <v>5.4310000000000001E-3</v>
      </c>
    </row>
    <row r="128" spans="1:23" x14ac:dyDescent="0.25">
      <c r="B128">
        <v>8</v>
      </c>
      <c r="D128">
        <v>240</v>
      </c>
      <c r="E128" s="24">
        <v>37347581.840000004</v>
      </c>
      <c r="F128" s="24">
        <v>5818797.8700000001</v>
      </c>
      <c r="G128" s="24">
        <v>3705081.81</v>
      </c>
      <c r="H128" s="24">
        <v>-269736.48</v>
      </c>
      <c r="I128" s="24">
        <v>-717198166.0999999</v>
      </c>
      <c r="J128" s="24">
        <v>306680217.12</v>
      </c>
      <c r="K128" s="24">
        <v>6898549051.2900009</v>
      </c>
      <c r="L128" s="24">
        <v>7318030920.7000008</v>
      </c>
      <c r="M128" s="24">
        <v>10701326495.540001</v>
      </c>
      <c r="N128" s="24">
        <v>11163390364.49</v>
      </c>
      <c r="P128" s="9">
        <v>5.2649999999999997E-3</v>
      </c>
      <c r="Q128" s="9">
        <v>8.2000000000000009E-4</v>
      </c>
      <c r="R128" s="9">
        <v>5.1999999999999995E-4</v>
      </c>
      <c r="S128" s="9">
        <v>6.6049999999999998E-3</v>
      </c>
      <c r="T128" s="9">
        <v>-3.8000000000000002E-5</v>
      </c>
      <c r="U128" s="9">
        <v>6.5669999999999999E-3</v>
      </c>
      <c r="V128" s="9">
        <v>4.4099999999999999E-4</v>
      </c>
      <c r="W128" s="9">
        <v>7.0080000000000003E-3</v>
      </c>
    </row>
    <row r="129" spans="1:23" x14ac:dyDescent="0.25">
      <c r="B129">
        <v>9</v>
      </c>
      <c r="D129">
        <v>249</v>
      </c>
      <c r="E129" s="24">
        <v>41042921.930000007</v>
      </c>
      <c r="F129" s="24">
        <v>10549686.26</v>
      </c>
      <c r="G129" s="24">
        <v>2665782.94</v>
      </c>
      <c r="H129" s="24">
        <v>-84254.1</v>
      </c>
      <c r="I129" s="24">
        <v>-278472303.62</v>
      </c>
      <c r="J129" s="24">
        <v>152671246.74000001</v>
      </c>
      <c r="K129" s="24">
        <v>7318030920.7000008</v>
      </c>
      <c r="L129" s="24">
        <v>7453832632.8599987</v>
      </c>
      <c r="M129" s="24">
        <v>11163390364.49</v>
      </c>
      <c r="N129" s="24">
        <v>11601930984.15</v>
      </c>
      <c r="P129" s="9">
        <v>5.5900000000000004E-3</v>
      </c>
      <c r="Q129" s="9">
        <v>1.4369999999999999E-3</v>
      </c>
      <c r="R129" s="9">
        <v>3.6200000000000002E-4</v>
      </c>
      <c r="S129" s="9">
        <v>7.3890000000000006E-3</v>
      </c>
      <c r="T129" s="9">
        <v>-1.1000000000000001E-5</v>
      </c>
      <c r="U129" s="9">
        <v>7.3780000000000009E-3</v>
      </c>
      <c r="V129" s="9">
        <v>-7.400000000000001E-5</v>
      </c>
      <c r="W129" s="9">
        <v>7.3019999999999995E-3</v>
      </c>
    </row>
    <row r="130" spans="1:23" x14ac:dyDescent="0.25">
      <c r="B130">
        <v>10</v>
      </c>
      <c r="D130">
        <v>237</v>
      </c>
      <c r="E130" s="24">
        <v>33847672.939999998</v>
      </c>
      <c r="F130" s="24">
        <v>2211414.12</v>
      </c>
      <c r="G130" s="24">
        <v>4950967.42</v>
      </c>
      <c r="H130" s="24">
        <v>-103860.91</v>
      </c>
      <c r="I130" s="24">
        <v>-539230608.41000009</v>
      </c>
      <c r="J130" s="24">
        <v>135328372.41999999</v>
      </c>
      <c r="K130" s="24">
        <v>7253682579.6099987</v>
      </c>
      <c r="L130" s="24">
        <v>7659717985.4099998</v>
      </c>
      <c r="M130" s="24">
        <v>11268999899.6</v>
      </c>
      <c r="N130" s="24">
        <v>11766591942.860001</v>
      </c>
      <c r="P130" s="9">
        <v>4.6119999999999998E-3</v>
      </c>
      <c r="Q130" s="9">
        <v>3.01E-4</v>
      </c>
      <c r="R130" s="9">
        <v>6.7199999999999996E-4</v>
      </c>
      <c r="S130" s="9">
        <v>5.5849999999999997E-3</v>
      </c>
      <c r="T130" s="9">
        <v>-1.4E-5</v>
      </c>
      <c r="U130" s="9">
        <v>5.5709999999999996E-3</v>
      </c>
      <c r="V130" s="9">
        <v>-1.1000000000000001E-5</v>
      </c>
      <c r="W130" s="9">
        <v>5.5600000000000007E-3</v>
      </c>
    </row>
    <row r="131" spans="1:23" x14ac:dyDescent="0.25">
      <c r="B131">
        <v>11</v>
      </c>
      <c r="D131">
        <v>250</v>
      </c>
      <c r="E131" s="24">
        <v>42912945.840000004</v>
      </c>
      <c r="F131" s="24">
        <v>6127167.8300000001</v>
      </c>
      <c r="G131" s="24">
        <v>4356646.72</v>
      </c>
      <c r="H131" s="24">
        <v>-84042.17</v>
      </c>
      <c r="I131" s="24">
        <v>-372786333.24000001</v>
      </c>
      <c r="J131" s="24">
        <v>161155686.22999999</v>
      </c>
      <c r="K131" s="24">
        <v>7659717985.4099998</v>
      </c>
      <c r="L131" s="24">
        <v>7878146761.2399998</v>
      </c>
      <c r="M131" s="24">
        <v>11766591942.860001</v>
      </c>
      <c r="N131" s="24">
        <v>12248002571.860001</v>
      </c>
      <c r="P131" s="9">
        <v>5.6100000000000004E-3</v>
      </c>
      <c r="Q131" s="9">
        <v>8.0100000000000006E-4</v>
      </c>
      <c r="R131" s="9">
        <v>5.6700000000000001E-4</v>
      </c>
      <c r="S131" s="9">
        <v>6.9779999999999998E-3</v>
      </c>
      <c r="T131" s="9">
        <v>-1.1000000000000001E-5</v>
      </c>
      <c r="U131" s="9">
        <v>6.9670000000000001E-3</v>
      </c>
      <c r="V131" s="9">
        <v>8.7000000000000001E-5</v>
      </c>
      <c r="W131" s="9">
        <v>7.0540000000000004E-3</v>
      </c>
    </row>
    <row r="132" spans="1:23" x14ac:dyDescent="0.25">
      <c r="B132">
        <v>12</v>
      </c>
      <c r="D132">
        <v>259</v>
      </c>
      <c r="E132" s="24">
        <v>44339783.510000005</v>
      </c>
      <c r="F132" s="24">
        <v>10758298.84</v>
      </c>
      <c r="G132" s="24">
        <v>4896683.51</v>
      </c>
      <c r="H132" s="24">
        <v>-121073.68000000001</v>
      </c>
      <c r="I132" s="24">
        <v>-612530030.62</v>
      </c>
      <c r="J132" s="24">
        <v>204496717.78</v>
      </c>
      <c r="K132" s="24">
        <v>7878146761.2399998</v>
      </c>
      <c r="L132" s="24">
        <v>8276197129.0299997</v>
      </c>
      <c r="M132" s="24">
        <v>12248002571.860001</v>
      </c>
      <c r="N132" s="24">
        <v>13003728167.83</v>
      </c>
      <c r="P132" s="9">
        <v>5.568E-3</v>
      </c>
      <c r="Q132" s="9">
        <v>1.353E-3</v>
      </c>
      <c r="R132" s="9">
        <v>6.1300000000000005E-4</v>
      </c>
      <c r="S132" s="9">
        <v>7.5339999999999999E-3</v>
      </c>
      <c r="T132" s="9">
        <v>-1.5E-5</v>
      </c>
      <c r="U132" s="9">
        <v>7.5189999999999996E-3</v>
      </c>
      <c r="V132" s="9">
        <v>-2.5979999999999996E-3</v>
      </c>
      <c r="W132" s="9">
        <v>4.921E-3</v>
      </c>
    </row>
    <row r="133" spans="1:23" x14ac:dyDescent="0.25">
      <c r="A133">
        <v>2020</v>
      </c>
      <c r="B133">
        <v>1</v>
      </c>
      <c r="D133">
        <v>270</v>
      </c>
      <c r="E133" s="24">
        <v>39870638.920000002</v>
      </c>
      <c r="F133" s="24">
        <v>3420899.06</v>
      </c>
      <c r="G133" s="24">
        <v>344464.5</v>
      </c>
      <c r="H133" s="24">
        <v>-242750.57</v>
      </c>
      <c r="I133" s="24">
        <v>-246310550.01000002</v>
      </c>
      <c r="J133" s="24">
        <v>163146741.38999999</v>
      </c>
      <c r="K133" s="24">
        <v>8741017976.2700005</v>
      </c>
      <c r="L133" s="24">
        <v>8826777977.6700001</v>
      </c>
      <c r="M133" s="24">
        <v>13468549015.07</v>
      </c>
      <c r="N133" s="24">
        <v>13593559883.799999</v>
      </c>
      <c r="P133" s="9">
        <v>4.548E-3</v>
      </c>
      <c r="Q133" s="9">
        <v>3.8999999999999999E-4</v>
      </c>
      <c r="R133" s="9">
        <v>3.8999999999999999E-5</v>
      </c>
      <c r="S133" s="9">
        <v>4.9769999999999997E-3</v>
      </c>
      <c r="T133" s="9">
        <v>-2.8E-5</v>
      </c>
      <c r="U133" s="9">
        <v>4.9489999999999994E-3</v>
      </c>
      <c r="V133" s="9">
        <v>-9.4000000000000008E-5</v>
      </c>
      <c r="W133" s="9">
        <v>4.8560000000000001E-3</v>
      </c>
    </row>
    <row r="134" spans="1:23" x14ac:dyDescent="0.25">
      <c r="B134">
        <v>2</v>
      </c>
      <c r="D134">
        <v>271</v>
      </c>
      <c r="E134" s="24">
        <v>43614692.690000005</v>
      </c>
      <c r="F134" s="24">
        <v>6337557.8799999999</v>
      </c>
      <c r="G134" s="24">
        <v>8366004.1200000001</v>
      </c>
      <c r="H134" s="24">
        <v>-475735.52999999997</v>
      </c>
      <c r="I134" s="24">
        <v>-486825367.93000001</v>
      </c>
      <c r="J134" s="24">
        <v>470470962.44999999</v>
      </c>
      <c r="K134" s="24">
        <v>8826777977.6700001</v>
      </c>
      <c r="L134" s="24">
        <v>8845320556.4799995</v>
      </c>
      <c r="M134" s="24">
        <v>13593559883.799999</v>
      </c>
      <c r="N134" s="24">
        <v>13469470585.459999</v>
      </c>
      <c r="P134" s="9">
        <v>4.9830000000000004E-3</v>
      </c>
      <c r="Q134" s="9">
        <v>7.2400000000000003E-4</v>
      </c>
      <c r="R134" s="9">
        <v>9.5200000000000005E-4</v>
      </c>
      <c r="S134" s="9">
        <v>6.659E-3</v>
      </c>
      <c r="T134" s="9">
        <v>-5.4000000000000005E-5</v>
      </c>
      <c r="U134" s="9">
        <v>6.6049999999999998E-3</v>
      </c>
      <c r="V134" s="9">
        <v>-4.7199999999999998E-4</v>
      </c>
      <c r="W134" s="9">
        <v>6.1319999999999994E-3</v>
      </c>
    </row>
    <row r="135" spans="1:23" x14ac:dyDescent="0.25">
      <c r="B135">
        <v>3</v>
      </c>
      <c r="D135">
        <v>271</v>
      </c>
      <c r="E135" s="24">
        <v>43211367.829999998</v>
      </c>
      <c r="F135" s="24">
        <v>13761717.18</v>
      </c>
      <c r="G135" s="24">
        <v>756611.26</v>
      </c>
      <c r="H135" s="24">
        <v>-72762.84</v>
      </c>
      <c r="I135" s="24">
        <v>-238944426.28999999</v>
      </c>
      <c r="J135" s="24">
        <v>336476617.75</v>
      </c>
      <c r="K135" s="24">
        <v>8845320556.4799995</v>
      </c>
      <c r="L135" s="24">
        <v>8691790447.4300003</v>
      </c>
      <c r="M135" s="24">
        <v>13469470585.459999</v>
      </c>
      <c r="N135" s="24">
        <v>13365908382.309999</v>
      </c>
      <c r="P135" s="9">
        <v>4.9300000000000004E-3</v>
      </c>
      <c r="Q135" s="9">
        <v>1.5790000000000001E-3</v>
      </c>
      <c r="R135" s="9">
        <v>8.6000000000000003E-5</v>
      </c>
      <c r="S135" s="9">
        <v>6.595000000000001E-3</v>
      </c>
      <c r="T135" s="9">
        <v>-8.0000000000000013E-6</v>
      </c>
      <c r="U135" s="9">
        <v>6.5870000000000008E-3</v>
      </c>
      <c r="V135" s="9">
        <v>-7.9760000000000005E-3</v>
      </c>
      <c r="W135" s="9">
        <v>-1.389E-3</v>
      </c>
    </row>
    <row r="136" spans="1:23" x14ac:dyDescent="0.25">
      <c r="B136">
        <v>4</v>
      </c>
      <c r="D136">
        <v>263</v>
      </c>
      <c r="E136" s="24">
        <v>43135759.780000001</v>
      </c>
      <c r="F136" s="24">
        <v>1554744.4</v>
      </c>
      <c r="G136" s="24">
        <v>1569095.5</v>
      </c>
      <c r="H136" s="24">
        <v>-74213.09</v>
      </c>
      <c r="I136" s="24">
        <v>-298081795.78999996</v>
      </c>
      <c r="J136" s="24">
        <v>40557982.170000002</v>
      </c>
      <c r="K136" s="24">
        <v>8691790447.4300003</v>
      </c>
      <c r="L136" s="24">
        <v>8950490959.7900009</v>
      </c>
      <c r="M136" s="24">
        <v>13365908382.309999</v>
      </c>
      <c r="N136" s="24">
        <v>13695677328.32</v>
      </c>
      <c r="P136" s="9">
        <v>4.8989999999999997E-3</v>
      </c>
      <c r="Q136" s="9">
        <v>1.7700000000000002E-4</v>
      </c>
      <c r="R136" s="9">
        <v>1.7799999999999999E-4</v>
      </c>
      <c r="S136" s="9">
        <v>5.254E-3</v>
      </c>
      <c r="T136" s="9">
        <v>-8.0000000000000013E-6</v>
      </c>
      <c r="U136" s="9">
        <v>5.2459999999999998E-3</v>
      </c>
      <c r="V136" s="9">
        <v>-4.3000000000000002E-5</v>
      </c>
      <c r="W136" s="9">
        <v>5.202E-3</v>
      </c>
    </row>
    <row r="137" spans="1:23" x14ac:dyDescent="0.25">
      <c r="B137">
        <v>5</v>
      </c>
      <c r="D137">
        <v>264</v>
      </c>
      <c r="E137" s="24">
        <v>44991858.640000001</v>
      </c>
      <c r="F137" s="24">
        <v>6857847.8600000003</v>
      </c>
      <c r="G137" s="24">
        <v>2007322.39</v>
      </c>
      <c r="H137" s="24">
        <v>-72383.010000000009</v>
      </c>
      <c r="I137" s="24">
        <v>-67815886.030000016</v>
      </c>
      <c r="J137" s="24">
        <v>140696158.16</v>
      </c>
      <c r="K137" s="24">
        <v>8950490959.7900009</v>
      </c>
      <c r="L137" s="24">
        <v>8886593201.9500008</v>
      </c>
      <c r="M137" s="24">
        <v>13695677328.32</v>
      </c>
      <c r="N137" s="24">
        <v>13764118104.690001</v>
      </c>
      <c r="P137" s="9">
        <v>5.1029999999999999E-3</v>
      </c>
      <c r="Q137" s="9">
        <v>7.7799999999999994E-4</v>
      </c>
      <c r="R137" s="9">
        <v>2.2700000000000002E-4</v>
      </c>
      <c r="S137" s="9">
        <v>6.1079999999999997E-3</v>
      </c>
      <c r="T137" s="9">
        <v>-8.0000000000000013E-6</v>
      </c>
      <c r="U137" s="9">
        <v>6.0999999999999995E-3</v>
      </c>
      <c r="V137" s="9">
        <v>2.4000000000000001E-4</v>
      </c>
      <c r="W137" s="9">
        <v>6.339E-3</v>
      </c>
    </row>
    <row r="138" spans="1:23" x14ac:dyDescent="0.25">
      <c r="B138">
        <v>6</v>
      </c>
      <c r="D138">
        <v>266</v>
      </c>
      <c r="E138" s="24">
        <v>46263446.25</v>
      </c>
      <c r="F138" s="24">
        <v>12856264.609999999</v>
      </c>
      <c r="G138" s="24">
        <v>2737837.95</v>
      </c>
      <c r="H138" s="24">
        <v>-102398.44</v>
      </c>
      <c r="I138" s="24">
        <v>-293727149.44</v>
      </c>
      <c r="J138" s="24">
        <v>71921297.590000004</v>
      </c>
      <c r="K138" s="24">
        <v>8886593201.9500008</v>
      </c>
      <c r="L138" s="24">
        <v>9103824870.1100006</v>
      </c>
      <c r="M138" s="24">
        <v>13764118104.690001</v>
      </c>
      <c r="N138" s="24">
        <v>13806967244.709999</v>
      </c>
      <c r="P138" s="9">
        <v>5.1840000000000002E-3</v>
      </c>
      <c r="Q138" s="9">
        <v>1.4419999999999999E-3</v>
      </c>
      <c r="R138" s="9">
        <v>3.0600000000000001E-4</v>
      </c>
      <c r="S138" s="9">
        <v>6.9319999999999998E-3</v>
      </c>
      <c r="T138" s="9">
        <v>-1.1000000000000001E-5</v>
      </c>
      <c r="U138" s="9">
        <v>6.9210000000000001E-3</v>
      </c>
      <c r="V138" s="9">
        <v>-1.9480000000000001E-3</v>
      </c>
      <c r="W138" s="9">
        <v>4.9719999999999999E-3</v>
      </c>
    </row>
    <row r="139" spans="1:23" x14ac:dyDescent="0.25">
      <c r="B139">
        <v>7</v>
      </c>
      <c r="D139">
        <v>267</v>
      </c>
      <c r="E139" s="24">
        <v>45506019.529999994</v>
      </c>
      <c r="F139" s="24">
        <v>2137009.11</v>
      </c>
      <c r="G139" s="24">
        <v>446684.75</v>
      </c>
      <c r="H139" s="24">
        <v>-72059.25</v>
      </c>
      <c r="I139" s="24">
        <v>-98051982.309999987</v>
      </c>
      <c r="J139" s="24">
        <v>25502124.469999999</v>
      </c>
      <c r="K139" s="24">
        <v>9103824870.1100006</v>
      </c>
      <c r="L139" s="24">
        <v>9182348380.9499989</v>
      </c>
      <c r="M139" s="24">
        <v>13806967244.610001</v>
      </c>
      <c r="N139" s="24">
        <v>13942928362.299999</v>
      </c>
      <c r="P139" s="9">
        <v>5.0019999999999995E-3</v>
      </c>
      <c r="Q139" s="9">
        <v>2.3499999999999999E-4</v>
      </c>
      <c r="R139" s="9">
        <v>4.8999999999999998E-5</v>
      </c>
      <c r="S139" s="9">
        <v>5.285999999999999E-3</v>
      </c>
      <c r="T139" s="9">
        <v>-8.0000000000000013E-6</v>
      </c>
      <c r="U139" s="9">
        <v>5.2779999999999988E-3</v>
      </c>
      <c r="V139" s="9">
        <v>4.2000000000000002E-4</v>
      </c>
      <c r="W139" s="9">
        <v>5.6979999999999999E-3</v>
      </c>
    </row>
    <row r="140" spans="1:23" x14ac:dyDescent="0.25">
      <c r="B140">
        <v>8</v>
      </c>
      <c r="D140">
        <v>270</v>
      </c>
      <c r="E140" s="24">
        <v>44479315.32</v>
      </c>
      <c r="F140" s="24">
        <v>8941912.5299999993</v>
      </c>
      <c r="G140" s="24">
        <v>1619104.72</v>
      </c>
      <c r="H140" s="24">
        <v>-390629.88999999996</v>
      </c>
      <c r="I140" s="24">
        <v>-165503905.37</v>
      </c>
      <c r="J140" s="24">
        <v>113834501.70999999</v>
      </c>
      <c r="K140" s="24">
        <v>9182348380.9499989</v>
      </c>
      <c r="L140" s="24">
        <v>9243621354.5</v>
      </c>
      <c r="M140" s="24">
        <v>13942928362.299999</v>
      </c>
      <c r="N140" s="24">
        <v>13999171143.02</v>
      </c>
      <c r="P140" s="9">
        <v>4.849E-3</v>
      </c>
      <c r="Q140" s="9">
        <v>9.7500000000000006E-4</v>
      </c>
      <c r="R140" s="9">
        <v>1.7600000000000002E-4</v>
      </c>
      <c r="S140" s="9">
        <v>6.0000000000000001E-3</v>
      </c>
      <c r="T140" s="9">
        <v>-4.1999999999999998E-5</v>
      </c>
      <c r="U140" s="9">
        <v>5.9579999999999998E-3</v>
      </c>
      <c r="V140" s="9">
        <v>7.2000000000000002E-5</v>
      </c>
      <c r="W140" s="9">
        <v>6.0280000000000004E-3</v>
      </c>
    </row>
    <row r="141" spans="1:23" x14ac:dyDescent="0.25">
      <c r="B141">
        <v>9</v>
      </c>
      <c r="D141">
        <v>273</v>
      </c>
      <c r="E141" s="24">
        <v>52209598.259999998</v>
      </c>
      <c r="F141" s="24">
        <v>15579316.25</v>
      </c>
      <c r="G141" s="24">
        <v>1159638.6299999999</v>
      </c>
      <c r="H141" s="24">
        <v>-312670.93</v>
      </c>
      <c r="I141" s="24">
        <v>-278143722.97000003</v>
      </c>
      <c r="J141" s="24">
        <v>25567978.34</v>
      </c>
      <c r="K141" s="24">
        <v>9243621354.5</v>
      </c>
      <c r="L141" s="24">
        <v>9429669302.2000008</v>
      </c>
      <c r="M141" s="24">
        <v>13999171143.02</v>
      </c>
      <c r="N141" s="24">
        <v>14201019617.450001</v>
      </c>
      <c r="P141" s="9">
        <v>5.6000000000000008E-3</v>
      </c>
      <c r="Q141" s="9">
        <v>1.6800000000000001E-3</v>
      </c>
      <c r="R141" s="9">
        <v>1.2400000000000001E-4</v>
      </c>
      <c r="S141" s="9">
        <v>7.4040000000000009E-3</v>
      </c>
      <c r="T141" s="9">
        <v>-3.4E-5</v>
      </c>
      <c r="U141" s="9">
        <v>7.3700000000000007E-3</v>
      </c>
      <c r="V141" s="9">
        <v>-8.8229999999999992E-3</v>
      </c>
      <c r="W141" s="9">
        <v>-1.4530000000000001E-3</v>
      </c>
    </row>
    <row r="142" spans="1:23" x14ac:dyDescent="0.25">
      <c r="B142">
        <v>10</v>
      </c>
      <c r="D142">
        <v>276</v>
      </c>
      <c r="E142" s="24">
        <v>41643936.310000002</v>
      </c>
      <c r="F142" s="24">
        <v>2152734.64</v>
      </c>
      <c r="G142" s="24">
        <v>2667045.2999999998</v>
      </c>
      <c r="H142" s="24">
        <v>-344919.11</v>
      </c>
      <c r="I142" s="24">
        <v>-206806429.21000001</v>
      </c>
      <c r="J142" s="24">
        <v>153288786.49000001</v>
      </c>
      <c r="K142" s="24">
        <v>9429669302.2000008</v>
      </c>
      <c r="L142" s="24">
        <v>9510900070.8799992</v>
      </c>
      <c r="M142" s="24">
        <v>14201019617.450001</v>
      </c>
      <c r="N142" s="24">
        <v>14426508683.66</v>
      </c>
      <c r="P142" s="9">
        <v>4.4380000000000001E-3</v>
      </c>
      <c r="Q142" s="9">
        <v>2.2900000000000001E-4</v>
      </c>
      <c r="R142" s="9">
        <v>2.8299999999999999E-4</v>
      </c>
      <c r="S142" s="9">
        <v>4.9500000000000004E-3</v>
      </c>
      <c r="T142" s="9">
        <v>-3.7000000000000005E-5</v>
      </c>
      <c r="U142" s="9">
        <v>4.9130000000000007E-3</v>
      </c>
      <c r="V142" s="9">
        <v>2.7110000000000003E-3</v>
      </c>
      <c r="W142" s="9">
        <v>7.6239999999999997E-3</v>
      </c>
    </row>
    <row r="143" spans="1:23" x14ac:dyDescent="0.25">
      <c r="B143">
        <v>11</v>
      </c>
      <c r="D143">
        <v>277</v>
      </c>
      <c r="E143" s="24">
        <v>45657395.659999996</v>
      </c>
      <c r="F143" s="24">
        <v>8547503.6899999995</v>
      </c>
      <c r="G143" s="24">
        <v>2059261.93</v>
      </c>
      <c r="H143" s="24">
        <v>-87087.7</v>
      </c>
      <c r="I143" s="24">
        <v>-304500191.74000001</v>
      </c>
      <c r="J143" s="24">
        <v>37943732.490000002</v>
      </c>
      <c r="K143" s="24">
        <v>9510900070.8799992</v>
      </c>
      <c r="L143" s="24">
        <v>9788768885.0599995</v>
      </c>
      <c r="M143" s="24">
        <v>14426508683.66</v>
      </c>
      <c r="N143" s="24">
        <v>14879220268.58</v>
      </c>
      <c r="P143" s="9">
        <v>4.7420000000000006E-3</v>
      </c>
      <c r="Q143" s="9">
        <v>8.8800000000000001E-4</v>
      </c>
      <c r="R143" s="9">
        <v>2.13E-4</v>
      </c>
      <c r="S143" s="9">
        <v>5.8430000000000001E-3</v>
      </c>
      <c r="T143" s="9">
        <v>-9.0000000000000002E-6</v>
      </c>
      <c r="U143" s="9">
        <v>5.8339999999999998E-3</v>
      </c>
      <c r="V143" s="9">
        <v>2.8600000000000001E-4</v>
      </c>
      <c r="W143" s="9">
        <v>6.1200000000000004E-3</v>
      </c>
    </row>
    <row r="144" spans="1:23" x14ac:dyDescent="0.25">
      <c r="B144">
        <v>12</v>
      </c>
      <c r="D144">
        <v>293</v>
      </c>
      <c r="E144" s="24">
        <v>56470186.370000005</v>
      </c>
      <c r="F144" s="24">
        <v>18297708.079999998</v>
      </c>
      <c r="G144" s="24">
        <v>4244997.8</v>
      </c>
      <c r="H144" s="24">
        <v>-504079.04</v>
      </c>
      <c r="I144" s="24">
        <v>-284664564.37</v>
      </c>
      <c r="J144" s="24">
        <v>54495972.450000003</v>
      </c>
      <c r="K144" s="24">
        <v>9788768885.0599995</v>
      </c>
      <c r="L144" s="24">
        <v>10041021657.98</v>
      </c>
      <c r="M144" s="24">
        <v>14879220268.58</v>
      </c>
      <c r="N144" s="24">
        <v>15716766984</v>
      </c>
      <c r="P144" s="9">
        <v>5.7740000000000005E-3</v>
      </c>
      <c r="Q144" s="9">
        <v>1.8700000000000001E-3</v>
      </c>
      <c r="R144" s="9">
        <v>4.3200000000000004E-4</v>
      </c>
      <c r="S144" s="9">
        <v>8.0759999999999998E-3</v>
      </c>
      <c r="T144" s="9">
        <v>-5.1000000000000006E-5</v>
      </c>
      <c r="U144" s="9">
        <v>8.0249999999999991E-3</v>
      </c>
      <c r="V144" s="9">
        <v>3.8600000000000006E-4</v>
      </c>
      <c r="W144" s="9">
        <v>8.4110000000000001E-3</v>
      </c>
    </row>
    <row r="145" spans="1:23" x14ac:dyDescent="0.25">
      <c r="A145">
        <v>2021</v>
      </c>
      <c r="B145">
        <v>1</v>
      </c>
      <c r="D145">
        <v>333</v>
      </c>
      <c r="E145" s="24">
        <v>45187956.850000001</v>
      </c>
      <c r="F145" s="24">
        <v>2535637.79</v>
      </c>
      <c r="G145" s="24">
        <v>1713396.88</v>
      </c>
      <c r="H145" s="24">
        <v>-366602.8</v>
      </c>
      <c r="I145" s="24">
        <v>-518767313.51000005</v>
      </c>
      <c r="J145" s="24">
        <v>156838902.56999999</v>
      </c>
      <c r="K145" s="24">
        <v>10238908354.93</v>
      </c>
      <c r="L145" s="24">
        <v>10609616667.470001</v>
      </c>
      <c r="M145" s="24">
        <v>15929683240.190001</v>
      </c>
      <c r="N145" s="24">
        <v>16226185929.41</v>
      </c>
      <c r="P145" s="9">
        <v>4.3670000000000002E-3</v>
      </c>
      <c r="Q145" s="9">
        <v>2.4499999999999999E-4</v>
      </c>
      <c r="R145" s="9">
        <v>1.65E-4</v>
      </c>
      <c r="S145" s="9">
        <v>4.777E-3</v>
      </c>
      <c r="T145" s="9">
        <v>-3.5000000000000004E-5</v>
      </c>
      <c r="U145" s="9">
        <v>4.7419999999999997E-3</v>
      </c>
      <c r="V145" s="9">
        <v>6.02E-4</v>
      </c>
      <c r="W145" s="9">
        <v>5.3429999999999997E-3</v>
      </c>
    </row>
    <row r="146" spans="1:23" x14ac:dyDescent="0.25">
      <c r="B146">
        <v>2</v>
      </c>
      <c r="D146">
        <v>335</v>
      </c>
      <c r="E146" s="24">
        <v>51318319.710000001</v>
      </c>
      <c r="F146" s="24">
        <v>7882776.8200000003</v>
      </c>
      <c r="G146" s="24">
        <v>739367.75</v>
      </c>
      <c r="H146" s="24">
        <v>-135276.35999999999</v>
      </c>
      <c r="I146" s="24">
        <v>-51398416.780000001</v>
      </c>
      <c r="J146" s="24">
        <v>309268056.97000003</v>
      </c>
      <c r="K146" s="24">
        <v>10609616667.470001</v>
      </c>
      <c r="L146" s="24">
        <v>10357396424.950001</v>
      </c>
      <c r="M146" s="24">
        <v>16226185929.41</v>
      </c>
      <c r="N146" s="24">
        <v>16122197997.66</v>
      </c>
      <c r="P146" s="9">
        <v>4.8960000000000002E-3</v>
      </c>
      <c r="Q146" s="9">
        <v>7.5200000000000006E-4</v>
      </c>
      <c r="R146" s="9">
        <v>7.0000000000000007E-5</v>
      </c>
      <c r="S146" s="9">
        <v>5.718E-3</v>
      </c>
      <c r="T146" s="9">
        <v>-1.2999999999999999E-5</v>
      </c>
      <c r="U146" s="9">
        <v>5.705E-3</v>
      </c>
      <c r="V146" s="9">
        <v>-2.12E-4</v>
      </c>
      <c r="W146" s="9">
        <v>5.4930000000000005E-3</v>
      </c>
    </row>
    <row r="147" spans="1:23" x14ac:dyDescent="0.25">
      <c r="B147">
        <v>3</v>
      </c>
      <c r="D147">
        <v>347</v>
      </c>
      <c r="E147" s="24">
        <v>49190678.289999999</v>
      </c>
      <c r="F147" s="24">
        <v>21876129.34</v>
      </c>
      <c r="G147" s="24">
        <v>6439752.7800000003</v>
      </c>
      <c r="H147" s="24">
        <v>-312217.07</v>
      </c>
      <c r="I147" s="24">
        <v>-510764209.31999993</v>
      </c>
      <c r="J147" s="24">
        <v>71092032.120000005</v>
      </c>
      <c r="K147" s="24">
        <v>10357396424.950001</v>
      </c>
      <c r="L147" s="24">
        <v>10811416168.889999</v>
      </c>
      <c r="M147" s="24">
        <v>16122197997.66</v>
      </c>
      <c r="N147" s="24">
        <v>17177542463.719999</v>
      </c>
      <c r="P147" s="9">
        <v>4.7060000000000001E-3</v>
      </c>
      <c r="Q147" s="9">
        <v>2.0930000000000002E-3</v>
      </c>
      <c r="R147" s="9">
        <v>6.1400000000000007E-4</v>
      </c>
      <c r="S147" s="9">
        <v>7.4130000000000003E-3</v>
      </c>
      <c r="T147" s="9">
        <v>-3.0000000000000001E-5</v>
      </c>
      <c r="U147" s="9">
        <v>7.3830000000000007E-3</v>
      </c>
      <c r="V147" s="9">
        <v>-7.18E-4</v>
      </c>
      <c r="W147" s="9">
        <v>6.6649999999999999E-3</v>
      </c>
    </row>
    <row r="148" spans="1:23" x14ac:dyDescent="0.25">
      <c r="B148">
        <v>4</v>
      </c>
      <c r="D148">
        <v>430</v>
      </c>
      <c r="E148" s="24">
        <v>55327297.849999994</v>
      </c>
      <c r="F148" s="24">
        <v>-1283081.68</v>
      </c>
      <c r="G148" s="24">
        <v>4348406.53</v>
      </c>
      <c r="H148" s="24">
        <v>-146908.21</v>
      </c>
      <c r="I148" s="24">
        <v>-276160724.10999995</v>
      </c>
      <c r="J148" s="24">
        <v>106353613.91</v>
      </c>
      <c r="K148" s="24">
        <v>11095209785.799999</v>
      </c>
      <c r="L148" s="24">
        <v>11262102861.699997</v>
      </c>
      <c r="M148" s="24">
        <v>17468497661.450001</v>
      </c>
      <c r="N148" s="24">
        <v>18095037462.630001</v>
      </c>
      <c r="P148" s="9">
        <v>4.9870000000000001E-3</v>
      </c>
      <c r="Q148" s="9">
        <v>-1.16E-4</v>
      </c>
      <c r="R148" s="9">
        <v>3.9100000000000002E-4</v>
      </c>
      <c r="S148" s="9">
        <v>5.2620000000000002E-3</v>
      </c>
      <c r="T148" s="9">
        <v>-1.2999999999999999E-5</v>
      </c>
      <c r="U148" s="9">
        <v>5.2490000000000002E-3</v>
      </c>
      <c r="V148" s="9">
        <v>-1.46E-4</v>
      </c>
      <c r="W148" s="9">
        <v>5.1019999999999998E-3</v>
      </c>
    </row>
    <row r="149" spans="1:23" x14ac:dyDescent="0.25">
      <c r="B149">
        <v>5</v>
      </c>
      <c r="D149">
        <v>445</v>
      </c>
      <c r="E149" s="24">
        <v>52476225.879999995</v>
      </c>
      <c r="F149" s="24">
        <v>12188898.99</v>
      </c>
      <c r="G149" s="24">
        <v>8603805.9299999997</v>
      </c>
      <c r="H149" s="24">
        <v>-142127.72999999998</v>
      </c>
      <c r="I149" s="24">
        <v>-513973979.91000003</v>
      </c>
      <c r="J149" s="24">
        <v>208487783.16</v>
      </c>
      <c r="K149" s="24">
        <v>11272002327.099998</v>
      </c>
      <c r="L149" s="24">
        <v>11587011755.490002</v>
      </c>
      <c r="M149" s="24">
        <v>18104937462.630001</v>
      </c>
      <c r="N149" s="24">
        <v>18844695793.029999</v>
      </c>
      <c r="P149" s="9">
        <v>4.627E-3</v>
      </c>
      <c r="Q149" s="9">
        <v>1.0740000000000001E-3</v>
      </c>
      <c r="R149" s="9">
        <v>7.5600000000000005E-4</v>
      </c>
      <c r="S149" s="9">
        <v>6.4570000000000001E-3</v>
      </c>
      <c r="T149" s="9">
        <v>-1.1999999999999999E-5</v>
      </c>
      <c r="U149" s="9">
        <v>6.4450000000000002E-3</v>
      </c>
      <c r="V149" s="9">
        <v>-2.3400000000000002E-4</v>
      </c>
      <c r="W149" s="9">
        <v>6.2110000000000004E-3</v>
      </c>
    </row>
    <row r="150" spans="1:23" x14ac:dyDescent="0.25">
      <c r="B150">
        <v>6</v>
      </c>
      <c r="D150">
        <v>455</v>
      </c>
      <c r="E150" s="24">
        <v>67946312.199999988</v>
      </c>
      <c r="F150" s="24">
        <v>10722147.07</v>
      </c>
      <c r="G150" s="24">
        <v>3388931.28</v>
      </c>
      <c r="H150" s="24">
        <v>-738058.70000000007</v>
      </c>
      <c r="I150" s="24">
        <v>-254717317.38</v>
      </c>
      <c r="J150" s="24">
        <v>607414017.77999997</v>
      </c>
      <c r="K150" s="24">
        <v>11587011755.490002</v>
      </c>
      <c r="L150" s="24">
        <v>11263026123.130001</v>
      </c>
      <c r="M150" s="24">
        <v>18844695793.029999</v>
      </c>
      <c r="N150" s="24">
        <v>18881394554.169998</v>
      </c>
      <c r="P150" s="9">
        <v>6.1190000000000003E-3</v>
      </c>
      <c r="Q150" s="9">
        <v>9.6400000000000001E-4</v>
      </c>
      <c r="R150" s="9">
        <v>3.0400000000000002E-4</v>
      </c>
      <c r="S150" s="9">
        <v>7.3870000000000012E-3</v>
      </c>
      <c r="T150" s="9">
        <v>-6.6000000000000005E-5</v>
      </c>
      <c r="U150" s="9">
        <v>7.3210000000000011E-3</v>
      </c>
      <c r="V150" s="9">
        <v>1.6120000000000002E-3</v>
      </c>
      <c r="W150" s="9">
        <v>8.9320000000000007E-3</v>
      </c>
    </row>
    <row r="151" spans="1:23" x14ac:dyDescent="0.25">
      <c r="B151">
        <v>7</v>
      </c>
      <c r="D151">
        <v>458</v>
      </c>
      <c r="E151" s="24">
        <v>59174464.590000004</v>
      </c>
      <c r="F151" s="24">
        <v>-404406.06</v>
      </c>
      <c r="G151" s="24">
        <v>2806403.61</v>
      </c>
      <c r="H151" s="24">
        <v>-331758.40000000002</v>
      </c>
      <c r="I151" s="24">
        <v>-494262465.41000003</v>
      </c>
      <c r="J151" s="24">
        <v>337227564.73000002</v>
      </c>
      <c r="K151" s="24">
        <v>11273321128.009998</v>
      </c>
      <c r="L151" s="24">
        <v>11438862569.73</v>
      </c>
      <c r="M151" s="24">
        <v>18891690452.66</v>
      </c>
      <c r="N151" s="24">
        <v>19162624334.700001</v>
      </c>
      <c r="P151" s="9">
        <v>5.2170000000000003E-3</v>
      </c>
      <c r="Q151" s="9">
        <v>-3.6000000000000001E-5</v>
      </c>
      <c r="R151" s="9">
        <v>2.4600000000000002E-4</v>
      </c>
      <c r="S151" s="9">
        <v>5.4270000000000004E-3</v>
      </c>
      <c r="T151" s="9">
        <v>-2.9E-5</v>
      </c>
      <c r="U151" s="9">
        <v>5.398E-3</v>
      </c>
      <c r="V151" s="9">
        <v>7.8200000000000003E-4</v>
      </c>
      <c r="W151" s="9">
        <v>6.1809999999999999E-3</v>
      </c>
    </row>
    <row r="152" spans="1:23" x14ac:dyDescent="0.25">
      <c r="B152">
        <v>8</v>
      </c>
      <c r="D152">
        <v>466</v>
      </c>
      <c r="E152" s="24">
        <v>56725889.850000001</v>
      </c>
      <c r="F152" s="24">
        <v>7404139.6500000004</v>
      </c>
      <c r="G152" s="24">
        <v>5219702.4800000004</v>
      </c>
      <c r="H152" s="24">
        <v>-247475.24</v>
      </c>
      <c r="I152" s="24">
        <v>-329416922.64000005</v>
      </c>
      <c r="J152" s="24">
        <v>261338098.38999999</v>
      </c>
      <c r="K152" s="24">
        <v>11418715073.799999</v>
      </c>
      <c r="L152" s="24">
        <v>11485480992.739998</v>
      </c>
      <c r="M152" s="24">
        <v>19142476838.77</v>
      </c>
      <c r="N152" s="24">
        <v>19716586176.41</v>
      </c>
      <c r="P152" s="9">
        <v>4.9480000000000001E-3</v>
      </c>
      <c r="Q152" s="9">
        <v>6.4600000000000009E-4</v>
      </c>
      <c r="R152" s="9">
        <v>4.5400000000000003E-4</v>
      </c>
      <c r="S152" s="9">
        <v>6.0480000000000004E-3</v>
      </c>
      <c r="T152" s="9">
        <v>-2.2000000000000003E-5</v>
      </c>
      <c r="U152" s="9">
        <v>6.0260000000000001E-3</v>
      </c>
      <c r="V152" s="9">
        <v>-7.580000000000001E-4</v>
      </c>
      <c r="W152" s="9">
        <v>5.2690000000000002E-3</v>
      </c>
    </row>
    <row r="153" spans="1:23" x14ac:dyDescent="0.25">
      <c r="B153">
        <v>9</v>
      </c>
      <c r="D153">
        <v>475</v>
      </c>
      <c r="E153" s="24">
        <v>59787933.909999996</v>
      </c>
      <c r="F153" s="24">
        <v>25907492.710000001</v>
      </c>
      <c r="G153" s="24">
        <v>8188263.1500000004</v>
      </c>
      <c r="H153" s="24">
        <v>-785414.81</v>
      </c>
      <c r="I153" s="24">
        <v>-957797508.47000003</v>
      </c>
      <c r="J153" s="24">
        <v>403902692.25</v>
      </c>
      <c r="K153" s="24">
        <v>11490446547.739998</v>
      </c>
      <c r="L153" s="24">
        <v>12074122716.779999</v>
      </c>
      <c r="M153" s="24">
        <v>19721586176.41</v>
      </c>
      <c r="N153" s="24">
        <v>20636154745.93</v>
      </c>
      <c r="P153" s="9">
        <v>5.1580000000000003E-3</v>
      </c>
      <c r="Q153" s="9">
        <v>2.2339999999999999E-3</v>
      </c>
      <c r="R153" s="9">
        <v>7.0300000000000007E-4</v>
      </c>
      <c r="S153" s="9">
        <v>8.0949999999999998E-3</v>
      </c>
      <c r="T153" s="9">
        <v>-6.7000000000000002E-5</v>
      </c>
      <c r="U153" s="9">
        <v>8.0280000000000004E-3</v>
      </c>
      <c r="V153" s="9">
        <v>3.3300000000000002E-4</v>
      </c>
      <c r="W153" s="9">
        <v>8.3599999999999994E-3</v>
      </c>
    </row>
    <row r="154" spans="1:23" x14ac:dyDescent="0.25">
      <c r="B154">
        <v>10</v>
      </c>
      <c r="D154">
        <v>474</v>
      </c>
      <c r="E154" s="24">
        <v>65053289.269999996</v>
      </c>
      <c r="F154" s="24">
        <v>-886414.7</v>
      </c>
      <c r="G154" s="24">
        <v>4042238.69</v>
      </c>
      <c r="H154" s="24">
        <v>-622040.73</v>
      </c>
      <c r="I154" s="24">
        <v>-470341557.42000008</v>
      </c>
      <c r="J154" s="24">
        <v>622805484.75999999</v>
      </c>
      <c r="K154" s="24">
        <v>12031913916.880001</v>
      </c>
      <c r="L154" s="24">
        <v>11873594839.26</v>
      </c>
      <c r="M154" s="24">
        <v>20529496256.290001</v>
      </c>
      <c r="N154" s="24">
        <v>20751963098.049999</v>
      </c>
      <c r="P154" s="9">
        <v>5.4679999999999998E-3</v>
      </c>
      <c r="Q154" s="9">
        <v>-7.4999999999999993E-5</v>
      </c>
      <c r="R154" s="9">
        <v>3.39E-4</v>
      </c>
      <c r="S154" s="9">
        <v>5.7319999999999992E-3</v>
      </c>
      <c r="T154" s="9">
        <v>-5.1999999999999997E-5</v>
      </c>
      <c r="U154" s="9">
        <v>5.6799999999999993E-3</v>
      </c>
      <c r="V154" s="9">
        <v>-4.1599999999999997E-4</v>
      </c>
      <c r="W154" s="9">
        <v>5.2639999999999996E-3</v>
      </c>
    </row>
    <row r="155" spans="1:23" x14ac:dyDescent="0.25">
      <c r="B155">
        <v>11</v>
      </c>
      <c r="D155">
        <v>486</v>
      </c>
      <c r="E155" s="24">
        <v>67588410.090000004</v>
      </c>
      <c r="F155" s="24">
        <v>-201190.67</v>
      </c>
      <c r="G155" s="24">
        <v>4053633.64</v>
      </c>
      <c r="H155" s="24">
        <v>-980222.11</v>
      </c>
      <c r="I155" s="24">
        <v>-890878359.4000001</v>
      </c>
      <c r="J155" s="24">
        <v>375252245.20999998</v>
      </c>
      <c r="K155" s="24">
        <v>11878609219.26</v>
      </c>
      <c r="L155" s="24">
        <v>12392778402.209999</v>
      </c>
      <c r="M155" s="24">
        <v>20756963098.049999</v>
      </c>
      <c r="N155" s="24">
        <v>21527521812</v>
      </c>
      <c r="P155" s="9">
        <v>5.5649999999999996E-3</v>
      </c>
      <c r="Q155" s="9">
        <v>-1.7E-5</v>
      </c>
      <c r="R155" s="9">
        <v>3.3199999999999999E-4</v>
      </c>
      <c r="S155" s="9">
        <v>5.8799999999999998E-3</v>
      </c>
      <c r="T155" s="9">
        <v>-8.0000000000000007E-5</v>
      </c>
      <c r="U155" s="9">
        <v>5.7999999999999996E-3</v>
      </c>
      <c r="V155" s="9">
        <v>-1.0300000000000001E-4</v>
      </c>
      <c r="W155" s="9">
        <v>5.6979999999999999E-3</v>
      </c>
    </row>
    <row r="156" spans="1:23" x14ac:dyDescent="0.25">
      <c r="B156">
        <v>12</v>
      </c>
      <c r="D156">
        <v>505</v>
      </c>
      <c r="E156" s="24">
        <v>117641567.09999999</v>
      </c>
      <c r="F156" s="24">
        <v>-27645512.329999998</v>
      </c>
      <c r="G156" s="24">
        <v>4292486.21</v>
      </c>
      <c r="H156" s="24">
        <v>-1181144.03</v>
      </c>
      <c r="I156" s="24">
        <v>-1185738758.9000001</v>
      </c>
      <c r="J156" s="24">
        <v>1402264971.28</v>
      </c>
      <c r="K156" s="24">
        <v>12392778402.209999</v>
      </c>
      <c r="L156" s="24">
        <v>12133618376.67</v>
      </c>
      <c r="M156" s="24">
        <v>21527521812</v>
      </c>
      <c r="N156" s="24">
        <v>21642361881.450001</v>
      </c>
      <c r="P156" s="9">
        <v>9.7289999999999998E-3</v>
      </c>
      <c r="Q156" s="9">
        <v>-2.2880000000000001E-3</v>
      </c>
      <c r="R156" s="9">
        <v>3.5299999999999996E-4</v>
      </c>
      <c r="S156" s="9">
        <v>7.7939999999999997E-3</v>
      </c>
      <c r="T156" s="9">
        <v>-9.7E-5</v>
      </c>
      <c r="U156" s="9">
        <v>7.6969999999999998E-3</v>
      </c>
      <c r="V156" s="9">
        <v>-1.232E-3</v>
      </c>
      <c r="W156" s="9">
        <v>6.4649999999999994E-3</v>
      </c>
    </row>
    <row r="157" spans="1:23" x14ac:dyDescent="0.25">
      <c r="A157">
        <v>2022</v>
      </c>
      <c r="B157">
        <v>1</v>
      </c>
      <c r="D157">
        <v>490</v>
      </c>
      <c r="E157" s="24">
        <v>58509611.949999996</v>
      </c>
      <c r="F157" s="24">
        <v>-5898676.5300000003</v>
      </c>
      <c r="G157" s="24">
        <v>5312296.41</v>
      </c>
      <c r="H157" s="24">
        <v>-587351.19999999995</v>
      </c>
      <c r="I157" s="24">
        <v>-699045329.48000002</v>
      </c>
      <c r="J157" s="24">
        <v>293701977.27999997</v>
      </c>
      <c r="K157" s="24">
        <v>12133618376.67</v>
      </c>
      <c r="L157" s="24">
        <v>12527792216.950001</v>
      </c>
      <c r="M157" s="24">
        <v>21642361881.450001</v>
      </c>
      <c r="N157" s="24">
        <v>22111008161.5</v>
      </c>
      <c r="P157" s="9">
        <v>4.8130000000000004E-3</v>
      </c>
      <c r="Q157" s="9">
        <v>-4.8500000000000003E-4</v>
      </c>
      <c r="R157" s="9">
        <v>4.3600000000000003E-4</v>
      </c>
      <c r="S157" s="9">
        <v>4.764E-3</v>
      </c>
      <c r="T157" s="9">
        <v>-4.7999999999999994E-5</v>
      </c>
      <c r="U157" s="9">
        <v>4.7159999999999997E-3</v>
      </c>
      <c r="V157" s="9">
        <v>-4.3200000000000004E-4</v>
      </c>
      <c r="W157" s="9">
        <v>4.2830000000000003E-3</v>
      </c>
    </row>
    <row r="158" spans="1:23" x14ac:dyDescent="0.25">
      <c r="B158">
        <v>2</v>
      </c>
      <c r="D158">
        <v>483</v>
      </c>
      <c r="E158" s="24">
        <v>80099310.180000007</v>
      </c>
      <c r="F158" s="24">
        <v>-10402451.23</v>
      </c>
      <c r="G158" s="24">
        <v>2637803.16</v>
      </c>
      <c r="H158" s="24">
        <v>-258682.02</v>
      </c>
      <c r="I158" s="24">
        <v>-421476079.74000001</v>
      </c>
      <c r="J158" s="24">
        <v>390428566.06999999</v>
      </c>
      <c r="K158" s="24">
        <v>12527792216.950001</v>
      </c>
      <c r="L158" s="24">
        <v>12535826516.909998</v>
      </c>
      <c r="M158" s="24">
        <v>22111008161.5</v>
      </c>
      <c r="N158" s="24">
        <v>22117608687.029999</v>
      </c>
      <c r="P158" s="9">
        <v>6.4280000000000006E-3</v>
      </c>
      <c r="Q158" s="9">
        <v>-8.3500000000000002E-4</v>
      </c>
      <c r="R158" s="9">
        <v>2.1100000000000001E-4</v>
      </c>
      <c r="S158" s="9">
        <v>5.804000000000001E-3</v>
      </c>
      <c r="T158" s="9">
        <v>-2.0999999999999999E-5</v>
      </c>
      <c r="U158" s="9">
        <v>5.7830000000000008E-3</v>
      </c>
      <c r="V158" s="9">
        <v>-1.008E-3</v>
      </c>
      <c r="W158" s="9">
        <v>4.7749999999999997E-3</v>
      </c>
    </row>
    <row r="159" spans="1:23" x14ac:dyDescent="0.25">
      <c r="B159">
        <v>3</v>
      </c>
      <c r="D159">
        <v>479</v>
      </c>
      <c r="E159" s="24">
        <v>78939608.439999998</v>
      </c>
      <c r="F159" s="24">
        <v>1671519.09</v>
      </c>
      <c r="G159" s="24">
        <v>8638084.8599999994</v>
      </c>
      <c r="H159" s="24">
        <v>-887842.97</v>
      </c>
      <c r="I159" s="24">
        <v>-614558479.53999996</v>
      </c>
      <c r="J159" s="24">
        <v>526358061.74000001</v>
      </c>
      <c r="K159" s="24">
        <v>12535826516.909998</v>
      </c>
      <c r="L159" s="24">
        <v>12623503320.6</v>
      </c>
      <c r="M159" s="24">
        <v>22117608687.029999</v>
      </c>
      <c r="N159" s="24">
        <v>22780139718.200001</v>
      </c>
      <c r="P159" s="9">
        <v>6.3629999999999997E-3</v>
      </c>
      <c r="Q159" s="9">
        <v>1.35E-4</v>
      </c>
      <c r="R159" s="9">
        <v>6.9300000000000004E-4</v>
      </c>
      <c r="S159" s="9">
        <v>7.1909999999999995E-3</v>
      </c>
      <c r="T159" s="9">
        <v>-7.1000000000000005E-5</v>
      </c>
      <c r="U159" s="9">
        <v>7.1199999999999996E-3</v>
      </c>
      <c r="V159" s="9">
        <v>-1.7600000000000002E-4</v>
      </c>
      <c r="W159" s="9">
        <v>6.9430000000000004E-3</v>
      </c>
    </row>
    <row r="160" spans="1:23" x14ac:dyDescent="0.25">
      <c r="B160">
        <v>4</v>
      </c>
      <c r="D160">
        <v>402</v>
      </c>
      <c r="E160" s="24">
        <v>57530508.020000003</v>
      </c>
      <c r="F160" s="24">
        <v>-10152281.42</v>
      </c>
      <c r="G160" s="24">
        <v>5335395.1399999997</v>
      </c>
      <c r="H160" s="24">
        <v>-346338.64</v>
      </c>
      <c r="I160" s="24">
        <v>-498016641.65999997</v>
      </c>
      <c r="J160" s="24">
        <v>781830969.64999998</v>
      </c>
      <c r="K160" s="24">
        <v>10357599048.690002</v>
      </c>
      <c r="L160" s="24">
        <v>10065926801.17</v>
      </c>
      <c r="M160" s="24">
        <v>17848434985.02</v>
      </c>
      <c r="N160" s="24">
        <v>17558711548.470001</v>
      </c>
      <c r="P160" s="9">
        <v>5.7030000000000006E-3</v>
      </c>
      <c r="Q160" s="9">
        <v>-1.0059999999999999E-3</v>
      </c>
      <c r="R160" s="9">
        <v>5.2700000000000002E-4</v>
      </c>
      <c r="S160" s="9">
        <v>5.2240000000000003E-3</v>
      </c>
      <c r="T160" s="9">
        <v>-3.4E-5</v>
      </c>
      <c r="U160" s="9">
        <v>5.1900000000000002E-3</v>
      </c>
      <c r="V160" s="9">
        <v>2.2599999999999999E-4</v>
      </c>
      <c r="W160" s="9">
        <v>5.4159999999999998E-3</v>
      </c>
    </row>
    <row r="161" spans="1:23" x14ac:dyDescent="0.25">
      <c r="B161">
        <v>5</v>
      </c>
      <c r="D161">
        <v>400</v>
      </c>
      <c r="E161" s="24">
        <v>53054292.009999998</v>
      </c>
      <c r="F161" s="24">
        <v>4723162.74</v>
      </c>
      <c r="G161" s="24">
        <v>5596652.2699999996</v>
      </c>
      <c r="H161" s="24">
        <v>-152215.12999999998</v>
      </c>
      <c r="I161" s="24">
        <v>-542316678.8900001</v>
      </c>
      <c r="J161" s="24">
        <v>229299255.15000001</v>
      </c>
      <c r="K161" s="24">
        <v>10065926801.17</v>
      </c>
      <c r="L161" s="24">
        <v>10382776465.540001</v>
      </c>
      <c r="M161" s="24">
        <v>17558711548.470001</v>
      </c>
      <c r="N161" s="24">
        <v>18160459648.650002</v>
      </c>
      <c r="P161" s="9">
        <v>5.1349999999999998E-3</v>
      </c>
      <c r="Q161" s="9">
        <v>4.57E-4</v>
      </c>
      <c r="R161" s="9">
        <v>5.4000000000000001E-4</v>
      </c>
      <c r="S161" s="9">
        <v>6.1319999999999994E-3</v>
      </c>
      <c r="T161" s="9">
        <v>-1.5E-5</v>
      </c>
      <c r="U161" s="9">
        <v>6.1169999999999992E-3</v>
      </c>
      <c r="V161" s="9">
        <v>-8.6000000000000003E-5</v>
      </c>
      <c r="W161" s="9">
        <v>6.032E-3</v>
      </c>
    </row>
    <row r="162" spans="1:23" x14ac:dyDescent="0.25">
      <c r="B162">
        <v>6</v>
      </c>
      <c r="D162">
        <v>408</v>
      </c>
      <c r="E162" s="24">
        <v>62585947.810000002</v>
      </c>
      <c r="F162" s="24">
        <v>14764220.42</v>
      </c>
      <c r="G162" s="24">
        <v>7417585.5599999996</v>
      </c>
      <c r="H162" s="24">
        <v>-12007.36</v>
      </c>
      <c r="I162" s="24">
        <v>-585096048.35000002</v>
      </c>
      <c r="J162" s="24">
        <v>316996542.33999997</v>
      </c>
      <c r="K162" s="24">
        <v>10382776465.540001</v>
      </c>
      <c r="L162" s="24">
        <v>10656133868.439999</v>
      </c>
      <c r="M162" s="24">
        <v>18160459648.650002</v>
      </c>
      <c r="N162" s="24">
        <v>18731637065.810001</v>
      </c>
      <c r="P162" s="9">
        <v>5.9650000000000007E-3</v>
      </c>
      <c r="Q162" s="9">
        <v>1.407E-3</v>
      </c>
      <c r="R162" s="9">
        <v>7.0400000000000009E-4</v>
      </c>
      <c r="S162" s="9">
        <v>8.0760000000000016E-3</v>
      </c>
      <c r="T162" s="9">
        <v>-1.0000000000000002E-6</v>
      </c>
      <c r="U162" s="9">
        <v>8.0750000000000023E-3</v>
      </c>
      <c r="V162" s="9">
        <v>-9.0300000000000005E-4</v>
      </c>
      <c r="W162" s="9">
        <v>7.1719999999999996E-3</v>
      </c>
    </row>
    <row r="163" spans="1:23" x14ac:dyDescent="0.25">
      <c r="B163">
        <v>7</v>
      </c>
      <c r="D163">
        <v>414</v>
      </c>
      <c r="E163" s="24">
        <v>50995479.650000006</v>
      </c>
      <c r="F163" s="24">
        <v>-6018383.3499999996</v>
      </c>
      <c r="G163" s="24">
        <v>7053862.4299999997</v>
      </c>
      <c r="H163" s="24">
        <v>-584001.64</v>
      </c>
      <c r="I163" s="24">
        <v>-571130309.53999996</v>
      </c>
      <c r="J163" s="24">
        <v>237289693.65000001</v>
      </c>
      <c r="K163" s="24">
        <v>10656133867.439999</v>
      </c>
      <c r="L163" s="24">
        <v>10982804379.549999</v>
      </c>
      <c r="M163" s="24">
        <v>18731637065.810001</v>
      </c>
      <c r="N163" s="24">
        <v>19332381675.720001</v>
      </c>
      <c r="P163" s="9">
        <v>4.7710000000000001E-3</v>
      </c>
      <c r="Q163" s="9">
        <v>-5.6300000000000002E-4</v>
      </c>
      <c r="R163" s="9">
        <v>6.5799999999999995E-4</v>
      </c>
      <c r="S163" s="9">
        <v>4.8659999999999997E-3</v>
      </c>
      <c r="T163" s="9">
        <v>-5.4000000000000005E-5</v>
      </c>
      <c r="U163" s="9">
        <v>4.8119999999999994E-3</v>
      </c>
      <c r="V163" s="9">
        <v>-1.07E-4</v>
      </c>
      <c r="W163" s="9">
        <v>4.705E-3</v>
      </c>
    </row>
    <row r="164" spans="1:23" x14ac:dyDescent="0.25">
      <c r="B164">
        <v>8</v>
      </c>
      <c r="D164">
        <v>412</v>
      </c>
      <c r="E164" s="24">
        <v>67476934.639999986</v>
      </c>
      <c r="F164" s="24">
        <v>4720058.21</v>
      </c>
      <c r="G164" s="24">
        <v>1548197.94</v>
      </c>
      <c r="H164" s="24">
        <v>-716798.33000000007</v>
      </c>
      <c r="I164" s="24">
        <v>-388300219.85000002</v>
      </c>
      <c r="J164" s="24">
        <v>366437670.94999999</v>
      </c>
      <c r="K164" s="24">
        <v>10982804379.549999</v>
      </c>
      <c r="L164" s="24">
        <v>11003626484</v>
      </c>
      <c r="M164" s="24">
        <v>19332381675.720001</v>
      </c>
      <c r="N164" s="24">
        <v>19443726714.630001</v>
      </c>
      <c r="P164" s="9">
        <v>6.1760000000000009E-3</v>
      </c>
      <c r="Q164" s="9">
        <v>4.3200000000000004E-4</v>
      </c>
      <c r="R164" s="9">
        <v>1.4100000000000001E-4</v>
      </c>
      <c r="S164" s="9">
        <v>6.7490000000000007E-3</v>
      </c>
      <c r="T164" s="9">
        <v>-6.4999999999999994E-5</v>
      </c>
      <c r="U164" s="9">
        <v>6.6840000000000007E-3</v>
      </c>
      <c r="V164" s="9">
        <v>-5.2499999999999997E-4</v>
      </c>
      <c r="W164" s="9">
        <v>6.1590000000000004E-3</v>
      </c>
    </row>
    <row r="165" spans="1:23" x14ac:dyDescent="0.25">
      <c r="B165">
        <v>9</v>
      </c>
      <c r="D165">
        <v>416</v>
      </c>
      <c r="E165" s="24">
        <v>73228551.270000011</v>
      </c>
      <c r="F165" s="24">
        <v>24188569.59</v>
      </c>
      <c r="G165" s="24">
        <v>3179049.79</v>
      </c>
      <c r="H165" s="24">
        <v>-676561.7</v>
      </c>
      <c r="I165" s="24">
        <v>-495339891.72000003</v>
      </c>
      <c r="J165" s="24">
        <v>154689187.03999999</v>
      </c>
      <c r="K165" s="24">
        <v>11003626484</v>
      </c>
      <c r="L165" s="24">
        <v>11373028370.84</v>
      </c>
      <c r="M165" s="24">
        <v>19443726714.630001</v>
      </c>
      <c r="N165" s="24">
        <v>19949055137.91</v>
      </c>
      <c r="P165" s="9">
        <v>6.6110000000000006E-3</v>
      </c>
      <c r="Q165" s="9">
        <v>2.183E-3</v>
      </c>
      <c r="R165" s="9">
        <v>2.8600000000000001E-4</v>
      </c>
      <c r="S165" s="9">
        <v>9.0799999999999995E-3</v>
      </c>
      <c r="T165" s="9">
        <v>-6.1000000000000005E-5</v>
      </c>
      <c r="U165" s="9">
        <v>9.0189999999999992E-3</v>
      </c>
      <c r="V165" s="9">
        <v>4.1000000000000005E-4</v>
      </c>
      <c r="W165" s="9">
        <v>9.4299999999999991E-3</v>
      </c>
    </row>
    <row r="166" spans="1:23" x14ac:dyDescent="0.25">
      <c r="B166">
        <v>10</v>
      </c>
      <c r="D166">
        <v>418</v>
      </c>
      <c r="E166" s="24">
        <v>60813598.799999997</v>
      </c>
      <c r="F166" s="24">
        <v>-11996965.35</v>
      </c>
      <c r="G166" s="24">
        <v>4315106.68</v>
      </c>
      <c r="H166" s="24">
        <v>-340094.89999999997</v>
      </c>
      <c r="I166" s="24">
        <v>-286173719.22000003</v>
      </c>
      <c r="J166" s="24">
        <v>315702212.16000003</v>
      </c>
      <c r="K166" s="24">
        <v>11347936038.829998</v>
      </c>
      <c r="L166" s="24">
        <v>11308482540.059999</v>
      </c>
      <c r="M166" s="24">
        <v>19923962805.900002</v>
      </c>
      <c r="N166" s="24">
        <v>19999396626.130001</v>
      </c>
      <c r="P166" s="9">
        <v>5.4130000000000003E-3</v>
      </c>
      <c r="Q166" s="9">
        <v>-1.0680000000000002E-3</v>
      </c>
      <c r="R166" s="9">
        <v>3.8300000000000004E-4</v>
      </c>
      <c r="S166" s="9">
        <v>4.7279999999999996E-3</v>
      </c>
      <c r="T166" s="9">
        <v>-3.0000000000000001E-5</v>
      </c>
      <c r="U166" s="9">
        <v>4.6979999999999999E-3</v>
      </c>
      <c r="V166" s="9">
        <v>1.84E-4</v>
      </c>
      <c r="W166" s="9">
        <v>4.8820000000000001E-3</v>
      </c>
    </row>
    <row r="167" spans="1:23" x14ac:dyDescent="0.25">
      <c r="B167">
        <v>11</v>
      </c>
      <c r="D167">
        <v>421</v>
      </c>
      <c r="E167" s="24">
        <v>76574975.219999999</v>
      </c>
      <c r="F167" s="24">
        <v>7524362.8300000001</v>
      </c>
      <c r="G167" s="24">
        <v>3808275.96</v>
      </c>
      <c r="H167" s="24">
        <v>-236790.99</v>
      </c>
      <c r="I167" s="24">
        <v>-486206863.72999996</v>
      </c>
      <c r="J167" s="24">
        <v>184789440.36000001</v>
      </c>
      <c r="K167" s="24">
        <v>11308482540.059999</v>
      </c>
      <c r="L167" s="24">
        <v>11617084036.389999</v>
      </c>
      <c r="M167" s="24">
        <v>19999396626.130001</v>
      </c>
      <c r="N167" s="24">
        <v>20336299982</v>
      </c>
      <c r="P167" s="9">
        <v>6.6860000000000001E-3</v>
      </c>
      <c r="Q167" s="9">
        <v>6.5699999999999992E-4</v>
      </c>
      <c r="R167" s="9">
        <v>3.3099999999999997E-4</v>
      </c>
      <c r="S167" s="9">
        <v>7.6739999999999994E-3</v>
      </c>
      <c r="T167" s="9">
        <v>-2.0999999999999999E-5</v>
      </c>
      <c r="U167" s="9">
        <v>7.6529999999999992E-3</v>
      </c>
      <c r="V167" s="9">
        <v>-3.0000000000000001E-5</v>
      </c>
      <c r="W167" s="9">
        <v>7.6229999999999996E-3</v>
      </c>
    </row>
    <row r="168" spans="1:23" x14ac:dyDescent="0.25">
      <c r="B168">
        <v>12</v>
      </c>
      <c r="D168">
        <v>419</v>
      </c>
      <c r="E168" s="24">
        <v>94946872.560000002</v>
      </c>
      <c r="F168" s="24">
        <v>30695245.510000002</v>
      </c>
      <c r="G168" s="24">
        <v>2485174.92</v>
      </c>
      <c r="H168" s="24">
        <v>-604739.72</v>
      </c>
      <c r="I168" s="24">
        <v>-791880203.06000006</v>
      </c>
      <c r="J168" s="24">
        <v>64423150.43</v>
      </c>
      <c r="K168" s="24">
        <v>11617084036.389999</v>
      </c>
      <c r="L168" s="24">
        <v>12282308020.939999</v>
      </c>
      <c r="M168" s="24">
        <v>20336299982</v>
      </c>
      <c r="N168" s="24">
        <v>20971770030.139999</v>
      </c>
      <c r="P168" s="9">
        <v>8.1270000000000005E-3</v>
      </c>
      <c r="Q168" s="9">
        <v>2.6329999999999999E-3</v>
      </c>
      <c r="R168" s="9">
        <v>2.12E-4</v>
      </c>
      <c r="S168" s="9">
        <v>1.0972000000000001E-2</v>
      </c>
      <c r="T168" s="9">
        <v>-5.1000000000000006E-5</v>
      </c>
      <c r="U168" s="9">
        <v>1.0921E-2</v>
      </c>
      <c r="V168" s="9">
        <v>-4.7540000000000004E-3</v>
      </c>
      <c r="W168" s="9">
        <v>6.1660000000000005E-3</v>
      </c>
    </row>
    <row r="169" spans="1:23" x14ac:dyDescent="0.25">
      <c r="A169">
        <v>2023</v>
      </c>
      <c r="B169">
        <v>1</v>
      </c>
      <c r="D169">
        <v>418</v>
      </c>
      <c r="E169" s="24">
        <v>74864587.929999992</v>
      </c>
      <c r="F169" s="24">
        <v>-13420423.85</v>
      </c>
      <c r="G169" s="24">
        <v>2293462.06</v>
      </c>
      <c r="H169" s="24">
        <v>-205863.7</v>
      </c>
      <c r="I169" s="24">
        <v>-248140928.99000001</v>
      </c>
      <c r="J169" s="24">
        <v>36228342.100000001</v>
      </c>
      <c r="K169" s="24">
        <v>12319589194.460001</v>
      </c>
      <c r="L169" s="24">
        <v>12492971755.360001</v>
      </c>
      <c r="M169" s="24">
        <v>21001774192.380001</v>
      </c>
      <c r="N169" s="24">
        <v>21285371888.209999</v>
      </c>
      <c r="P169" s="9">
        <v>6.0480000000000004E-3</v>
      </c>
      <c r="Q169" s="9">
        <v>-1.085E-3</v>
      </c>
      <c r="R169" s="9">
        <v>1.85E-4</v>
      </c>
      <c r="S169" s="9">
        <v>5.1480000000000007E-3</v>
      </c>
      <c r="T169" s="9">
        <v>-1.7E-5</v>
      </c>
      <c r="U169" s="9">
        <v>5.131000000000001E-3</v>
      </c>
      <c r="V169" s="9">
        <v>-2.0240000000000002E-3</v>
      </c>
      <c r="W169" s="9">
        <v>3.107E-3</v>
      </c>
    </row>
    <row r="170" spans="1:23" x14ac:dyDescent="0.25">
      <c r="B170">
        <v>2</v>
      </c>
      <c r="D170">
        <v>419</v>
      </c>
      <c r="E170" s="24">
        <v>92768237.699999988</v>
      </c>
      <c r="F170" s="24">
        <v>4807806.8</v>
      </c>
      <c r="G170" s="24">
        <v>870875.83</v>
      </c>
      <c r="H170" s="24">
        <v>-89154.36</v>
      </c>
      <c r="I170" s="24">
        <v>-232145888.99000001</v>
      </c>
      <c r="J170" s="24">
        <v>105848386.41</v>
      </c>
      <c r="K170" s="24">
        <v>12492971755.360001</v>
      </c>
      <c r="L170" s="24">
        <v>12615352970.76</v>
      </c>
      <c r="M170" s="24">
        <v>21285371888.209999</v>
      </c>
      <c r="N170" s="24">
        <v>21401160533.110001</v>
      </c>
      <c r="P170" s="9">
        <v>7.4260000000000003E-3</v>
      </c>
      <c r="Q170" s="9">
        <v>3.8499999999999998E-4</v>
      </c>
      <c r="R170" s="9">
        <v>6.8999999999999997E-5</v>
      </c>
      <c r="S170" s="9">
        <v>7.8799999999999999E-3</v>
      </c>
      <c r="T170" s="9">
        <v>-6.9999999999999999E-6</v>
      </c>
      <c r="U170" s="9">
        <v>7.8729999999999998E-3</v>
      </c>
      <c r="V170" s="9">
        <v>-6.96E-4</v>
      </c>
      <c r="W170" s="9">
        <v>7.1770000000000002E-3</v>
      </c>
    </row>
    <row r="171" spans="1:23" x14ac:dyDescent="0.25">
      <c r="B171">
        <v>3</v>
      </c>
      <c r="D171">
        <v>421</v>
      </c>
      <c r="E171" s="24">
        <v>96134966.329999998</v>
      </c>
      <c r="F171" s="24">
        <v>30505357.350000001</v>
      </c>
      <c r="G171" s="24">
        <v>4249004.57</v>
      </c>
      <c r="H171" s="24">
        <v>-665846.82000000007</v>
      </c>
      <c r="I171" s="24">
        <v>-222210010.58000004</v>
      </c>
      <c r="J171" s="24">
        <v>120149283.31999999</v>
      </c>
      <c r="K171" s="24">
        <v>12615352970.76</v>
      </c>
      <c r="L171" s="24">
        <v>12635552303.210001</v>
      </c>
      <c r="M171" s="24">
        <v>21401160533.110001</v>
      </c>
      <c r="N171" s="24">
        <v>21600005568.790001</v>
      </c>
      <c r="P171" s="9">
        <v>7.5960000000000003E-3</v>
      </c>
      <c r="Q171" s="9">
        <v>2.421E-3</v>
      </c>
      <c r="R171" s="9">
        <v>3.3500000000000001E-4</v>
      </c>
      <c r="S171" s="9">
        <v>1.0352E-2</v>
      </c>
      <c r="T171" s="9">
        <v>-5.1999999999999997E-5</v>
      </c>
      <c r="U171" s="9">
        <v>1.03E-2</v>
      </c>
      <c r="V171" s="9">
        <v>-8.8830000000000003E-3</v>
      </c>
      <c r="W171" s="9">
        <v>1.4169999999999999E-3</v>
      </c>
    </row>
    <row r="172" spans="1:23" x14ac:dyDescent="0.25">
      <c r="B172">
        <v>4</v>
      </c>
      <c r="D172">
        <v>418</v>
      </c>
      <c r="E172" s="24">
        <v>82247415.579999998</v>
      </c>
      <c r="F172" s="24">
        <v>-13300073.130000001</v>
      </c>
      <c r="G172" s="24">
        <v>1246733.27</v>
      </c>
      <c r="H172" s="24">
        <v>-70442.75</v>
      </c>
      <c r="I172" s="24">
        <v>-242768366.5</v>
      </c>
      <c r="J172" s="24">
        <v>137547595.63</v>
      </c>
      <c r="K172" s="24">
        <v>12660552303.210001</v>
      </c>
      <c r="L172" s="24">
        <v>12746836454.6</v>
      </c>
      <c r="M172" s="24">
        <v>21625005568.790001</v>
      </c>
      <c r="N172" s="24">
        <v>21757055840.34</v>
      </c>
      <c r="P172" s="9">
        <v>6.463E-3</v>
      </c>
      <c r="Q172" s="9">
        <v>-1.0449999999999999E-3</v>
      </c>
      <c r="R172" s="9">
        <v>9.7999999999999997E-5</v>
      </c>
      <c r="S172" s="9">
        <v>5.5160000000000001E-3</v>
      </c>
      <c r="T172" s="9">
        <v>-5.9999999999999993E-6</v>
      </c>
      <c r="U172" s="9">
        <v>5.5100000000000001E-3</v>
      </c>
      <c r="V172" s="9">
        <v>-4.4099999999999999E-4</v>
      </c>
      <c r="W172" s="9">
        <v>5.0680000000000005E-3</v>
      </c>
    </row>
    <row r="173" spans="1:23" x14ac:dyDescent="0.25">
      <c r="B173">
        <v>5</v>
      </c>
      <c r="D173">
        <v>414</v>
      </c>
      <c r="E173" s="24">
        <v>93912650.519999996</v>
      </c>
      <c r="F173" s="24">
        <v>8755099.2699999996</v>
      </c>
      <c r="G173" s="24">
        <v>967307.29</v>
      </c>
      <c r="H173" s="24">
        <v>-343354.64</v>
      </c>
      <c r="I173" s="24">
        <v>-225152913.61000001</v>
      </c>
      <c r="J173" s="24">
        <v>201847360.99000001</v>
      </c>
      <c r="K173" s="24">
        <v>12746836454.6</v>
      </c>
      <c r="L173" s="24">
        <v>12786384223.24</v>
      </c>
      <c r="M173" s="24">
        <v>21757055840.34</v>
      </c>
      <c r="N173" s="24">
        <v>21735086051.619999</v>
      </c>
      <c r="P173" s="9">
        <v>7.4019999999999997E-3</v>
      </c>
      <c r="Q173" s="9">
        <v>6.9000000000000008E-4</v>
      </c>
      <c r="R173" s="9">
        <v>7.6000000000000004E-5</v>
      </c>
      <c r="S173" s="9">
        <v>8.1679999999999999E-3</v>
      </c>
      <c r="T173" s="9">
        <v>-2.7000000000000002E-5</v>
      </c>
      <c r="U173" s="9">
        <v>8.1410000000000007E-3</v>
      </c>
      <c r="V173" s="9">
        <v>5.8700000000000007E-4</v>
      </c>
      <c r="W173" s="9">
        <v>8.7279999999999996E-3</v>
      </c>
    </row>
    <row r="174" spans="1:23" x14ac:dyDescent="0.25">
      <c r="B174">
        <v>6</v>
      </c>
      <c r="D174">
        <v>414</v>
      </c>
      <c r="E174" s="24">
        <v>115454095.53</v>
      </c>
      <c r="F174" s="24">
        <v>20330508</v>
      </c>
      <c r="G174" s="24">
        <v>1476128.22</v>
      </c>
      <c r="H174" s="24">
        <v>-389657.99</v>
      </c>
      <c r="I174" s="24">
        <v>-241609674.31000003</v>
      </c>
      <c r="J174" s="24">
        <v>80992711.290000007</v>
      </c>
      <c r="K174" s="24">
        <v>12786384223.24</v>
      </c>
      <c r="L174" s="24">
        <v>12907939065.18</v>
      </c>
      <c r="M174" s="24">
        <v>21735086051.619999</v>
      </c>
      <c r="N174" s="24">
        <v>21959025040.290001</v>
      </c>
      <c r="P174" s="9">
        <v>9.052000000000001E-3</v>
      </c>
      <c r="Q174" s="9">
        <v>1.598E-3</v>
      </c>
      <c r="R174" s="9">
        <v>1.15E-4</v>
      </c>
      <c r="S174" s="9">
        <v>1.0765000000000002E-2</v>
      </c>
      <c r="T174" s="9">
        <v>-3.0000000000000001E-5</v>
      </c>
      <c r="U174" s="9">
        <v>1.0735000000000001E-2</v>
      </c>
      <c r="V174" s="9">
        <v>-4.646E-3</v>
      </c>
      <c r="W174" s="9">
        <v>6.0889999999999998E-3</v>
      </c>
    </row>
    <row r="175" spans="1:23" x14ac:dyDescent="0.25">
      <c r="B175">
        <v>7</v>
      </c>
      <c r="D175">
        <v>415</v>
      </c>
      <c r="E175" s="24">
        <v>101640185.03</v>
      </c>
      <c r="F175" s="24">
        <v>-27916369.850000001</v>
      </c>
      <c r="G175" s="24">
        <v>21193.07</v>
      </c>
      <c r="H175" s="24">
        <v>-94915.8</v>
      </c>
      <c r="I175" s="24">
        <v>-232820461.33999997</v>
      </c>
      <c r="J175" s="24">
        <v>405657231.04000002</v>
      </c>
      <c r="K175" s="24">
        <v>12858926920.420002</v>
      </c>
      <c r="L175" s="24">
        <v>12597696346.230001</v>
      </c>
      <c r="M175" s="24">
        <v>21909025040.299999</v>
      </c>
      <c r="N175" s="24">
        <v>21704842453.369999</v>
      </c>
      <c r="P175" s="9">
        <v>8.0169999999999998E-3</v>
      </c>
      <c r="Q175" s="9">
        <v>-2.2040000000000002E-3</v>
      </c>
      <c r="R175" s="9">
        <v>2.0000000000000003E-6</v>
      </c>
      <c r="S175" s="9">
        <v>5.8149999999999999E-3</v>
      </c>
      <c r="T175" s="9">
        <v>-6.9999999999999999E-6</v>
      </c>
      <c r="U175" s="9">
        <v>5.8079999999999998E-3</v>
      </c>
      <c r="V175" s="9">
        <v>-1.4130000000000002E-3</v>
      </c>
      <c r="W175" s="9">
        <v>4.3940000000000003E-3</v>
      </c>
    </row>
    <row r="176" spans="1:23" x14ac:dyDescent="0.25">
      <c r="B176">
        <v>8</v>
      </c>
      <c r="D176">
        <v>436</v>
      </c>
      <c r="E176" s="24">
        <v>104267612.28999999</v>
      </c>
      <c r="F176" s="24">
        <v>5402645.3799999999</v>
      </c>
      <c r="G176" s="24">
        <v>2249809.59</v>
      </c>
      <c r="H176" s="24">
        <v>1158606.96</v>
      </c>
      <c r="I176" s="24">
        <v>-751217906.21000004</v>
      </c>
      <c r="J176" s="24">
        <v>369834349.63999999</v>
      </c>
      <c r="K176" s="24">
        <v>12634645292.230001</v>
      </c>
      <c r="L176" s="24">
        <v>13020025334.58</v>
      </c>
      <c r="M176" s="24">
        <v>21738982453.369999</v>
      </c>
      <c r="N176" s="24">
        <v>22103834107.709999</v>
      </c>
      <c r="P176" s="9">
        <v>8.2319999999999997E-3</v>
      </c>
      <c r="Q176" s="9">
        <v>4.26E-4</v>
      </c>
      <c r="R176" s="9">
        <v>1.7700000000000002E-4</v>
      </c>
      <c r="S176" s="9">
        <v>8.8349999999999991E-3</v>
      </c>
      <c r="T176" s="9">
        <v>9.1000000000000003E-5</v>
      </c>
      <c r="U176" s="9">
        <v>8.9259999999999999E-3</v>
      </c>
      <c r="V176" s="9">
        <v>-1.0999999999999999E-4</v>
      </c>
      <c r="W176" s="9">
        <v>8.8149999999999999E-3</v>
      </c>
    </row>
    <row r="177" spans="1:23" x14ac:dyDescent="0.25">
      <c r="B177">
        <v>9</v>
      </c>
      <c r="D177">
        <v>436</v>
      </c>
      <c r="E177" s="24">
        <v>119483582.44</v>
      </c>
      <c r="F177" s="24">
        <v>22519722.41</v>
      </c>
      <c r="G177" s="24">
        <v>1640352.95</v>
      </c>
      <c r="H177" s="24">
        <v>-424207.63</v>
      </c>
      <c r="I177" s="24">
        <v>-466345133.02999997</v>
      </c>
      <c r="J177" s="24">
        <v>406947469.22000003</v>
      </c>
      <c r="K177" s="24">
        <v>13020025334.58</v>
      </c>
      <c r="L177" s="24">
        <v>12932218687.65</v>
      </c>
      <c r="M177" s="24">
        <v>22103834107.709999</v>
      </c>
      <c r="N177" s="24">
        <v>22048487662.610001</v>
      </c>
      <c r="P177" s="9">
        <v>9.1529999999999997E-3</v>
      </c>
      <c r="Q177" s="9">
        <v>1.7360000000000001E-3</v>
      </c>
      <c r="R177" s="9">
        <v>1.25E-4</v>
      </c>
      <c r="S177" s="9">
        <v>1.1013999999999999E-2</v>
      </c>
      <c r="T177" s="9">
        <v>-3.2000000000000005E-5</v>
      </c>
      <c r="U177" s="9">
        <v>1.0981999999999999E-2</v>
      </c>
      <c r="V177" s="9">
        <v>-1.3025E-2</v>
      </c>
      <c r="W177" s="9">
        <v>-2.0439999999999998E-3</v>
      </c>
    </row>
    <row r="178" spans="1:23" x14ac:dyDescent="0.25">
      <c r="B178">
        <v>10</v>
      </c>
      <c r="D178">
        <v>437</v>
      </c>
      <c r="E178" s="24">
        <v>105905736.65000001</v>
      </c>
      <c r="F178" s="24">
        <v>-41862218.530000001</v>
      </c>
      <c r="G178" s="24">
        <v>108325.93</v>
      </c>
      <c r="H178" s="24">
        <v>-72897.67</v>
      </c>
      <c r="I178" s="24">
        <v>-138100575.81</v>
      </c>
      <c r="J178" s="24">
        <v>58043357.159999996</v>
      </c>
      <c r="K178" s="24">
        <v>12932218687.65</v>
      </c>
      <c r="L178" s="24">
        <v>12972614943.529999</v>
      </c>
      <c r="M178" s="24">
        <v>22048487662.610001</v>
      </c>
      <c r="N178" s="24">
        <v>22121084690.049999</v>
      </c>
      <c r="P178" s="9">
        <v>8.2059999999999998E-3</v>
      </c>
      <c r="Q178" s="9">
        <v>-3.2429999999999998E-3</v>
      </c>
      <c r="R178" s="9">
        <v>8.0000000000000013E-6</v>
      </c>
      <c r="S178" s="9">
        <v>4.9710000000000006E-3</v>
      </c>
      <c r="T178" s="9">
        <v>-5.9999999999999993E-6</v>
      </c>
      <c r="U178" s="9">
        <v>4.9650000000000007E-3</v>
      </c>
      <c r="V178" s="9">
        <v>1.7000000000000001E-4</v>
      </c>
      <c r="W178" s="9">
        <v>5.1349999999999998E-3</v>
      </c>
    </row>
    <row r="179" spans="1:23" x14ac:dyDescent="0.25">
      <c r="B179">
        <v>11</v>
      </c>
      <c r="D179">
        <v>443</v>
      </c>
      <c r="E179" s="24">
        <v>104432185.88</v>
      </c>
      <c r="F179" s="24">
        <v>-2801136.49</v>
      </c>
      <c r="G179" s="24">
        <v>2074025.38</v>
      </c>
      <c r="H179" s="24">
        <v>-569678.28</v>
      </c>
      <c r="I179" s="24">
        <v>-372059045.42000002</v>
      </c>
      <c r="J179" s="24">
        <v>349723647.12</v>
      </c>
      <c r="K179" s="24">
        <v>12972614943.529999</v>
      </c>
      <c r="L179" s="24">
        <v>13002699367.240002</v>
      </c>
      <c r="M179" s="24">
        <v>22121084690.049999</v>
      </c>
      <c r="N179" s="24">
        <v>22025015307.869999</v>
      </c>
      <c r="P179" s="9">
        <v>8.1040000000000001E-3</v>
      </c>
      <c r="Q179" s="9">
        <v>-2.1700000000000002E-4</v>
      </c>
      <c r="R179" s="9">
        <v>1.6000000000000001E-4</v>
      </c>
      <c r="S179" s="9">
        <v>8.0470000000000003E-3</v>
      </c>
      <c r="T179" s="9">
        <v>-4.4000000000000006E-5</v>
      </c>
      <c r="U179" s="9">
        <v>8.0029999999999997E-3</v>
      </c>
      <c r="V179" s="9">
        <v>8.1400000000000005E-4</v>
      </c>
      <c r="W179" s="9">
        <v>8.8170000000000002E-3</v>
      </c>
    </row>
    <row r="180" spans="1:23" x14ac:dyDescent="0.25">
      <c r="B180">
        <v>12</v>
      </c>
      <c r="D180">
        <v>441</v>
      </c>
      <c r="E180" s="24">
        <v>106502448.58000001</v>
      </c>
      <c r="F180" s="24">
        <v>34968301.640000001</v>
      </c>
      <c r="G180" s="24">
        <v>3055535.29</v>
      </c>
      <c r="H180" s="24">
        <v>-339152.04</v>
      </c>
      <c r="I180" s="24">
        <v>-197820871.15000004</v>
      </c>
      <c r="J180" s="24">
        <v>280932686.25</v>
      </c>
      <c r="K180" s="24">
        <v>13002699367.240002</v>
      </c>
      <c r="L180" s="24">
        <v>12855656479.619999</v>
      </c>
      <c r="M180" s="24">
        <v>22025015307.869999</v>
      </c>
      <c r="N180" s="24">
        <v>22261125892.099998</v>
      </c>
      <c r="P180" s="9">
        <v>8.2159999999999993E-3</v>
      </c>
      <c r="Q180" s="9">
        <v>2.7070000000000002E-3</v>
      </c>
      <c r="R180" s="9">
        <v>2.3499999999999999E-4</v>
      </c>
      <c r="S180" s="9">
        <v>1.1158E-2</v>
      </c>
      <c r="T180" s="9">
        <v>-2.5999999999999998E-5</v>
      </c>
      <c r="U180" s="9">
        <v>1.1132E-2</v>
      </c>
      <c r="V180" s="9">
        <v>-7.626E-3</v>
      </c>
      <c r="W180" s="9">
        <v>3.5060000000000004E-3</v>
      </c>
    </row>
    <row r="181" spans="1:23" x14ac:dyDescent="0.25">
      <c r="A181">
        <v>2024</v>
      </c>
      <c r="B181">
        <v>1</v>
      </c>
      <c r="D181">
        <v>434</v>
      </c>
      <c r="E181" s="24">
        <v>123812757.08000001</v>
      </c>
      <c r="F181" s="24">
        <v>-46814619.219999999</v>
      </c>
      <c r="G181" s="24">
        <v>6768286.5800000001</v>
      </c>
      <c r="H181" s="24">
        <v>-78997.990000000005</v>
      </c>
      <c r="I181" s="24">
        <v>-178468484.03</v>
      </c>
      <c r="J181" s="24">
        <v>423611540.11000001</v>
      </c>
      <c r="K181" s="24">
        <v>12978592455.449999</v>
      </c>
      <c r="L181" s="24">
        <v>12687667396.119999</v>
      </c>
      <c r="M181" s="24">
        <v>22384061867.939999</v>
      </c>
      <c r="N181" s="24">
        <v>22160728173.880001</v>
      </c>
      <c r="P181" s="9">
        <v>9.5820000000000002E-3</v>
      </c>
      <c r="Q181" s="9">
        <v>-3.6220000000000002E-3</v>
      </c>
      <c r="R181" s="9">
        <v>5.2099999999999998E-4</v>
      </c>
      <c r="S181" s="9">
        <v>6.4809999999999998E-3</v>
      </c>
      <c r="T181" s="9">
        <v>-5.9999999999999993E-6</v>
      </c>
      <c r="U181" s="9">
        <v>6.4749999999999999E-3</v>
      </c>
      <c r="V181" s="9">
        <v>8.0000000000000007E-5</v>
      </c>
      <c r="W181" s="9">
        <v>6.5539999999999999E-3</v>
      </c>
    </row>
    <row r="182" spans="1:23" x14ac:dyDescent="0.25">
      <c r="B182">
        <v>2</v>
      </c>
      <c r="D182">
        <v>438</v>
      </c>
      <c r="E182" s="24">
        <v>96487039.480000004</v>
      </c>
      <c r="F182" s="24">
        <v>9570677.7699999996</v>
      </c>
      <c r="G182" s="24">
        <v>1369786.73</v>
      </c>
      <c r="H182" s="24">
        <v>-49074.25</v>
      </c>
      <c r="I182" s="24">
        <v>-171131129.44000003</v>
      </c>
      <c r="J182" s="24">
        <v>46256056.859999999</v>
      </c>
      <c r="K182" s="24">
        <v>12687667396.119999</v>
      </c>
      <c r="L182" s="24">
        <v>12822417627.57</v>
      </c>
      <c r="M182" s="24">
        <v>22160728173.880001</v>
      </c>
      <c r="N182" s="24">
        <v>22420663049.560001</v>
      </c>
      <c r="P182" s="9">
        <v>7.5890000000000003E-3</v>
      </c>
      <c r="Q182" s="9">
        <v>7.5300000000000009E-4</v>
      </c>
      <c r="R182" s="9">
        <v>1.07E-4</v>
      </c>
      <c r="S182" s="9">
        <v>8.4489999999999999E-3</v>
      </c>
      <c r="T182" s="9">
        <v>-4.0000000000000007E-6</v>
      </c>
      <c r="U182" s="9">
        <v>8.4449999999999994E-3</v>
      </c>
      <c r="V182" s="9">
        <v>2.3999999999999997E-5</v>
      </c>
      <c r="W182" s="9">
        <v>8.4690000000000008E-3</v>
      </c>
    </row>
    <row r="183" spans="1:23" x14ac:dyDescent="0.25">
      <c r="B183">
        <v>3</v>
      </c>
      <c r="D183">
        <v>440</v>
      </c>
      <c r="E183" s="24">
        <v>102738784.93000001</v>
      </c>
      <c r="F183" s="24">
        <v>31069282.219999999</v>
      </c>
      <c r="G183" s="24">
        <v>923998.36</v>
      </c>
      <c r="H183" s="24">
        <v>-779731.87</v>
      </c>
      <c r="I183" s="24">
        <v>-93954074.939999998</v>
      </c>
      <c r="J183" s="24">
        <v>40215344.200000003</v>
      </c>
      <c r="K183" s="24">
        <v>12822417627.57</v>
      </c>
      <c r="L183" s="24">
        <v>12829062621.760002</v>
      </c>
      <c r="M183" s="24">
        <v>22420663049.560001</v>
      </c>
      <c r="N183" s="24">
        <v>22562818287.360001</v>
      </c>
      <c r="P183" s="9">
        <v>8.013000000000001E-3</v>
      </c>
      <c r="Q183" s="9">
        <v>2.431E-3</v>
      </c>
      <c r="R183" s="9">
        <v>7.2000000000000002E-5</v>
      </c>
      <c r="S183" s="9">
        <v>1.0516000000000001E-2</v>
      </c>
      <c r="T183" s="9">
        <v>-6.0000000000000002E-5</v>
      </c>
      <c r="U183" s="9">
        <v>1.0456000000000002E-2</v>
      </c>
      <c r="V183" s="9">
        <v>-6.0899999999999999E-3</v>
      </c>
      <c r="W183" s="9">
        <v>4.365E-3</v>
      </c>
    </row>
    <row r="184" spans="1:23" x14ac:dyDescent="0.25">
      <c r="B184">
        <v>4</v>
      </c>
      <c r="D184">
        <v>441</v>
      </c>
      <c r="E184" s="24">
        <v>90048272.069999993</v>
      </c>
      <c r="F184" s="24">
        <v>-14382197.74</v>
      </c>
      <c r="G184" s="24">
        <v>908022.76</v>
      </c>
      <c r="H184" s="24">
        <v>-125727.17</v>
      </c>
      <c r="I184" s="24">
        <v>-307517736.34000003</v>
      </c>
      <c r="J184" s="24">
        <v>188142462.16999999</v>
      </c>
      <c r="K184" s="24">
        <v>12759062621.760002</v>
      </c>
      <c r="L184" s="24">
        <v>12842803513.130001</v>
      </c>
      <c r="M184" s="24">
        <v>22492818287.360001</v>
      </c>
      <c r="N184" s="24">
        <v>22480487995.209999</v>
      </c>
      <c r="P184" s="9">
        <v>7.0569999999999999E-3</v>
      </c>
      <c r="Q184" s="9">
        <v>-1.1280000000000001E-3</v>
      </c>
      <c r="R184" s="9">
        <v>7.1000000000000005E-5</v>
      </c>
      <c r="S184" s="9">
        <v>6.0000000000000001E-3</v>
      </c>
      <c r="T184" s="9">
        <v>-1.0000000000000001E-5</v>
      </c>
      <c r="U184" s="9">
        <v>5.9900000000000005E-3</v>
      </c>
      <c r="V184" s="9">
        <v>-1.6609999999999999E-3</v>
      </c>
      <c r="W184" s="9">
        <v>4.3290000000000004E-3</v>
      </c>
    </row>
    <row r="185" spans="1:23" x14ac:dyDescent="0.25">
      <c r="B185">
        <v>5</v>
      </c>
      <c r="D185">
        <v>437</v>
      </c>
      <c r="E185" s="24">
        <v>88636107.979999989</v>
      </c>
      <c r="F185" s="24">
        <v>1485185.8</v>
      </c>
      <c r="G185" s="24">
        <v>536332.66</v>
      </c>
      <c r="H185" s="24">
        <v>-47459.32</v>
      </c>
      <c r="I185" s="24">
        <v>-409937667.42000002</v>
      </c>
      <c r="J185" s="24">
        <v>431264865.81999999</v>
      </c>
      <c r="K185" s="24">
        <v>12842803513.130001</v>
      </c>
      <c r="L185" s="24">
        <v>12828210517.240002</v>
      </c>
      <c r="M185" s="24">
        <v>22355923848.619999</v>
      </c>
      <c r="N185" s="24">
        <v>22070317950.880001</v>
      </c>
      <c r="P185" s="9">
        <v>6.9250000000000006E-3</v>
      </c>
      <c r="Q185" s="9">
        <v>1.16E-4</v>
      </c>
      <c r="R185" s="9">
        <v>4.1999999999999998E-5</v>
      </c>
      <c r="S185" s="9">
        <v>7.0830000000000008E-3</v>
      </c>
      <c r="T185" s="9">
        <v>-4.0000000000000007E-6</v>
      </c>
      <c r="U185" s="9">
        <v>7.0790000000000011E-3</v>
      </c>
      <c r="V185" s="9">
        <v>4.0800000000000005E-4</v>
      </c>
      <c r="W185" s="9">
        <v>7.4880000000000007E-3</v>
      </c>
    </row>
    <row r="186" spans="1:23" x14ac:dyDescent="0.25">
      <c r="B186">
        <v>6</v>
      </c>
      <c r="D186">
        <v>436</v>
      </c>
      <c r="E186" s="24">
        <v>97420846.710000008</v>
      </c>
      <c r="F186" s="24">
        <v>16461869.27</v>
      </c>
      <c r="G186" s="24">
        <v>1204642.92</v>
      </c>
      <c r="H186" s="24">
        <v>-359929.47</v>
      </c>
      <c r="I186" s="24">
        <v>-380108642.5</v>
      </c>
      <c r="J186" s="24">
        <v>233083307.22</v>
      </c>
      <c r="K186" s="24">
        <v>12828210517.240002</v>
      </c>
      <c r="L186" s="24">
        <v>12862321339.730001</v>
      </c>
      <c r="M186" s="24">
        <v>22070317950.880001</v>
      </c>
      <c r="N186" s="24">
        <v>22078903811.790001</v>
      </c>
      <c r="P186" s="9">
        <v>7.5490000000000002E-3</v>
      </c>
      <c r="Q186" s="9">
        <v>1.2820000000000002E-3</v>
      </c>
      <c r="R186" s="9">
        <v>9.2999999999999997E-5</v>
      </c>
      <c r="S186" s="9">
        <v>8.9239999999999996E-3</v>
      </c>
      <c r="T186" s="9">
        <v>-2.8E-5</v>
      </c>
      <c r="U186" s="9">
        <v>8.8959999999999994E-3</v>
      </c>
      <c r="V186" s="9">
        <v>-1.0038E-2</v>
      </c>
      <c r="W186" s="9">
        <v>-1.1409999999999999E-3</v>
      </c>
    </row>
    <row r="188" spans="1:23" x14ac:dyDescent="0.25">
      <c r="A188" t="s">
        <v>127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9"/>
  <sheetViews>
    <sheetView zoomScale="90" zoomScaleNormal="90" workbookViewId="0"/>
  </sheetViews>
  <sheetFormatPr defaultRowHeight="15" x14ac:dyDescent="0.25"/>
  <cols>
    <col min="1" max="1" width="2.140625" customWidth="1"/>
    <col min="3" max="3" width="39.140625" customWidth="1"/>
    <col min="4" max="4" width="19.28515625" style="19" customWidth="1"/>
    <col min="5" max="5" width="9.28515625" style="19" customWidth="1"/>
    <col min="6" max="6" width="2.7109375" customWidth="1"/>
    <col min="7" max="7" width="16.85546875" style="19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93</v>
      </c>
      <c r="D1" s="34" t="s">
        <v>44</v>
      </c>
    </row>
    <row r="2" spans="2:11" x14ac:dyDescent="0.25">
      <c r="C2" t="s">
        <v>94</v>
      </c>
    </row>
    <row r="3" spans="2:11" x14ac:dyDescent="0.25">
      <c r="C3" t="s">
        <v>155</v>
      </c>
      <c r="E3" s="20"/>
      <c r="F3" s="4"/>
    </row>
    <row r="4" spans="2:11" x14ac:dyDescent="0.25">
      <c r="D4" s="44" t="s">
        <v>157</v>
      </c>
      <c r="E4" s="44"/>
      <c r="F4" s="4"/>
      <c r="G4" s="44" t="s">
        <v>156</v>
      </c>
      <c r="H4" s="44"/>
      <c r="J4" s="43" t="s">
        <v>95</v>
      </c>
      <c r="K4" s="43"/>
    </row>
    <row r="5" spans="2:11" x14ac:dyDescent="0.25">
      <c r="D5" s="20" t="s">
        <v>96</v>
      </c>
      <c r="E5" s="20" t="s">
        <v>97</v>
      </c>
      <c r="F5" s="4"/>
      <c r="G5" s="20" t="s">
        <v>96</v>
      </c>
      <c r="H5" s="20" t="s">
        <v>97</v>
      </c>
      <c r="J5" s="20" t="s">
        <v>96</v>
      </c>
      <c r="K5" s="20" t="s">
        <v>97</v>
      </c>
    </row>
    <row r="6" spans="2:11" x14ac:dyDescent="0.25">
      <c r="D6" s="20"/>
      <c r="E6" s="4"/>
      <c r="F6" s="4"/>
      <c r="G6" s="20"/>
      <c r="H6" s="4"/>
    </row>
    <row r="7" spans="2:11" x14ac:dyDescent="0.25">
      <c r="C7" t="s">
        <v>98</v>
      </c>
      <c r="D7" s="21">
        <v>22492818287.112129</v>
      </c>
      <c r="E7" s="21">
        <v>441</v>
      </c>
      <c r="F7" s="22"/>
      <c r="G7" s="21">
        <v>22078903811.664917</v>
      </c>
      <c r="H7" s="21">
        <v>435</v>
      </c>
      <c r="J7" s="23">
        <f>G7-D7</f>
        <v>-413914475.44721222</v>
      </c>
      <c r="K7" s="24">
        <f>H7-E7</f>
        <v>-6</v>
      </c>
    </row>
    <row r="8" spans="2:11" x14ac:dyDescent="0.25">
      <c r="D8" s="21"/>
      <c r="E8" s="21"/>
      <c r="F8" s="22"/>
      <c r="G8" s="21"/>
      <c r="H8" s="21"/>
      <c r="J8" s="23"/>
      <c r="K8" s="24"/>
    </row>
    <row r="9" spans="2:11" x14ac:dyDescent="0.25">
      <c r="C9" t="s">
        <v>99</v>
      </c>
      <c r="D9" s="21">
        <f>SUM(D10:D13)</f>
        <v>18731531258.341133</v>
      </c>
      <c r="E9" s="21">
        <f>SUM(E10:E13)</f>
        <v>389</v>
      </c>
      <c r="F9" s="22"/>
      <c r="G9" s="21">
        <f>SUM(G10:G13)</f>
        <v>18394096951.403343</v>
      </c>
      <c r="H9" s="21">
        <f>SUM(H10:H13)</f>
        <v>387</v>
      </c>
      <c r="J9" s="23">
        <f t="shared" ref="J9:K15" si="0">G9-D9</f>
        <v>-337434306.93778992</v>
      </c>
      <c r="K9" s="24">
        <f t="shared" si="0"/>
        <v>-2</v>
      </c>
    </row>
    <row r="10" spans="2:11" x14ac:dyDescent="0.25">
      <c r="B10" s="25"/>
      <c r="C10" s="40" t="s">
        <v>81</v>
      </c>
      <c r="D10" s="21">
        <v>4047806862.9379969</v>
      </c>
      <c r="E10" s="21">
        <v>119</v>
      </c>
      <c r="F10" s="22"/>
      <c r="G10" s="21">
        <v>3712870293.4191523</v>
      </c>
      <c r="H10" s="21">
        <v>110</v>
      </c>
      <c r="J10" s="23">
        <f t="shared" si="0"/>
        <v>-334936569.5188446</v>
      </c>
      <c r="K10" s="24">
        <f t="shared" si="0"/>
        <v>-9</v>
      </c>
    </row>
    <row r="11" spans="2:11" x14ac:dyDescent="0.25">
      <c r="B11" s="26" t="s">
        <v>100</v>
      </c>
      <c r="C11" s="40" t="s">
        <v>82</v>
      </c>
      <c r="D11" s="21">
        <v>13275457983.922956</v>
      </c>
      <c r="E11" s="21">
        <v>196</v>
      </c>
      <c r="F11" s="22"/>
      <c r="G11" s="21">
        <v>12286116055.697191</v>
      </c>
      <c r="H11" s="21">
        <v>181</v>
      </c>
      <c r="J11" s="23">
        <f t="shared" si="0"/>
        <v>-989341928.22576523</v>
      </c>
      <c r="K11" s="24">
        <f t="shared" si="0"/>
        <v>-15</v>
      </c>
    </row>
    <row r="12" spans="2:11" x14ac:dyDescent="0.25">
      <c r="B12" s="26" t="s">
        <v>101</v>
      </c>
      <c r="C12" s="40" t="s">
        <v>140</v>
      </c>
      <c r="D12" s="21">
        <v>1120800444.4731798</v>
      </c>
      <c r="E12" s="21">
        <v>63</v>
      </c>
      <c r="F12" s="22"/>
      <c r="G12" s="21">
        <v>2145230933</v>
      </c>
      <c r="H12" s="21">
        <v>89</v>
      </c>
      <c r="J12" s="23">
        <f t="shared" si="0"/>
        <v>1024430488.5268202</v>
      </c>
      <c r="K12" s="24">
        <f t="shared" si="0"/>
        <v>26</v>
      </c>
    </row>
    <row r="13" spans="2:11" x14ac:dyDescent="0.25">
      <c r="B13" s="26" t="s">
        <v>102</v>
      </c>
      <c r="C13" s="40" t="s">
        <v>162</v>
      </c>
      <c r="D13" s="21">
        <v>287465967.00699991</v>
      </c>
      <c r="E13" s="21">
        <v>11</v>
      </c>
      <c r="F13" s="22"/>
      <c r="G13" s="21">
        <v>249879669.28699991</v>
      </c>
      <c r="H13" s="21">
        <v>7</v>
      </c>
      <c r="J13" s="23">
        <f t="shared" si="0"/>
        <v>-37586297.719999999</v>
      </c>
      <c r="K13" s="24">
        <f t="shared" si="0"/>
        <v>-4</v>
      </c>
    </row>
    <row r="14" spans="2:11" x14ac:dyDescent="0.25">
      <c r="B14" s="27"/>
      <c r="D14" s="21"/>
      <c r="E14" s="21"/>
      <c r="F14" s="22"/>
      <c r="G14" s="21"/>
      <c r="H14" s="21"/>
      <c r="J14" s="23"/>
      <c r="K14" s="24"/>
    </row>
    <row r="15" spans="2:11" x14ac:dyDescent="0.25">
      <c r="B15" s="28"/>
      <c r="C15" t="s">
        <v>76</v>
      </c>
      <c r="D15" s="21">
        <v>3761287028.7709994</v>
      </c>
      <c r="E15" s="21">
        <v>52</v>
      </c>
      <c r="F15" s="22"/>
      <c r="G15" s="21">
        <v>3684806860.3510003</v>
      </c>
      <c r="H15" s="21">
        <v>48</v>
      </c>
      <c r="J15" s="23">
        <f t="shared" si="0"/>
        <v>-76480168.419999123</v>
      </c>
      <c r="K15" s="24">
        <f t="shared" si="0"/>
        <v>-4</v>
      </c>
    </row>
    <row r="16" spans="2:11" x14ac:dyDescent="0.25">
      <c r="D16" s="21"/>
      <c r="E16" s="21"/>
      <c r="F16" s="22"/>
      <c r="G16" s="21"/>
      <c r="H16" s="21"/>
      <c r="J16" s="23"/>
      <c r="K16" s="24"/>
    </row>
    <row r="17" spans="2:11" x14ac:dyDescent="0.25">
      <c r="B17" s="29" t="s">
        <v>100</v>
      </c>
      <c r="C17" t="s">
        <v>80</v>
      </c>
      <c r="D17" s="21">
        <v>2571198981.003449</v>
      </c>
      <c r="E17" s="21">
        <v>98</v>
      </c>
      <c r="F17" s="22"/>
      <c r="G17" s="21">
        <v>2624916117.9915729</v>
      </c>
      <c r="H17" s="21">
        <v>100</v>
      </c>
      <c r="J17" s="23">
        <f>G17-D17</f>
        <v>53717136.988123894</v>
      </c>
      <c r="K17" s="24">
        <f>H17-E17</f>
        <v>2</v>
      </c>
    </row>
    <row r="18" spans="2:11" x14ac:dyDescent="0.25">
      <c r="B18" s="26"/>
      <c r="C18" t="s">
        <v>79</v>
      </c>
      <c r="D18" s="21">
        <v>19897946571.048672</v>
      </c>
      <c r="E18" s="21">
        <v>340</v>
      </c>
      <c r="F18" s="22"/>
      <c r="G18" s="21">
        <v>19340494814.873348</v>
      </c>
      <c r="H18" s="21">
        <v>331</v>
      </c>
      <c r="J18" s="23">
        <f>G18-D18</f>
        <v>-557451756.17532349</v>
      </c>
      <c r="K18" s="24">
        <f>H18-E18</f>
        <v>-9</v>
      </c>
    </row>
    <row r="19" spans="2:11" x14ac:dyDescent="0.25">
      <c r="B19" s="30" t="s">
        <v>102</v>
      </c>
      <c r="C19" t="s">
        <v>134</v>
      </c>
      <c r="D19" s="21">
        <v>23672735.059999999</v>
      </c>
      <c r="E19" s="21">
        <v>3</v>
      </c>
      <c r="F19" s="22"/>
      <c r="G19" s="21">
        <v>113492878.80000001</v>
      </c>
      <c r="H19" s="21">
        <v>4</v>
      </c>
      <c r="J19" s="23">
        <f t="shared" ref="J19:K19" si="1">G19-D19</f>
        <v>89820143.74000001</v>
      </c>
      <c r="K19" s="24">
        <f t="shared" si="1"/>
        <v>1</v>
      </c>
    </row>
    <row r="20" spans="2:11" x14ac:dyDescent="0.25">
      <c r="E20"/>
      <c r="K20" s="24"/>
    </row>
    <row r="21" spans="2:11" x14ac:dyDescent="0.25">
      <c r="B21" s="25"/>
      <c r="C21" t="s">
        <v>103</v>
      </c>
      <c r="D21" s="31">
        <v>4466546659.9102583</v>
      </c>
      <c r="E21" s="21">
        <v>118</v>
      </c>
      <c r="G21" s="31">
        <v>4407161528.8702602</v>
      </c>
      <c r="H21" s="21">
        <v>118</v>
      </c>
      <c r="J21" s="23">
        <f t="shared" ref="J21:K24" si="2">G21-D21</f>
        <v>-59385131.039998055</v>
      </c>
      <c r="K21" s="24">
        <f t="shared" si="2"/>
        <v>0</v>
      </c>
    </row>
    <row r="22" spans="2:11" x14ac:dyDescent="0.25">
      <c r="B22" s="26" t="s">
        <v>100</v>
      </c>
      <c r="C22" t="s">
        <v>104</v>
      </c>
      <c r="D22" s="31">
        <v>12502685359.344933</v>
      </c>
      <c r="E22" s="21">
        <v>190</v>
      </c>
      <c r="G22" s="31">
        <v>11994905194.239176</v>
      </c>
      <c r="H22" s="21">
        <v>184</v>
      </c>
      <c r="J22" s="23">
        <f t="shared" si="2"/>
        <v>-507780165.10575676</v>
      </c>
      <c r="K22" s="24">
        <f t="shared" si="2"/>
        <v>-6</v>
      </c>
    </row>
    <row r="23" spans="2:11" x14ac:dyDescent="0.25">
      <c r="B23" s="26" t="s">
        <v>101</v>
      </c>
      <c r="C23" t="s">
        <v>158</v>
      </c>
      <c r="D23" s="31">
        <v>3607892560.9937525</v>
      </c>
      <c r="E23" s="21">
        <v>57</v>
      </c>
      <c r="G23" s="31">
        <v>3550792035.0049062</v>
      </c>
      <c r="H23" s="21">
        <v>54</v>
      </c>
      <c r="J23" s="23">
        <f t="shared" si="2"/>
        <v>-57100525.988846302</v>
      </c>
      <c r="K23" s="24">
        <f t="shared" si="2"/>
        <v>-3</v>
      </c>
    </row>
    <row r="24" spans="2:11" x14ac:dyDescent="0.25">
      <c r="B24" s="30" t="s">
        <v>102</v>
      </c>
      <c r="C24" t="s">
        <v>135</v>
      </c>
      <c r="D24" s="31">
        <v>1915693706.8631828</v>
      </c>
      <c r="E24" s="21">
        <v>76</v>
      </c>
      <c r="G24" s="31">
        <v>2126045053.5505731</v>
      </c>
      <c r="H24" s="21">
        <v>79</v>
      </c>
      <c r="J24" s="23">
        <f t="shared" si="2"/>
        <v>210351346.68739033</v>
      </c>
      <c r="K24" s="24">
        <f t="shared" si="2"/>
        <v>3</v>
      </c>
    </row>
    <row r="26" spans="2:11" x14ac:dyDescent="0.25">
      <c r="B26" s="25"/>
      <c r="C26" t="s">
        <v>83</v>
      </c>
      <c r="D26" s="19">
        <v>4664691388.0362377</v>
      </c>
      <c r="E26" s="31">
        <v>101</v>
      </c>
      <c r="G26" s="31">
        <v>4452968874.553627</v>
      </c>
      <c r="H26">
        <v>96</v>
      </c>
      <c r="J26" s="23">
        <f t="shared" ref="J26:J33" si="3">G26-D26</f>
        <v>-211722513.4826107</v>
      </c>
      <c r="K26" s="24">
        <f t="shared" ref="K26:K33" si="4">H26-E26</f>
        <v>-5</v>
      </c>
    </row>
    <row r="27" spans="2:11" x14ac:dyDescent="0.25">
      <c r="B27" s="27"/>
      <c r="C27" t="s">
        <v>84</v>
      </c>
      <c r="D27" s="19">
        <v>8137356959.0096102</v>
      </c>
      <c r="E27" s="31">
        <v>141</v>
      </c>
      <c r="G27" s="31">
        <v>7947164358.3803396</v>
      </c>
      <c r="H27">
        <v>139</v>
      </c>
      <c r="J27" s="23">
        <f t="shared" si="3"/>
        <v>-190192600.62927055</v>
      </c>
      <c r="K27" s="24">
        <f t="shared" si="4"/>
        <v>-2</v>
      </c>
    </row>
    <row r="28" spans="2:11" x14ac:dyDescent="0.25">
      <c r="B28" s="26" t="s">
        <v>100</v>
      </c>
      <c r="C28" t="s">
        <v>85</v>
      </c>
      <c r="D28" s="19">
        <v>162017310.33999997</v>
      </c>
      <c r="E28" s="31">
        <v>9</v>
      </c>
      <c r="G28" s="31">
        <v>162044491.23000002</v>
      </c>
      <c r="H28">
        <v>9</v>
      </c>
      <c r="J28" s="23">
        <f t="shared" si="3"/>
        <v>27180.8900000453</v>
      </c>
      <c r="K28" s="24">
        <f t="shared" si="4"/>
        <v>0</v>
      </c>
    </row>
    <row r="29" spans="2:11" x14ac:dyDescent="0.25">
      <c r="B29" s="26" t="s">
        <v>101</v>
      </c>
      <c r="C29" t="s">
        <v>87</v>
      </c>
      <c r="D29" s="19">
        <v>4134939318.6065917</v>
      </c>
      <c r="E29" s="31">
        <v>72</v>
      </c>
      <c r="G29" s="31">
        <v>4284243108.4965906</v>
      </c>
      <c r="H29">
        <v>75</v>
      </c>
      <c r="J29" s="23">
        <f t="shared" si="3"/>
        <v>149303789.88999891</v>
      </c>
      <c r="K29" s="24">
        <f t="shared" si="4"/>
        <v>3</v>
      </c>
    </row>
    <row r="30" spans="2:11" x14ac:dyDescent="0.25">
      <c r="B30" s="26" t="s">
        <v>102</v>
      </c>
      <c r="C30" t="s">
        <v>86</v>
      </c>
      <c r="D30" s="19">
        <v>1229231065.5829132</v>
      </c>
      <c r="E30" s="31">
        <v>28</v>
      </c>
      <c r="G30" s="31">
        <v>1223920535.6933353</v>
      </c>
      <c r="H30">
        <v>27</v>
      </c>
      <c r="J30" s="23">
        <f t="shared" si="3"/>
        <v>-5310529.8895778656</v>
      </c>
      <c r="K30" s="24">
        <f t="shared" si="4"/>
        <v>-1</v>
      </c>
    </row>
    <row r="31" spans="2:11" x14ac:dyDescent="0.25">
      <c r="B31" s="27"/>
      <c r="C31" t="s">
        <v>141</v>
      </c>
      <c r="D31" s="19">
        <v>681238834.39998066</v>
      </c>
      <c r="E31" s="31">
        <v>16</v>
      </c>
      <c r="G31" s="31">
        <v>685825280.69998074</v>
      </c>
      <c r="H31">
        <v>16</v>
      </c>
      <c r="J31" s="23">
        <f t="shared" si="3"/>
        <v>4586446.3000000715</v>
      </c>
      <c r="K31" s="24">
        <f t="shared" si="4"/>
        <v>0</v>
      </c>
    </row>
    <row r="32" spans="2:11" x14ac:dyDescent="0.25">
      <c r="B32" s="27"/>
      <c r="C32" t="s">
        <v>111</v>
      </c>
      <c r="D32" s="19">
        <v>2895595582.0207996</v>
      </c>
      <c r="E32" s="31">
        <v>40</v>
      </c>
      <c r="G32" s="31">
        <v>2675969402.3150454</v>
      </c>
      <c r="H32">
        <v>38</v>
      </c>
      <c r="J32" s="23">
        <f t="shared" si="3"/>
        <v>-219626179.70575428</v>
      </c>
      <c r="K32" s="24">
        <f t="shared" si="4"/>
        <v>-2</v>
      </c>
    </row>
    <row r="33" spans="2:11" x14ac:dyDescent="0.25">
      <c r="B33" s="28"/>
      <c r="C33" t="s">
        <v>135</v>
      </c>
      <c r="D33" s="19">
        <v>587747829.11600006</v>
      </c>
      <c r="E33" s="31">
        <v>34</v>
      </c>
      <c r="G33" s="31">
        <v>646767760.29600012</v>
      </c>
      <c r="H33">
        <v>35</v>
      </c>
      <c r="J33" s="23">
        <f t="shared" si="3"/>
        <v>59019931.180000067</v>
      </c>
      <c r="K33" s="24">
        <f t="shared" si="4"/>
        <v>1</v>
      </c>
    </row>
    <row r="35" spans="2:11" x14ac:dyDescent="0.25">
      <c r="C35" t="s">
        <v>163</v>
      </c>
    </row>
    <row r="37" spans="2:11" x14ac:dyDescent="0.25">
      <c r="C37" t="s">
        <v>105</v>
      </c>
    </row>
    <row r="38" spans="2:11" x14ac:dyDescent="0.25">
      <c r="C38" t="s">
        <v>106</v>
      </c>
    </row>
    <row r="39" spans="2:11" x14ac:dyDescent="0.25">
      <c r="C39" t="s">
        <v>148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D5617-2BDA-4794-A893-FC6AA104EB15}">
  <dimension ref="A12:E58"/>
  <sheetViews>
    <sheetView tabSelected="1" workbookViewId="0">
      <selection activeCell="B15" sqref="B15"/>
    </sheetView>
  </sheetViews>
  <sheetFormatPr defaultRowHeight="15" x14ac:dyDescent="0.25"/>
  <cols>
    <col min="4" max="4" width="8.85546875" customWidth="1"/>
  </cols>
  <sheetData>
    <row r="12" spans="1:5" x14ac:dyDescent="0.25">
      <c r="A12" s="1" t="str">
        <f>'rolling 12-month returns'!A1</f>
        <v>Giliberto-Levy High Yield Commercial Real Estate Debt Index (G-L 2)</v>
      </c>
    </row>
    <row r="13" spans="1:5" x14ac:dyDescent="0.25">
      <c r="A13" t="str">
        <f>'Index Performance'!A3</f>
        <v>Investment Performance Report for 2Q 2024</v>
      </c>
    </row>
    <row r="15" spans="1:5" x14ac:dyDescent="0.25">
      <c r="B15" t="str">
        <f>'Index Performance'!A23</f>
        <v>Returns for periods ending 06/30/2024</v>
      </c>
    </row>
    <row r="16" spans="1:5" x14ac:dyDescent="0.25">
      <c r="D16" s="6" t="str">
        <f>'Index Performance'!B6</f>
        <v>Income</v>
      </c>
      <c r="E16" s="6" t="str">
        <f>'Index Performance'!C6</f>
        <v>Total</v>
      </c>
    </row>
    <row r="17" spans="3:5" x14ac:dyDescent="0.25">
      <c r="C17" s="41" t="str">
        <f>'Index Performance'!A8</f>
        <v>2Q 2024</v>
      </c>
      <c r="D17" s="6">
        <f>'Index Performance'!B8</f>
        <v>2.2101057391750563E-2</v>
      </c>
      <c r="E17" s="6">
        <f>'Index Performance'!C8</f>
        <v>1.0694895368855262E-2</v>
      </c>
    </row>
    <row r="18" spans="3:5" x14ac:dyDescent="0.25">
      <c r="C18" s="41" t="str">
        <f>'Index Performance'!A25</f>
        <v>1 year</v>
      </c>
      <c r="D18" s="6">
        <f>'Index Performance'!B25</f>
        <v>9.9982337867261351E-2</v>
      </c>
      <c r="E18" s="6">
        <f>'Index Performance'!C25</f>
        <v>6.0217747828163581E-2</v>
      </c>
    </row>
    <row r="19" spans="3:5" x14ac:dyDescent="0.25">
      <c r="C19" s="41" t="str">
        <f>'Index Performance'!A26</f>
        <v>3 years</v>
      </c>
      <c r="D19" s="6">
        <f>'Index Performance'!B26</f>
        <v>9.1922531282074768E-2</v>
      </c>
      <c r="E19" s="6">
        <f>'Index Performance'!C26</f>
        <v>6.9091502276478201E-2</v>
      </c>
    </row>
    <row r="20" spans="3:5" x14ac:dyDescent="0.25">
      <c r="C20" s="41" t="str">
        <f>'Index Performance'!A27</f>
        <v>5 years</v>
      </c>
      <c r="D20" s="6">
        <f>'Index Performance'!B27</f>
        <v>8.6646513629367067E-2</v>
      </c>
      <c r="E20" s="6">
        <f>'Index Performance'!C27</f>
        <v>6.8986123165045932E-2</v>
      </c>
    </row>
    <row r="21" spans="3:5" x14ac:dyDescent="0.25">
      <c r="C21" s="41" t="str">
        <f>'Index Performance'!A28</f>
        <v>10 years</v>
      </c>
      <c r="D21" s="6">
        <f>'Index Performance'!B28</f>
        <v>9.3829212788677424E-2</v>
      </c>
      <c r="E21" s="6">
        <f>'Index Performance'!C28</f>
        <v>8.1853707191569258E-2</v>
      </c>
    </row>
    <row r="22" spans="3:5" x14ac:dyDescent="0.25">
      <c r="C22" s="41" t="str">
        <f>'Index Performance'!A29</f>
        <v>Since Inception</v>
      </c>
      <c r="D22" s="6">
        <f>'Index Performance'!B29</f>
        <v>8.8766774785124236E-2</v>
      </c>
      <c r="E22" s="6">
        <f>'Index Performance'!C29</f>
        <v>8.3437465107459419E-2</v>
      </c>
    </row>
    <row r="23" spans="3:5" x14ac:dyDescent="0.25">
      <c r="C23" s="41"/>
      <c r="D23" s="6"/>
      <c r="E23" s="6"/>
    </row>
    <row r="24" spans="3:5" x14ac:dyDescent="0.25">
      <c r="C24" s="41" t="s">
        <v>161</v>
      </c>
      <c r="D24" s="45">
        <f>Profile!G7</f>
        <v>22078903811.664917</v>
      </c>
      <c r="E24" s="45"/>
    </row>
    <row r="58" spans="1:1" x14ac:dyDescent="0.25">
      <c r="A58" t="s">
        <v>163</v>
      </c>
    </row>
  </sheetData>
  <mergeCells count="1">
    <mergeCell ref="D24:E24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>
      <selection activeCell="A17" sqref="A17"/>
    </sheetView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7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28</v>
      </c>
    </row>
    <row r="15" spans="1:3" x14ac:dyDescent="0.25">
      <c r="A15" t="s">
        <v>36</v>
      </c>
      <c r="B15" s="4" t="s">
        <v>28</v>
      </c>
      <c r="C15" s="4" t="s">
        <v>28</v>
      </c>
    </row>
    <row r="16" spans="1:3" x14ac:dyDescent="0.25">
      <c r="B16"/>
      <c r="C16"/>
    </row>
    <row r="17" spans="1:3" x14ac:dyDescent="0.25">
      <c r="A17" t="s">
        <v>37</v>
      </c>
      <c r="B17" s="4" t="s">
        <v>28</v>
      </c>
      <c r="C17" s="4" t="s">
        <v>28</v>
      </c>
    </row>
    <row r="19" spans="1:3" x14ac:dyDescent="0.25">
      <c r="A19" t="s">
        <v>38</v>
      </c>
    </row>
    <row r="20" spans="1:3" x14ac:dyDescent="0.25">
      <c r="A20" t="s">
        <v>39</v>
      </c>
    </row>
    <row r="23" spans="1:3" x14ac:dyDescent="0.25">
      <c r="A23" s="18" t="s">
        <v>40</v>
      </c>
    </row>
    <row r="25" spans="1:3" x14ac:dyDescent="0.25">
      <c r="A25" t="s">
        <v>41</v>
      </c>
    </row>
    <row r="26" spans="1:3" x14ac:dyDescent="0.25">
      <c r="A26" t="s">
        <v>42</v>
      </c>
    </row>
    <row r="27" spans="1:3" x14ac:dyDescent="0.25">
      <c r="A27" t="s">
        <v>43</v>
      </c>
    </row>
    <row r="29" spans="1:3" x14ac:dyDescent="0.25">
      <c r="A29" s="34" t="s">
        <v>44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zoomScale="80" zoomScaleNormal="80" workbookViewId="0">
      <pane ySplit="6" topLeftCell="A7" activePane="bottomLeft" state="frozen"/>
      <selection pane="bottomLeft" activeCell="T14" sqref="T14"/>
    </sheetView>
  </sheetViews>
  <sheetFormatPr defaultRowHeight="15" x14ac:dyDescent="0.25"/>
  <cols>
    <col min="1" max="1" width="10.7109375" bestFit="1" customWidth="1"/>
    <col min="2" max="2" width="13.5703125" customWidth="1"/>
  </cols>
  <sheetData>
    <row r="1" spans="1:2" x14ac:dyDescent="0.25">
      <c r="A1" s="1" t="s">
        <v>45</v>
      </c>
    </row>
    <row r="3" spans="1:2" x14ac:dyDescent="0.25">
      <c r="A3" s="34" t="s">
        <v>44</v>
      </c>
    </row>
    <row r="5" spans="1:2" x14ac:dyDescent="0.25">
      <c r="A5" t="s">
        <v>46</v>
      </c>
    </row>
    <row r="6" spans="1:2" x14ac:dyDescent="0.25">
      <c r="A6" t="s">
        <v>47</v>
      </c>
      <c r="B6" s="10">
        <v>45473</v>
      </c>
    </row>
    <row r="8" spans="1:2" x14ac:dyDescent="0.25">
      <c r="A8" s="32">
        <v>40543</v>
      </c>
      <c r="B8" s="33">
        <v>0.11408773757409474</v>
      </c>
    </row>
    <row r="9" spans="1:2" x14ac:dyDescent="0.25">
      <c r="A9" s="32">
        <f>EOMONTH(A8,1)</f>
        <v>40574</v>
      </c>
      <c r="B9" s="33">
        <v>0.10591029429618271</v>
      </c>
    </row>
    <row r="10" spans="1:2" x14ac:dyDescent="0.25">
      <c r="A10" s="32">
        <f t="shared" ref="A10:A73" si="0">EOMONTH(A9,1)</f>
        <v>40602</v>
      </c>
      <c r="B10" s="33">
        <v>9.5057682109697561E-2</v>
      </c>
    </row>
    <row r="11" spans="1:2" x14ac:dyDescent="0.25">
      <c r="A11" s="32">
        <f t="shared" si="0"/>
        <v>40633</v>
      </c>
      <c r="B11" s="33">
        <v>7.1029768928020598E-2</v>
      </c>
    </row>
    <row r="12" spans="1:2" x14ac:dyDescent="0.25">
      <c r="A12" s="32">
        <f t="shared" si="0"/>
        <v>40663</v>
      </c>
      <c r="B12" s="33">
        <v>5.2509766913731548E-2</v>
      </c>
    </row>
    <row r="13" spans="1:2" x14ac:dyDescent="0.25">
      <c r="A13" s="32">
        <f t="shared" si="0"/>
        <v>40694</v>
      </c>
      <c r="B13" s="33">
        <v>3.7129183030228718E-2</v>
      </c>
    </row>
    <row r="14" spans="1:2" x14ac:dyDescent="0.25">
      <c r="A14" s="32">
        <f t="shared" si="0"/>
        <v>40724</v>
      </c>
      <c r="B14" s="33">
        <v>3.9517991158974253E-2</v>
      </c>
    </row>
    <row r="15" spans="1:2" x14ac:dyDescent="0.25">
      <c r="A15" s="32">
        <f t="shared" si="0"/>
        <v>40755</v>
      </c>
      <c r="B15" s="33">
        <v>5.2962935391945409E-2</v>
      </c>
    </row>
    <row r="16" spans="1:2" x14ac:dyDescent="0.25">
      <c r="A16" s="32">
        <f t="shared" si="0"/>
        <v>40786</v>
      </c>
      <c r="B16" s="33">
        <v>8.6095018181497673E-2</v>
      </c>
    </row>
    <row r="17" spans="1:2" x14ac:dyDescent="0.25">
      <c r="A17" s="32">
        <f t="shared" si="0"/>
        <v>40816</v>
      </c>
      <c r="B17" s="33">
        <v>7.843014013512839E-2</v>
      </c>
    </row>
    <row r="18" spans="1:2" x14ac:dyDescent="0.25">
      <c r="A18" s="32">
        <f t="shared" si="0"/>
        <v>40847</v>
      </c>
      <c r="B18" s="33">
        <v>7.6300407273828696E-2</v>
      </c>
    </row>
    <row r="19" spans="1:2" x14ac:dyDescent="0.25">
      <c r="A19" s="32">
        <f t="shared" si="0"/>
        <v>40877</v>
      </c>
      <c r="B19" s="33">
        <v>7.0718480270155926E-2</v>
      </c>
    </row>
    <row r="20" spans="1:2" x14ac:dyDescent="0.25">
      <c r="A20" s="32">
        <f t="shared" si="0"/>
        <v>40908</v>
      </c>
      <c r="B20" s="33">
        <v>5.5427129164771216E-2</v>
      </c>
    </row>
    <row r="21" spans="1:2" x14ac:dyDescent="0.25">
      <c r="A21" s="32">
        <f t="shared" si="0"/>
        <v>40939</v>
      </c>
      <c r="B21" s="33">
        <v>5.0219137518723533E-2</v>
      </c>
    </row>
    <row r="22" spans="1:2" x14ac:dyDescent="0.25">
      <c r="A22" s="32">
        <f t="shared" si="0"/>
        <v>40968</v>
      </c>
      <c r="B22" s="33">
        <v>5.6434060609349412E-2</v>
      </c>
    </row>
    <row r="23" spans="1:2" x14ac:dyDescent="0.25">
      <c r="A23" s="32">
        <f t="shared" si="0"/>
        <v>40999</v>
      </c>
      <c r="B23" s="33">
        <v>5.652564542967986E-2</v>
      </c>
    </row>
    <row r="24" spans="1:2" x14ac:dyDescent="0.25">
      <c r="A24" s="32">
        <f t="shared" si="0"/>
        <v>41029</v>
      </c>
      <c r="B24" s="33">
        <v>5.4731403111678567E-2</v>
      </c>
    </row>
    <row r="25" spans="1:2" x14ac:dyDescent="0.25">
      <c r="A25" s="32">
        <f t="shared" si="0"/>
        <v>41060</v>
      </c>
      <c r="B25" s="33">
        <v>7.1499781189682921E-2</v>
      </c>
    </row>
    <row r="26" spans="1:2" x14ac:dyDescent="0.25">
      <c r="A26" s="32">
        <f t="shared" si="0"/>
        <v>41090</v>
      </c>
      <c r="B26" s="33">
        <v>6.6990517756715828E-2</v>
      </c>
    </row>
    <row r="27" spans="1:2" x14ac:dyDescent="0.25">
      <c r="A27" s="32">
        <f t="shared" si="0"/>
        <v>41121</v>
      </c>
      <c r="B27" s="33">
        <v>7.2725112219409693E-2</v>
      </c>
    </row>
    <row r="28" spans="1:2" x14ac:dyDescent="0.25">
      <c r="A28" s="32">
        <f t="shared" si="0"/>
        <v>41152</v>
      </c>
      <c r="B28" s="33">
        <v>8.4998035903477209E-2</v>
      </c>
    </row>
    <row r="29" spans="1:2" x14ac:dyDescent="0.25">
      <c r="A29" s="32">
        <f t="shared" si="0"/>
        <v>41182</v>
      </c>
      <c r="B29" s="33">
        <v>8.0785229764142263E-2</v>
      </c>
    </row>
    <row r="30" spans="1:2" x14ac:dyDescent="0.25">
      <c r="A30" s="32">
        <f t="shared" si="0"/>
        <v>41213</v>
      </c>
      <c r="B30" s="33">
        <v>7.8064827095431388E-2</v>
      </c>
    </row>
    <row r="31" spans="1:2" x14ac:dyDescent="0.25">
      <c r="A31" s="32">
        <f t="shared" si="0"/>
        <v>41243</v>
      </c>
      <c r="B31" s="33">
        <v>8.1610602278197497E-2</v>
      </c>
    </row>
    <row r="32" spans="1:2" x14ac:dyDescent="0.25">
      <c r="A32" s="32">
        <f t="shared" si="0"/>
        <v>41274</v>
      </c>
      <c r="B32" s="33">
        <v>8.3013309753989573E-2</v>
      </c>
    </row>
    <row r="33" spans="1:2" x14ac:dyDescent="0.25">
      <c r="A33" s="32">
        <f t="shared" si="0"/>
        <v>41305</v>
      </c>
      <c r="B33" s="33">
        <v>8.0568693843820371E-2</v>
      </c>
    </row>
    <row r="34" spans="1:2" x14ac:dyDescent="0.25">
      <c r="A34" s="32">
        <f t="shared" si="0"/>
        <v>41333</v>
      </c>
      <c r="B34" s="33">
        <v>8.415029091026871E-2</v>
      </c>
    </row>
    <row r="35" spans="1:2" x14ac:dyDescent="0.25">
      <c r="A35" s="32">
        <f t="shared" si="0"/>
        <v>41364</v>
      </c>
      <c r="B35" s="33">
        <v>9.2591158728921208E-2</v>
      </c>
    </row>
    <row r="36" spans="1:2" x14ac:dyDescent="0.25">
      <c r="A36" s="32">
        <f t="shared" si="0"/>
        <v>41394</v>
      </c>
      <c r="B36" s="33">
        <v>9.5929092409560157E-2</v>
      </c>
    </row>
    <row r="37" spans="1:2" x14ac:dyDescent="0.25">
      <c r="A37" s="32">
        <f t="shared" si="0"/>
        <v>41425</v>
      </c>
      <c r="B37" s="33">
        <v>8.6171093870077042E-2</v>
      </c>
    </row>
    <row r="38" spans="1:2" x14ac:dyDescent="0.25">
      <c r="A38" s="32">
        <f t="shared" si="0"/>
        <v>41455</v>
      </c>
      <c r="B38" s="33">
        <v>8.7710933821564474E-2</v>
      </c>
    </row>
    <row r="39" spans="1:2" x14ac:dyDescent="0.25">
      <c r="A39" s="32">
        <f t="shared" si="0"/>
        <v>41486</v>
      </c>
      <c r="B39" s="33">
        <v>8.764285605253197E-2</v>
      </c>
    </row>
    <row r="40" spans="1:2" x14ac:dyDescent="0.25">
      <c r="A40" s="32">
        <f t="shared" si="0"/>
        <v>41517</v>
      </c>
      <c r="B40" s="33">
        <v>8.1079479173560953E-2</v>
      </c>
    </row>
    <row r="41" spans="1:2" x14ac:dyDescent="0.25">
      <c r="A41" s="32">
        <f t="shared" si="0"/>
        <v>41547</v>
      </c>
      <c r="B41" s="33">
        <v>8.9474870298870579E-2</v>
      </c>
    </row>
    <row r="42" spans="1:2" x14ac:dyDescent="0.25">
      <c r="A42" s="32">
        <f t="shared" si="0"/>
        <v>41578</v>
      </c>
      <c r="B42" s="33">
        <v>9.0634534638335928E-2</v>
      </c>
    </row>
    <row r="43" spans="1:2" x14ac:dyDescent="0.25">
      <c r="A43" s="32">
        <f t="shared" si="0"/>
        <v>41608</v>
      </c>
      <c r="B43" s="33">
        <v>8.8935590421552968E-2</v>
      </c>
    </row>
    <row r="44" spans="1:2" x14ac:dyDescent="0.25">
      <c r="A44" s="32">
        <f t="shared" si="0"/>
        <v>41639</v>
      </c>
      <c r="B44" s="33">
        <v>9.8621980063025472E-2</v>
      </c>
    </row>
    <row r="45" spans="1:2" x14ac:dyDescent="0.25">
      <c r="A45" s="32">
        <f t="shared" si="0"/>
        <v>41670</v>
      </c>
      <c r="B45" s="33">
        <v>0.10490679612621356</v>
      </c>
    </row>
    <row r="46" spans="1:2" x14ac:dyDescent="0.25">
      <c r="A46" s="32">
        <f t="shared" si="0"/>
        <v>41698</v>
      </c>
      <c r="B46" s="33">
        <v>0.10186827179996283</v>
      </c>
    </row>
    <row r="47" spans="1:2" x14ac:dyDescent="0.25">
      <c r="A47" s="32">
        <f t="shared" si="0"/>
        <v>41729</v>
      </c>
      <c r="B47" s="33">
        <v>9.7322223212024994E-2</v>
      </c>
    </row>
    <row r="48" spans="1:2" x14ac:dyDescent="0.25">
      <c r="A48" s="32">
        <f t="shared" si="0"/>
        <v>41759</v>
      </c>
      <c r="B48" s="33">
        <v>9.9062076199840643E-2</v>
      </c>
    </row>
    <row r="49" spans="1:2" x14ac:dyDescent="0.25">
      <c r="A49" s="32">
        <f t="shared" si="0"/>
        <v>41790</v>
      </c>
      <c r="B49" s="33">
        <v>9.8275927507964322E-2</v>
      </c>
    </row>
    <row r="50" spans="1:2" x14ac:dyDescent="0.25">
      <c r="A50" s="32">
        <f t="shared" si="0"/>
        <v>41820</v>
      </c>
      <c r="B50" s="33">
        <v>9.5546298824368492E-2</v>
      </c>
    </row>
    <row r="51" spans="1:2" x14ac:dyDescent="0.25">
      <c r="A51" s="32">
        <f t="shared" si="0"/>
        <v>41851</v>
      </c>
      <c r="B51" s="33">
        <v>0.11560319959359155</v>
      </c>
    </row>
    <row r="52" spans="1:2" x14ac:dyDescent="0.25">
      <c r="A52" s="32">
        <f t="shared" si="0"/>
        <v>41882</v>
      </c>
      <c r="B52" s="33">
        <v>0.11573067784577407</v>
      </c>
    </row>
    <row r="53" spans="1:2" x14ac:dyDescent="0.25">
      <c r="A53" s="32">
        <f t="shared" si="0"/>
        <v>41912</v>
      </c>
      <c r="B53" s="33">
        <v>0.11196237865517689</v>
      </c>
    </row>
    <row r="54" spans="1:2" x14ac:dyDescent="0.25">
      <c r="A54" s="32">
        <f t="shared" si="0"/>
        <v>41943</v>
      </c>
      <c r="B54" s="33">
        <v>0.12066490219549553</v>
      </c>
    </row>
    <row r="55" spans="1:2" x14ac:dyDescent="0.25">
      <c r="A55" s="32">
        <f t="shared" si="0"/>
        <v>41973</v>
      </c>
      <c r="B55" s="33">
        <v>0.12295793037489533</v>
      </c>
    </row>
    <row r="56" spans="1:2" x14ac:dyDescent="0.25">
      <c r="A56" s="32">
        <f t="shared" si="0"/>
        <v>42004</v>
      </c>
      <c r="B56" s="33">
        <v>0.10980837772459684</v>
      </c>
    </row>
    <row r="57" spans="1:2" x14ac:dyDescent="0.25">
      <c r="A57" s="32">
        <f t="shared" si="0"/>
        <v>42035</v>
      </c>
      <c r="B57" s="33">
        <v>0.10762862773856918</v>
      </c>
    </row>
    <row r="58" spans="1:2" x14ac:dyDescent="0.25">
      <c r="A58" s="32">
        <f t="shared" si="0"/>
        <v>42063</v>
      </c>
      <c r="B58" s="33">
        <v>0.10758683171853223</v>
      </c>
    </row>
    <row r="59" spans="1:2" x14ac:dyDescent="0.25">
      <c r="A59" s="32">
        <f t="shared" si="0"/>
        <v>42094</v>
      </c>
      <c r="B59" s="33">
        <v>0.1001778196184524</v>
      </c>
    </row>
    <row r="60" spans="1:2" x14ac:dyDescent="0.25">
      <c r="A60" s="32">
        <f t="shared" si="0"/>
        <v>42124</v>
      </c>
      <c r="B60" s="33">
        <v>9.6324186564820558E-2</v>
      </c>
    </row>
    <row r="61" spans="1:2" x14ac:dyDescent="0.25">
      <c r="A61" s="32">
        <f t="shared" si="0"/>
        <v>42155</v>
      </c>
      <c r="B61" s="33">
        <v>9.9023950161212682E-2</v>
      </c>
    </row>
    <row r="62" spans="1:2" x14ac:dyDescent="0.25">
      <c r="A62" s="32">
        <f t="shared" si="0"/>
        <v>42185</v>
      </c>
      <c r="B62" s="33">
        <v>0.10085970211706452</v>
      </c>
    </row>
    <row r="63" spans="1:2" x14ac:dyDescent="0.25">
      <c r="A63" s="32">
        <f t="shared" si="0"/>
        <v>42216</v>
      </c>
      <c r="B63" s="33">
        <v>8.2386822092563872E-2</v>
      </c>
    </row>
    <row r="64" spans="1:2" x14ac:dyDescent="0.25">
      <c r="A64" s="32">
        <f t="shared" si="0"/>
        <v>42247</v>
      </c>
      <c r="B64" s="33">
        <v>7.9651058985330314E-2</v>
      </c>
    </row>
    <row r="65" spans="1:2" x14ac:dyDescent="0.25">
      <c r="A65" s="32">
        <f t="shared" si="0"/>
        <v>42277</v>
      </c>
      <c r="B65" s="33">
        <v>8.4537362450105569E-2</v>
      </c>
    </row>
    <row r="66" spans="1:2" x14ac:dyDescent="0.25">
      <c r="A66" s="32">
        <f t="shared" si="0"/>
        <v>42308</v>
      </c>
      <c r="B66" s="33">
        <v>7.550107352621005E-2</v>
      </c>
    </row>
    <row r="67" spans="1:2" x14ac:dyDescent="0.25">
      <c r="A67" s="32">
        <f t="shared" si="0"/>
        <v>42338</v>
      </c>
      <c r="B67" s="33">
        <v>7.253380033625012E-2</v>
      </c>
    </row>
    <row r="68" spans="1:2" x14ac:dyDescent="0.25">
      <c r="A68" s="32">
        <f t="shared" si="0"/>
        <v>42369</v>
      </c>
      <c r="B68" s="33">
        <v>6.1676406044394616E-2</v>
      </c>
    </row>
    <row r="69" spans="1:2" x14ac:dyDescent="0.25">
      <c r="A69" s="32">
        <f t="shared" si="0"/>
        <v>42400</v>
      </c>
      <c r="B69" s="33">
        <v>6.7910629253359556E-2</v>
      </c>
    </row>
    <row r="70" spans="1:2" x14ac:dyDescent="0.25">
      <c r="A70" s="32">
        <f t="shared" si="0"/>
        <v>42429</v>
      </c>
      <c r="B70" s="33">
        <v>6.6658185141883042E-2</v>
      </c>
    </row>
    <row r="71" spans="1:2" x14ac:dyDescent="0.25">
      <c r="A71" s="32">
        <f t="shared" si="0"/>
        <v>42460</v>
      </c>
      <c r="B71" s="33">
        <v>7.6605820839436456E-2</v>
      </c>
    </row>
    <row r="72" spans="1:2" x14ac:dyDescent="0.25">
      <c r="A72" s="32">
        <f t="shared" si="0"/>
        <v>42490</v>
      </c>
      <c r="B72" s="33">
        <v>8.109293021032582E-2</v>
      </c>
    </row>
    <row r="73" spans="1:2" x14ac:dyDescent="0.25">
      <c r="A73" s="32">
        <f t="shared" si="0"/>
        <v>42521</v>
      </c>
      <c r="B73" s="33">
        <v>7.9483632871185872E-2</v>
      </c>
    </row>
    <row r="74" spans="1:2" x14ac:dyDescent="0.25">
      <c r="A74" s="32">
        <f t="shared" ref="A74:A137" si="1">EOMONTH(A73,1)</f>
        <v>42551</v>
      </c>
      <c r="B74" s="33">
        <v>8.4336186005637748E-2</v>
      </c>
    </row>
    <row r="75" spans="1:2" x14ac:dyDescent="0.25">
      <c r="A75" s="32">
        <f t="shared" si="1"/>
        <v>42582</v>
      </c>
      <c r="B75" s="33">
        <v>8.3296768577356017E-2</v>
      </c>
    </row>
    <row r="76" spans="1:2" x14ac:dyDescent="0.25">
      <c r="A76" s="32">
        <f t="shared" si="1"/>
        <v>42613</v>
      </c>
      <c r="B76" s="33">
        <v>8.981075111662884E-2</v>
      </c>
    </row>
    <row r="77" spans="1:2" x14ac:dyDescent="0.25">
      <c r="A77" s="32">
        <f t="shared" si="1"/>
        <v>42643</v>
      </c>
      <c r="B77" s="33">
        <v>9.1610601931118918E-2</v>
      </c>
    </row>
    <row r="78" spans="1:2" x14ac:dyDescent="0.25">
      <c r="A78" s="32">
        <f t="shared" si="1"/>
        <v>42674</v>
      </c>
      <c r="B78" s="33">
        <v>9.4069963456838046E-2</v>
      </c>
    </row>
    <row r="79" spans="1:2" x14ac:dyDescent="0.25">
      <c r="A79" s="32">
        <f t="shared" si="1"/>
        <v>42704</v>
      </c>
      <c r="B79" s="33">
        <v>9.2195315201988093E-2</v>
      </c>
    </row>
    <row r="80" spans="1:2" x14ac:dyDescent="0.25">
      <c r="A80" s="32">
        <f t="shared" si="1"/>
        <v>42735</v>
      </c>
      <c r="B80" s="33">
        <v>0.10262302698171033</v>
      </c>
    </row>
    <row r="81" spans="1:2" x14ac:dyDescent="0.25">
      <c r="A81" s="32">
        <f t="shared" si="1"/>
        <v>42766</v>
      </c>
      <c r="B81" s="33">
        <v>9.6130651571495473E-2</v>
      </c>
    </row>
    <row r="82" spans="1:2" x14ac:dyDescent="0.25">
      <c r="A82" s="32">
        <f t="shared" si="1"/>
        <v>42794</v>
      </c>
      <c r="B82" s="33">
        <v>9.9743327807173765E-2</v>
      </c>
    </row>
    <row r="83" spans="1:2" x14ac:dyDescent="0.25">
      <c r="A83" s="32">
        <f t="shared" si="1"/>
        <v>42825</v>
      </c>
      <c r="B83" s="33">
        <v>9.7601272623979884E-2</v>
      </c>
    </row>
    <row r="84" spans="1:2" x14ac:dyDescent="0.25">
      <c r="A84" s="32">
        <f t="shared" si="1"/>
        <v>42855</v>
      </c>
      <c r="B84" s="33">
        <v>9.8505426386431116E-2</v>
      </c>
    </row>
    <row r="85" spans="1:2" x14ac:dyDescent="0.25">
      <c r="A85" s="32">
        <f t="shared" si="1"/>
        <v>42886</v>
      </c>
      <c r="B85" s="33">
        <v>0.10046930323627379</v>
      </c>
    </row>
    <row r="86" spans="1:2" x14ac:dyDescent="0.25">
      <c r="A86" s="32">
        <f t="shared" si="1"/>
        <v>42916</v>
      </c>
      <c r="B86" s="33">
        <v>9.9987510415876724E-2</v>
      </c>
    </row>
    <row r="87" spans="1:2" x14ac:dyDescent="0.25">
      <c r="A87" s="32">
        <f t="shared" si="1"/>
        <v>42947</v>
      </c>
      <c r="B87" s="33">
        <v>0.10095116581644814</v>
      </c>
    </row>
    <row r="88" spans="1:2" x14ac:dyDescent="0.25">
      <c r="A88" s="32">
        <f t="shared" si="1"/>
        <v>42978</v>
      </c>
      <c r="B88" s="33">
        <v>9.640787965183284E-2</v>
      </c>
    </row>
    <row r="89" spans="1:2" x14ac:dyDescent="0.25">
      <c r="A89" s="32">
        <f t="shared" si="1"/>
        <v>43008</v>
      </c>
      <c r="B89" s="33">
        <v>9.5795503474511712E-2</v>
      </c>
    </row>
    <row r="90" spans="1:2" x14ac:dyDescent="0.25">
      <c r="A90" s="32">
        <f t="shared" si="1"/>
        <v>43039</v>
      </c>
      <c r="B90" s="33">
        <v>9.4159859736937079E-2</v>
      </c>
    </row>
    <row r="91" spans="1:2" x14ac:dyDescent="0.25">
      <c r="A91" s="32">
        <f t="shared" si="1"/>
        <v>43069</v>
      </c>
      <c r="B91" s="33">
        <v>0.10087299174674347</v>
      </c>
    </row>
    <row r="92" spans="1:2" x14ac:dyDescent="0.25">
      <c r="A92" s="32">
        <f t="shared" si="1"/>
        <v>43100</v>
      </c>
      <c r="B92" s="33">
        <v>0.10457495648102189</v>
      </c>
    </row>
    <row r="93" spans="1:2" x14ac:dyDescent="0.25">
      <c r="A93" s="32">
        <f t="shared" si="1"/>
        <v>43131</v>
      </c>
      <c r="B93" s="33">
        <v>0.10442359856735139</v>
      </c>
    </row>
    <row r="94" spans="1:2" x14ac:dyDescent="0.25">
      <c r="A94" s="32">
        <f t="shared" si="1"/>
        <v>43159</v>
      </c>
      <c r="B94" s="33">
        <v>0.10248535472582954</v>
      </c>
    </row>
    <row r="95" spans="1:2" x14ac:dyDescent="0.25">
      <c r="A95" s="32">
        <f t="shared" si="1"/>
        <v>43190</v>
      </c>
      <c r="B95" s="33">
        <v>0.10261880342746577</v>
      </c>
    </row>
    <row r="96" spans="1:2" x14ac:dyDescent="0.25">
      <c r="A96" s="32">
        <f t="shared" si="1"/>
        <v>43220</v>
      </c>
      <c r="B96" s="33">
        <v>0.10050740757991639</v>
      </c>
    </row>
    <row r="97" spans="1:2" x14ac:dyDescent="0.25">
      <c r="A97" s="32">
        <f t="shared" si="1"/>
        <v>43251</v>
      </c>
      <c r="B97" s="33">
        <v>0.10180142902006351</v>
      </c>
    </row>
    <row r="98" spans="1:2" x14ac:dyDescent="0.25">
      <c r="A98" s="32">
        <f t="shared" si="1"/>
        <v>43281</v>
      </c>
      <c r="B98" s="33">
        <v>0.10074781644553976</v>
      </c>
    </row>
    <row r="99" spans="1:2" x14ac:dyDescent="0.25">
      <c r="A99" s="32">
        <f t="shared" si="1"/>
        <v>43312</v>
      </c>
      <c r="B99" s="33">
        <v>9.9548385383876781E-2</v>
      </c>
    </row>
    <row r="100" spans="1:2" x14ac:dyDescent="0.25">
      <c r="A100" s="32">
        <f t="shared" si="1"/>
        <v>43343</v>
      </c>
      <c r="B100" s="33">
        <v>0.10310225547568375</v>
      </c>
    </row>
    <row r="101" spans="1:2" x14ac:dyDescent="0.25">
      <c r="A101" s="32">
        <f t="shared" si="1"/>
        <v>43373</v>
      </c>
      <c r="B101" s="33">
        <v>0.10757405046056401</v>
      </c>
    </row>
    <row r="102" spans="1:2" x14ac:dyDescent="0.25">
      <c r="A102" s="32">
        <f t="shared" si="1"/>
        <v>43404</v>
      </c>
      <c r="B102" s="33">
        <v>0.10619650224631005</v>
      </c>
    </row>
    <row r="103" spans="1:2" x14ac:dyDescent="0.25">
      <c r="A103" s="32">
        <f t="shared" si="1"/>
        <v>43434</v>
      </c>
      <c r="B103" s="33">
        <v>0.10329958743976309</v>
      </c>
    </row>
    <row r="104" spans="1:2" x14ac:dyDescent="0.25">
      <c r="A104" s="32">
        <f t="shared" si="1"/>
        <v>43465</v>
      </c>
      <c r="B104" s="33">
        <v>0.1021954084370309</v>
      </c>
    </row>
    <row r="105" spans="1:2" x14ac:dyDescent="0.25">
      <c r="A105" s="32">
        <f t="shared" si="1"/>
        <v>43496</v>
      </c>
      <c r="B105" s="33">
        <v>0.10050318207769005</v>
      </c>
    </row>
    <row r="106" spans="1:2" x14ac:dyDescent="0.25">
      <c r="A106" s="32">
        <f t="shared" si="1"/>
        <v>43524</v>
      </c>
      <c r="B106" s="33">
        <v>0.10061242877717635</v>
      </c>
    </row>
    <row r="107" spans="1:2" x14ac:dyDescent="0.25">
      <c r="A107" s="32">
        <f t="shared" si="1"/>
        <v>43555</v>
      </c>
      <c r="B107" s="33">
        <v>9.4042758824921302E-2</v>
      </c>
    </row>
    <row r="108" spans="1:2" x14ac:dyDescent="0.25">
      <c r="A108" s="32">
        <f t="shared" si="1"/>
        <v>43585</v>
      </c>
      <c r="B108" s="33">
        <v>9.2909019988863806E-2</v>
      </c>
    </row>
    <row r="109" spans="1:2" x14ac:dyDescent="0.25">
      <c r="A109" s="32">
        <f t="shared" si="1"/>
        <v>43616</v>
      </c>
      <c r="B109" s="33">
        <v>8.9468469067670808E-2</v>
      </c>
    </row>
    <row r="110" spans="1:2" x14ac:dyDescent="0.25">
      <c r="A110" s="32">
        <f t="shared" si="1"/>
        <v>43646</v>
      </c>
      <c r="B110" s="33">
        <v>8.8562893944920118E-2</v>
      </c>
    </row>
    <row r="111" spans="1:2" x14ac:dyDescent="0.25">
      <c r="A111" s="32">
        <f t="shared" si="1"/>
        <v>43677</v>
      </c>
      <c r="B111" s="33">
        <v>8.7337595048039507E-2</v>
      </c>
    </row>
    <row r="112" spans="1:2" x14ac:dyDescent="0.25">
      <c r="A112" s="32">
        <f t="shared" si="1"/>
        <v>43708</v>
      </c>
      <c r="B112" s="33">
        <v>8.509092513191141E-2</v>
      </c>
    </row>
    <row r="113" spans="1:2" x14ac:dyDescent="0.25">
      <c r="A113" s="32">
        <f t="shared" si="1"/>
        <v>43738</v>
      </c>
      <c r="B113" s="33">
        <v>8.056079589454046E-2</v>
      </c>
    </row>
    <row r="114" spans="1:2" x14ac:dyDescent="0.25">
      <c r="A114" s="32">
        <f t="shared" si="1"/>
        <v>43769</v>
      </c>
      <c r="B114" s="33">
        <v>7.9892816527938448E-2</v>
      </c>
    </row>
    <row r="115" spans="1:2" x14ac:dyDescent="0.25">
      <c r="A115" s="32">
        <f t="shared" si="1"/>
        <v>43799</v>
      </c>
      <c r="B115" s="33">
        <v>7.9567998689368258E-2</v>
      </c>
    </row>
    <row r="116" spans="1:2" x14ac:dyDescent="0.25">
      <c r="A116" s="32">
        <f t="shared" si="1"/>
        <v>43830</v>
      </c>
      <c r="B116" s="33">
        <v>7.3945638321528895E-2</v>
      </c>
    </row>
    <row r="117" spans="1:2" x14ac:dyDescent="0.25">
      <c r="A117" s="32">
        <f t="shared" si="1"/>
        <v>43861</v>
      </c>
      <c r="B117" s="33">
        <v>7.3356009044306614E-2</v>
      </c>
    </row>
    <row r="118" spans="1:2" x14ac:dyDescent="0.25">
      <c r="A118" s="32">
        <f t="shared" si="1"/>
        <v>43890</v>
      </c>
      <c r="B118" s="33">
        <v>7.1945403165762922E-2</v>
      </c>
    </row>
    <row r="119" spans="1:2" x14ac:dyDescent="0.25">
      <c r="A119" s="32">
        <f t="shared" si="1"/>
        <v>43921</v>
      </c>
      <c r="B119" s="33">
        <v>6.8312368078032426E-2</v>
      </c>
    </row>
    <row r="120" spans="1:2" x14ac:dyDescent="0.25">
      <c r="A120" s="32">
        <f t="shared" si="1"/>
        <v>43951</v>
      </c>
      <c r="B120" s="33">
        <v>6.8061609981694193E-2</v>
      </c>
    </row>
    <row r="121" spans="1:2" x14ac:dyDescent="0.25">
      <c r="A121" s="32">
        <f t="shared" si="1"/>
        <v>43982</v>
      </c>
      <c r="B121" s="33">
        <v>6.7734819184250172E-2</v>
      </c>
    </row>
    <row r="122" spans="1:2" x14ac:dyDescent="0.25">
      <c r="A122" s="32">
        <f t="shared" si="1"/>
        <v>44012</v>
      </c>
      <c r="B122" s="33">
        <v>6.5232248626059697E-2</v>
      </c>
    </row>
    <row r="123" spans="1:2" x14ac:dyDescent="0.25">
      <c r="A123" s="32">
        <f t="shared" si="1"/>
        <v>44043</v>
      </c>
      <c r="B123" s="33">
        <v>6.5515129311440212E-2</v>
      </c>
    </row>
    <row r="124" spans="1:2" x14ac:dyDescent="0.25">
      <c r="A124" s="32">
        <f t="shared" si="1"/>
        <v>44074</v>
      </c>
      <c r="B124" s="33">
        <v>6.4478191345976876E-2</v>
      </c>
    </row>
    <row r="125" spans="1:2" x14ac:dyDescent="0.25">
      <c r="A125" s="32">
        <f t="shared" si="1"/>
        <v>44104</v>
      </c>
      <c r="B125" s="33">
        <v>5.5226242511134727E-2</v>
      </c>
    </row>
    <row r="126" spans="1:2" x14ac:dyDescent="0.25">
      <c r="A126" s="32">
        <f t="shared" si="1"/>
        <v>44135</v>
      </c>
      <c r="B126" s="33">
        <v>5.7392186825291569E-2</v>
      </c>
    </row>
    <row r="127" spans="1:2" x14ac:dyDescent="0.25">
      <c r="A127" s="32">
        <f t="shared" si="1"/>
        <v>44165</v>
      </c>
      <c r="B127" s="33">
        <v>5.641150028564712E-2</v>
      </c>
    </row>
    <row r="128" spans="1:2" x14ac:dyDescent="0.25">
      <c r="A128" s="32">
        <f t="shared" si="1"/>
        <v>44196</v>
      </c>
      <c r="B128" s="33">
        <v>6.0080322149253407E-2</v>
      </c>
    </row>
    <row r="129" spans="1:2" x14ac:dyDescent="0.25">
      <c r="A129" s="32">
        <f t="shared" si="1"/>
        <v>44227</v>
      </c>
      <c r="B129" s="33">
        <v>6.0594086426808191E-2</v>
      </c>
    </row>
    <row r="130" spans="1:2" x14ac:dyDescent="0.25">
      <c r="A130" s="32">
        <f t="shared" si="1"/>
        <v>44255</v>
      </c>
      <c r="B130" s="33">
        <v>5.9920497254387195E-2</v>
      </c>
    </row>
    <row r="131" spans="1:2" x14ac:dyDescent="0.25">
      <c r="A131" s="32">
        <f t="shared" si="1"/>
        <v>44286</v>
      </c>
      <c r="B131" s="33">
        <v>6.8468970768985393E-2</v>
      </c>
    </row>
    <row r="132" spans="1:2" x14ac:dyDescent="0.25">
      <c r="A132" s="32">
        <f t="shared" si="1"/>
        <v>44316</v>
      </c>
      <c r="B132" s="33">
        <v>6.8362676813066736E-2</v>
      </c>
    </row>
    <row r="133" spans="1:2" x14ac:dyDescent="0.25">
      <c r="A133" s="32">
        <f t="shared" si="1"/>
        <v>44347</v>
      </c>
      <c r="B133" s="33">
        <v>6.8226787790946153E-2</v>
      </c>
    </row>
    <row r="134" spans="1:2" x14ac:dyDescent="0.25">
      <c r="A134" s="32">
        <f t="shared" si="1"/>
        <v>44377</v>
      </c>
      <c r="B134" s="33">
        <v>7.2436037481138582E-2</v>
      </c>
    </row>
    <row r="135" spans="1:2" x14ac:dyDescent="0.25">
      <c r="A135" s="32">
        <f t="shared" si="1"/>
        <v>44408</v>
      </c>
      <c r="B135" s="33">
        <v>7.2951089321854123E-2</v>
      </c>
    </row>
    <row r="136" spans="1:2" x14ac:dyDescent="0.25">
      <c r="A136" s="32">
        <f t="shared" si="1"/>
        <v>44439</v>
      </c>
      <c r="B136" s="33">
        <v>7.2141599052402805E-2</v>
      </c>
    </row>
    <row r="137" spans="1:2" x14ac:dyDescent="0.25">
      <c r="A137" s="32">
        <f t="shared" si="1"/>
        <v>44469</v>
      </c>
      <c r="B137" s="33">
        <v>8.2677833712865745E-2</v>
      </c>
    </row>
    <row r="138" spans="1:2" x14ac:dyDescent="0.25">
      <c r="A138" s="32">
        <f t="shared" ref="A138:A170" si="2">EOMONTH(A137,1)</f>
        <v>44500</v>
      </c>
      <c r="B138" s="33">
        <v>8.0142046864237315E-2</v>
      </c>
    </row>
    <row r="139" spans="1:2" x14ac:dyDescent="0.25">
      <c r="A139" s="32">
        <f t="shared" si="2"/>
        <v>44530</v>
      </c>
      <c r="B139" s="33">
        <v>7.968899956990172E-2</v>
      </c>
    </row>
    <row r="140" spans="1:2" x14ac:dyDescent="0.25">
      <c r="A140" s="32">
        <f t="shared" si="2"/>
        <v>44561</v>
      </c>
      <c r="B140" s="33">
        <v>7.7605449516239711E-2</v>
      </c>
    </row>
    <row r="141" spans="1:2" x14ac:dyDescent="0.25">
      <c r="A141" s="32">
        <f t="shared" si="2"/>
        <v>44592</v>
      </c>
      <c r="B141" s="33">
        <v>7.646925840883978E-2</v>
      </c>
    </row>
    <row r="142" spans="1:2" x14ac:dyDescent="0.25">
      <c r="A142" s="32">
        <f t="shared" si="2"/>
        <v>44620</v>
      </c>
      <c r="B142" s="33">
        <v>7.5700575854572572E-2</v>
      </c>
    </row>
    <row r="143" spans="1:2" x14ac:dyDescent="0.25">
      <c r="A143" s="32">
        <f t="shared" si="2"/>
        <v>44651</v>
      </c>
      <c r="B143" s="33">
        <v>7.5997640677614831E-2</v>
      </c>
    </row>
    <row r="144" spans="1:2" x14ac:dyDescent="0.25">
      <c r="A144" s="32">
        <f t="shared" si="2"/>
        <v>44681</v>
      </c>
      <c r="B144" s="33">
        <v>7.6333788908513389E-2</v>
      </c>
    </row>
    <row r="145" spans="1:2" x14ac:dyDescent="0.25">
      <c r="A145" s="32">
        <f t="shared" si="2"/>
        <v>44712</v>
      </c>
      <c r="B145" s="33">
        <v>7.6142314408418565E-2</v>
      </c>
    </row>
    <row r="146" spans="1:2" x14ac:dyDescent="0.25">
      <c r="A146" s="32">
        <f t="shared" si="2"/>
        <v>44742</v>
      </c>
      <c r="B146" s="33">
        <v>7.4265071468995192E-2</v>
      </c>
    </row>
    <row r="147" spans="1:2" x14ac:dyDescent="0.25">
      <c r="A147" s="32">
        <f t="shared" si="2"/>
        <v>44773</v>
      </c>
      <c r="B147" s="33">
        <v>7.26891967054204E-2</v>
      </c>
    </row>
    <row r="148" spans="1:2" x14ac:dyDescent="0.25">
      <c r="A148" s="32">
        <f t="shared" si="2"/>
        <v>44804</v>
      </c>
      <c r="B148" s="33">
        <v>7.3638886176664364E-2</v>
      </c>
    </row>
    <row r="149" spans="1:2" x14ac:dyDescent="0.25">
      <c r="A149" s="32">
        <f t="shared" si="2"/>
        <v>44834</v>
      </c>
      <c r="B149" s="33">
        <v>7.4778155493385956E-2</v>
      </c>
    </row>
    <row r="150" spans="1:2" x14ac:dyDescent="0.25">
      <c r="A150" s="32">
        <f t="shared" si="2"/>
        <v>44865</v>
      </c>
      <c r="B150" s="33">
        <v>7.4369740136426055E-2</v>
      </c>
    </row>
    <row r="151" spans="1:2" x14ac:dyDescent="0.25">
      <c r="A151" s="32">
        <f t="shared" si="2"/>
        <v>44895</v>
      </c>
      <c r="B151" s="33">
        <v>7.6426184267529784E-2</v>
      </c>
    </row>
    <row r="152" spans="1:2" x14ac:dyDescent="0.25">
      <c r="A152" s="32">
        <f t="shared" si="2"/>
        <v>44926</v>
      </c>
      <c r="B152" s="33">
        <v>7.6106400242157868E-2</v>
      </c>
    </row>
    <row r="153" spans="1:2" x14ac:dyDescent="0.25">
      <c r="A153" s="32">
        <f t="shared" si="2"/>
        <v>44957</v>
      </c>
      <c r="B153" s="33">
        <v>7.4846296141337199E-2</v>
      </c>
    </row>
    <row r="154" spans="1:2" x14ac:dyDescent="0.25">
      <c r="A154" s="32">
        <f t="shared" si="2"/>
        <v>44985</v>
      </c>
      <c r="B154" s="33">
        <v>7.7415807527797531E-2</v>
      </c>
    </row>
    <row r="155" spans="1:2" x14ac:dyDescent="0.25">
      <c r="A155" s="32">
        <f t="shared" si="2"/>
        <v>45016</v>
      </c>
      <c r="B155" s="33">
        <v>7.1503059981613104E-2</v>
      </c>
    </row>
    <row r="156" spans="1:2" x14ac:dyDescent="0.25">
      <c r="A156" s="32">
        <f t="shared" si="2"/>
        <v>45046</v>
      </c>
      <c r="B156" s="33">
        <v>7.1132185572538642E-2</v>
      </c>
    </row>
    <row r="157" spans="1:2" x14ac:dyDescent="0.25">
      <c r="A157" s="32">
        <f t="shared" si="2"/>
        <v>45077</v>
      </c>
      <c r="B157" s="33">
        <v>7.4002643343567431E-2</v>
      </c>
    </row>
    <row r="158" spans="1:2" x14ac:dyDescent="0.25">
      <c r="A158" s="32">
        <f t="shared" si="2"/>
        <v>45107</v>
      </c>
      <c r="B158" s="33">
        <v>7.2847781152461044E-2</v>
      </c>
    </row>
    <row r="159" spans="1:2" x14ac:dyDescent="0.25">
      <c r="A159" s="32">
        <f t="shared" si="2"/>
        <v>45138</v>
      </c>
      <c r="B159" s="33">
        <v>7.2515687990847733E-2</v>
      </c>
    </row>
    <row r="160" spans="1:2" x14ac:dyDescent="0.25">
      <c r="A160" s="32">
        <f t="shared" si="2"/>
        <v>45169</v>
      </c>
      <c r="B160" s="33">
        <v>7.53468525158425E-2</v>
      </c>
    </row>
    <row r="161" spans="1:2" x14ac:dyDescent="0.25">
      <c r="A161" s="32">
        <f t="shared" si="2"/>
        <v>45199</v>
      </c>
      <c r="B161" s="33">
        <v>6.3123588113390694E-2</v>
      </c>
    </row>
    <row r="162" spans="1:2" x14ac:dyDescent="0.25">
      <c r="A162" s="32">
        <f t="shared" si="2"/>
        <v>45230</v>
      </c>
      <c r="B162" s="33">
        <v>6.3391251647808122E-2</v>
      </c>
    </row>
    <row r="163" spans="1:2" x14ac:dyDescent="0.25">
      <c r="A163" s="32">
        <f t="shared" si="2"/>
        <v>45260</v>
      </c>
      <c r="B163" s="33">
        <v>6.4651335185468284E-2</v>
      </c>
    </row>
    <row r="164" spans="1:2" x14ac:dyDescent="0.25">
      <c r="A164" s="32">
        <f t="shared" si="2"/>
        <v>45291</v>
      </c>
      <c r="B164" s="33">
        <v>6.1836717566115862E-2</v>
      </c>
    </row>
    <row r="165" spans="1:2" x14ac:dyDescent="0.25">
      <c r="A165" s="32">
        <f t="shared" si="2"/>
        <v>45322</v>
      </c>
      <c r="B165" s="33">
        <v>6.5485531865537849E-2</v>
      </c>
    </row>
    <row r="166" spans="1:2" x14ac:dyDescent="0.25">
      <c r="A166" s="32">
        <f t="shared" si="2"/>
        <v>45351</v>
      </c>
      <c r="B166" s="33">
        <v>6.6852329664902399E-2</v>
      </c>
    </row>
    <row r="167" spans="1:2" x14ac:dyDescent="0.25">
      <c r="A167" s="32">
        <f t="shared" si="2"/>
        <v>45382</v>
      </c>
      <c r="B167" s="33">
        <v>6.9992960059485521E-2</v>
      </c>
    </row>
    <row r="168" spans="1:2" x14ac:dyDescent="0.25">
      <c r="A168" s="32">
        <f t="shared" si="2"/>
        <v>45412</v>
      </c>
      <c r="B168" s="33">
        <v>6.9206222448214838E-2</v>
      </c>
    </row>
    <row r="169" spans="1:2" x14ac:dyDescent="0.25">
      <c r="A169" s="32">
        <f t="shared" si="2"/>
        <v>45443</v>
      </c>
      <c r="B169" s="33">
        <v>6.7891878327861477E-2</v>
      </c>
    </row>
    <row r="170" spans="1:2" x14ac:dyDescent="0.25">
      <c r="A170" s="32">
        <f t="shared" si="2"/>
        <v>45473</v>
      </c>
      <c r="B170" s="33">
        <v>6.0217747828164248E-2</v>
      </c>
    </row>
    <row r="171" spans="1:2" x14ac:dyDescent="0.25">
      <c r="B171" s="33"/>
    </row>
    <row r="172" spans="1:2" x14ac:dyDescent="0.25">
      <c r="B172" s="33"/>
    </row>
    <row r="173" spans="1:2" x14ac:dyDescent="0.25">
      <c r="B173" s="33"/>
    </row>
    <row r="174" spans="1:2" x14ac:dyDescent="0.25">
      <c r="B174" s="33"/>
    </row>
    <row r="175" spans="1:2" x14ac:dyDescent="0.25">
      <c r="B175" s="33"/>
    </row>
    <row r="176" spans="1:2" x14ac:dyDescent="0.25">
      <c r="B176" s="33"/>
    </row>
    <row r="177" spans="2:2" x14ac:dyDescent="0.25">
      <c r="B177" s="33"/>
    </row>
    <row r="178" spans="2:2" x14ac:dyDescent="0.25">
      <c r="B178" s="33"/>
    </row>
    <row r="179" spans="2:2" x14ac:dyDescent="0.25">
      <c r="B179" s="33"/>
    </row>
    <row r="180" spans="2:2" x14ac:dyDescent="0.25">
      <c r="B180" s="33"/>
    </row>
    <row r="181" spans="2:2" x14ac:dyDescent="0.25">
      <c r="B181" s="33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>
      <selection activeCell="B32" sqref="B32"/>
    </sheetView>
  </sheetViews>
  <sheetFormatPr defaultRowHeight="15" x14ac:dyDescent="0.25"/>
  <cols>
    <col min="1" max="1" width="23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48</v>
      </c>
      <c r="B1" s="7"/>
      <c r="C1" s="7"/>
      <c r="E1" s="34" t="s">
        <v>44</v>
      </c>
    </row>
    <row r="2" spans="1:12" ht="15.75" thickTop="1" x14ac:dyDescent="0.25"/>
    <row r="3" spans="1:12" x14ac:dyDescent="0.25">
      <c r="A3" s="1" t="s">
        <v>151</v>
      </c>
    </row>
    <row r="4" spans="1:12" x14ac:dyDescent="0.25">
      <c r="A4" t="s">
        <v>154</v>
      </c>
    </row>
    <row r="5" spans="1:12" x14ac:dyDescent="0.25">
      <c r="B5" s="42" t="s">
        <v>49</v>
      </c>
      <c r="C5" s="42"/>
      <c r="D5" s="2"/>
      <c r="E5" s="43" t="s">
        <v>50</v>
      </c>
      <c r="F5" s="43"/>
      <c r="G5" s="4"/>
      <c r="H5" s="43" t="s">
        <v>51</v>
      </c>
      <c r="I5" s="43"/>
      <c r="K5" s="43" t="s">
        <v>52</v>
      </c>
      <c r="L5" s="43"/>
    </row>
    <row r="6" spans="1:12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</row>
    <row r="7" spans="1:12" x14ac:dyDescent="0.25">
      <c r="B7" s="4"/>
      <c r="C7" s="4"/>
      <c r="E7" s="4"/>
      <c r="F7" s="4"/>
    </row>
    <row r="8" spans="1:12" x14ac:dyDescent="0.25">
      <c r="A8" t="s">
        <v>152</v>
      </c>
      <c r="B8" s="8">
        <v>2.2101057391750563E-2</v>
      </c>
      <c r="C8" s="8">
        <v>1.0694895368855262E-2</v>
      </c>
      <c r="E8" s="8">
        <v>1.1368105921057792E-2</v>
      </c>
      <c r="F8" s="8">
        <v>1.095931266686101E-2</v>
      </c>
      <c r="H8" s="8">
        <v>8.8412757499999831E-3</v>
      </c>
      <c r="I8" s="8">
        <v>7.4055398750003665E-3</v>
      </c>
      <c r="K8" s="8">
        <v>1.6362061550000018E-2</v>
      </c>
      <c r="L8" s="8">
        <v>1.1721520370000071E-2</v>
      </c>
    </row>
    <row r="9" spans="1:12" x14ac:dyDescent="0.25">
      <c r="A9" s="11" t="s">
        <v>138</v>
      </c>
      <c r="B9" s="12">
        <v>2.5589009386916682E-2</v>
      </c>
      <c r="C9" s="12">
        <v>1.9509323503930309E-2</v>
      </c>
      <c r="D9" s="11"/>
      <c r="E9" s="12">
        <v>1.1197186224820516E-2</v>
      </c>
      <c r="F9" s="12">
        <v>2.929220630847329E-3</v>
      </c>
      <c r="G9" s="11"/>
      <c r="H9" s="12">
        <v>8.7239114570000047E-3</v>
      </c>
      <c r="I9" s="12">
        <v>9.9504561020000715E-3</v>
      </c>
      <c r="J9" s="11"/>
      <c r="K9" s="12">
        <v>1.6215108380000034E-2</v>
      </c>
      <c r="L9" s="12">
        <v>1.4633626489999774E-2</v>
      </c>
    </row>
    <row r="10" spans="1:12" x14ac:dyDescent="0.25">
      <c r="A10" t="s">
        <v>136</v>
      </c>
      <c r="B10" s="8">
        <v>2.4296913073583868E-2</v>
      </c>
      <c r="C10" s="8">
        <v>1.7552349742184115E-2</v>
      </c>
      <c r="E10" s="8">
        <v>1.144831553699834E-2</v>
      </c>
      <c r="F10" s="8">
        <v>4.590009770024972E-2</v>
      </c>
      <c r="H10" s="8">
        <v>8.9369493299999714E-3</v>
      </c>
      <c r="I10" s="8">
        <v>5.2388994769999808E-2</v>
      </c>
      <c r="K10" s="8">
        <v>1.6714880539999956E-2</v>
      </c>
      <c r="L10" s="8">
        <v>7.0391377048000026E-2</v>
      </c>
    </row>
    <row r="11" spans="1:12" x14ac:dyDescent="0.25">
      <c r="A11" s="11" t="s">
        <v>133</v>
      </c>
      <c r="B11" s="12">
        <v>2.5900707449014144E-2</v>
      </c>
      <c r="C11" s="12">
        <v>1.1176654743523029E-2</v>
      </c>
      <c r="D11" s="11"/>
      <c r="E11" s="12">
        <v>1.1061626992187854E-2</v>
      </c>
      <c r="F11" s="12">
        <v>-1.3588434345148337E-2</v>
      </c>
      <c r="G11" s="11"/>
      <c r="H11" s="12">
        <v>8.7107269549999995E-3</v>
      </c>
      <c r="I11" s="12">
        <v>-1.0019597819999948E-2</v>
      </c>
      <c r="J11" s="11"/>
      <c r="K11" s="12">
        <v>1.6264060168000017E-2</v>
      </c>
      <c r="L11" s="12">
        <v>5.1480963120000833E-3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139</v>
      </c>
      <c r="B13" s="2">
        <v>4.8121243457101837E-2</v>
      </c>
      <c r="C13" s="2">
        <v>3.0412869046377189E-2</v>
      </c>
      <c r="E13" s="2">
        <v>2.2598591836275928E-2</v>
      </c>
      <c r="F13" s="2">
        <v>1.3920635542472137E-2</v>
      </c>
      <c r="H13" s="2">
        <v>1.7653161933236041E-2</v>
      </c>
      <c r="I13" s="2">
        <v>1.7429684476438112E-2</v>
      </c>
      <c r="K13" s="2">
        <v>3.281660622732914E-2</v>
      </c>
      <c r="L13" s="2">
        <v>2.6526675210989392E-2</v>
      </c>
    </row>
    <row r="14" spans="1:12" x14ac:dyDescent="0.25">
      <c r="A14" s="11" t="s">
        <v>137</v>
      </c>
      <c r="B14" s="12">
        <v>0.10038242088139022</v>
      </c>
      <c r="C14" s="12">
        <v>6.183671756611564E-2</v>
      </c>
      <c r="D14" s="11"/>
      <c r="E14" s="12">
        <v>4.4821961583075082E-2</v>
      </c>
      <c r="F14" s="12">
        <v>5.6206797235640149E-2</v>
      </c>
      <c r="G14" s="11"/>
      <c r="H14" s="12">
        <v>3.4826424498478295E-2</v>
      </c>
      <c r="I14" s="12">
        <v>5.3405211015035592E-2</v>
      </c>
      <c r="J14" s="11"/>
      <c r="K14" s="12">
        <v>6.791970425065201E-2</v>
      </c>
      <c r="L14" s="12">
        <v>0.13396142204029382</v>
      </c>
    </row>
    <row r="15" spans="1:12" x14ac:dyDescent="0.25">
      <c r="A15" t="s">
        <v>129</v>
      </c>
      <c r="B15" s="2">
        <v>8.3665285281194643E-2</v>
      </c>
      <c r="C15" s="2">
        <v>7.6106400242157646E-2</v>
      </c>
      <c r="E15" s="2">
        <v>3.8081839352557767E-2</v>
      </c>
      <c r="F15" s="2">
        <v>-8.977359428492715E-2</v>
      </c>
      <c r="H15" s="2">
        <v>2.9772468327715428E-2</v>
      </c>
      <c r="I15" s="2">
        <v>-0.10930018802429875</v>
      </c>
      <c r="K15" s="2">
        <v>5.4570416391454914E-2</v>
      </c>
      <c r="L15" s="2">
        <v>-8.8647265314542922E-2</v>
      </c>
    </row>
    <row r="16" spans="1:12" x14ac:dyDescent="0.25">
      <c r="A16" s="11" t="s">
        <v>55</v>
      </c>
      <c r="B16" s="12">
        <v>7.8171758213449585E-2</v>
      </c>
      <c r="C16" s="12">
        <v>7.7605449516239933E-2</v>
      </c>
      <c r="D16" s="11"/>
      <c r="E16" s="12">
        <v>3.8285114026829895E-2</v>
      </c>
      <c r="F16" s="12">
        <v>1.9045196042979828E-2</v>
      </c>
      <c r="G16" s="11"/>
      <c r="H16" s="12">
        <v>2.9663824091565826E-2</v>
      </c>
      <c r="I16" s="12">
        <v>-9.137028745718534E-3</v>
      </c>
      <c r="J16" s="11"/>
      <c r="K16" s="12">
        <v>5.6551635280785655E-2</v>
      </c>
      <c r="L16" s="12">
        <v>5.0045919627296431E-2</v>
      </c>
    </row>
    <row r="17" spans="1:12" x14ac:dyDescent="0.25">
      <c r="A17" t="s">
        <v>56</v>
      </c>
      <c r="B17" s="2">
        <v>7.5648020437356162E-2</v>
      </c>
      <c r="C17" s="2">
        <v>6.0080322149252963E-2</v>
      </c>
      <c r="E17" s="2">
        <v>4.0740307508395641E-2</v>
      </c>
      <c r="F17" s="2">
        <v>6.3339927397914497E-2</v>
      </c>
      <c r="H17" s="2">
        <v>3.2550666212143586E-2</v>
      </c>
      <c r="I17" s="2">
        <v>7.619522654915234E-2</v>
      </c>
      <c r="K17" s="2">
        <v>5.6083314050342961E-2</v>
      </c>
      <c r="L17" s="2">
        <v>5.0617993677136708E-2</v>
      </c>
    </row>
    <row r="18" spans="1:12" x14ac:dyDescent="0.25">
      <c r="A18" s="11" t="s">
        <v>57</v>
      </c>
      <c r="B18" s="12">
        <v>8.2840890756516725E-2</v>
      </c>
      <c r="C18" s="12">
        <v>7.3945638321528895E-2</v>
      </c>
      <c r="D18" s="11"/>
      <c r="E18" s="12">
        <v>4.3649587838818837E-2</v>
      </c>
      <c r="F18" s="12">
        <v>8.3902421571023345E-2</v>
      </c>
      <c r="G18" s="11"/>
      <c r="H18" s="12">
        <v>3.6913411280320767E-2</v>
      </c>
      <c r="I18" s="12">
        <v>8.2669248591352051E-2</v>
      </c>
      <c r="J18" s="11"/>
      <c r="K18" s="12">
        <v>5.533960321277908E-2</v>
      </c>
      <c r="L18" s="12">
        <v>0.13877304248759526</v>
      </c>
    </row>
    <row r="19" spans="1:12" x14ac:dyDescent="0.25">
      <c r="A19" t="s">
        <v>58</v>
      </c>
      <c r="B19" s="2">
        <v>0.1029062510788506</v>
      </c>
      <c r="C19" s="2">
        <v>0.10219540843703045</v>
      </c>
      <c r="E19" s="2">
        <v>4.356094993347092E-2</v>
      </c>
      <c r="F19" s="2">
        <v>2.6499830708706318E-2</v>
      </c>
      <c r="H19" s="2">
        <v>3.4003615489634299E-2</v>
      </c>
      <c r="I19" s="2">
        <v>1.0141567179658528E-2</v>
      </c>
      <c r="K19" s="2">
        <v>6.2787936479433967E-2</v>
      </c>
      <c r="L19" s="2">
        <v>-1.7685981376557192E-2</v>
      </c>
    </row>
    <row r="20" spans="1:12" x14ac:dyDescent="0.25">
      <c r="A20" s="11" t="s">
        <v>59</v>
      </c>
      <c r="B20" s="12">
        <v>0.10480861330199413</v>
      </c>
      <c r="C20" s="12">
        <v>0.10457495648102166</v>
      </c>
      <c r="D20" s="11"/>
      <c r="E20" s="12">
        <v>4.5234977744297286E-2</v>
      </c>
      <c r="F20" s="12">
        <v>5.6551631742574271E-2</v>
      </c>
      <c r="G20" s="11"/>
      <c r="H20" s="12">
        <v>3.3557059406699445E-2</v>
      </c>
      <c r="I20" s="12">
        <v>3.5148098963507124E-2</v>
      </c>
      <c r="J20" s="11"/>
      <c r="K20" s="12">
        <v>6.438288671374387E-2</v>
      </c>
      <c r="L20" s="12">
        <v>7.0266360562229346E-2</v>
      </c>
    </row>
    <row r="21" spans="1:12" x14ac:dyDescent="0.25">
      <c r="A21" t="s">
        <v>60</v>
      </c>
      <c r="B21" s="2">
        <v>9.6929648383601644E-2</v>
      </c>
      <c r="C21" s="2">
        <v>0.10262302698171011</v>
      </c>
      <c r="E21" s="2">
        <v>4.6743761327769674E-2</v>
      </c>
      <c r="F21" s="2">
        <v>2.8875653887561192E-2</v>
      </c>
      <c r="H21" s="2">
        <v>3.4866262376068706E-2</v>
      </c>
      <c r="I21" s="2">
        <v>3.503172619501016E-2</v>
      </c>
      <c r="K21" s="2">
        <v>7.1921935190753031E-2</v>
      </c>
      <c r="L21" s="2">
        <v>0.16520258242879104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61</v>
      </c>
      <c r="B25" s="2">
        <v>9.9982337867261351E-2</v>
      </c>
      <c r="C25" s="2">
        <v>6.0217747828163581E-2</v>
      </c>
      <c r="E25" s="2">
        <v>4.5669072794937413E-2</v>
      </c>
      <c r="F25" s="2">
        <v>4.6049704876821362E-2</v>
      </c>
      <c r="H25" s="2">
        <v>3.5949980966822191E-2</v>
      </c>
      <c r="I25" s="2">
        <v>6.0003500857222392E-2</v>
      </c>
      <c r="K25" s="2">
        <v>6.8372438035963934E-2</v>
      </c>
      <c r="L25" s="2">
        <v>0.10444195401369938</v>
      </c>
    </row>
    <row r="26" spans="1:12" x14ac:dyDescent="0.25">
      <c r="A26" s="11" t="s">
        <v>62</v>
      </c>
      <c r="B26" s="12">
        <v>9.1922531282074768E-2</v>
      </c>
      <c r="C26" s="12">
        <v>6.9091502276478201E-2</v>
      </c>
      <c r="D26" s="11"/>
      <c r="E26" s="12">
        <v>4.0317963061266025E-2</v>
      </c>
      <c r="F26" s="12">
        <v>-6.1738715790649046E-3</v>
      </c>
      <c r="G26" s="11"/>
      <c r="H26" s="12">
        <v>3.1091469653012887E-2</v>
      </c>
      <c r="I26" s="12">
        <v>-1.7617865315233128E-2</v>
      </c>
      <c r="J26" s="11"/>
      <c r="K26" s="12">
        <v>5.8517280582106361E-2</v>
      </c>
      <c r="L26" s="12">
        <v>2.4748836020577647E-2</v>
      </c>
    </row>
    <row r="27" spans="1:12" x14ac:dyDescent="0.25">
      <c r="A27" t="s">
        <v>63</v>
      </c>
      <c r="B27" s="2">
        <v>8.6646513629367067E-2</v>
      </c>
      <c r="C27" s="2">
        <v>6.8986123165045932E-2</v>
      </c>
      <c r="E27" s="2">
        <v>4.1764153994706031E-2</v>
      </c>
      <c r="F27" s="2">
        <v>1.5476892176640167E-2</v>
      </c>
      <c r="H27" s="2">
        <v>3.3017696491480134E-2</v>
      </c>
      <c r="I27" s="2">
        <v>6.6974191097746161E-3</v>
      </c>
      <c r="K27" s="2">
        <v>5.7657240317015142E-2</v>
      </c>
      <c r="L27" s="2">
        <v>3.9708013413415788E-2</v>
      </c>
    </row>
    <row r="28" spans="1:12" x14ac:dyDescent="0.25">
      <c r="A28" s="11" t="s">
        <v>130</v>
      </c>
      <c r="B28" s="12">
        <v>9.3829212788677424E-2</v>
      </c>
      <c r="C28" s="12">
        <v>8.1853707191569258E-2</v>
      </c>
      <c r="D28" s="11"/>
      <c r="E28" s="12">
        <v>4.5258414039751338E-2</v>
      </c>
      <c r="F28" s="12">
        <v>3.0835274972596638E-2</v>
      </c>
      <c r="G28" s="11"/>
      <c r="H28" s="12">
        <v>3.5050678868265656E-2</v>
      </c>
      <c r="I28" s="12">
        <v>2.0033119112241149E-2</v>
      </c>
      <c r="J28" s="11"/>
      <c r="K28" s="12">
        <v>6.0474838666845776E-2</v>
      </c>
      <c r="L28" s="12">
        <v>4.2165860785050135E-2</v>
      </c>
    </row>
    <row r="29" spans="1:12" x14ac:dyDescent="0.25">
      <c r="A29" t="s">
        <v>159</v>
      </c>
      <c r="B29" s="2">
        <v>8.8766774785124236E-2</v>
      </c>
      <c r="C29" s="2">
        <v>8.3437465107459419E-2</v>
      </c>
      <c r="E29" s="2">
        <v>5.0691593026984928E-2</v>
      </c>
      <c r="F29" s="2">
        <v>4.0883087561960352E-2</v>
      </c>
      <c r="H29" s="2">
        <v>4.4227274187178339E-2</v>
      </c>
      <c r="I29" s="2">
        <v>4.0535484560469071E-2</v>
      </c>
      <c r="K29" s="2">
        <v>7.0791459095161755E-2</v>
      </c>
      <c r="L29" s="2">
        <v>6.1008599567336841E-2</v>
      </c>
    </row>
    <row r="30" spans="1:12" x14ac:dyDescent="0.25">
      <c r="A30" s="11" t="s">
        <v>160</v>
      </c>
      <c r="B30" s="13">
        <v>40179</v>
      </c>
      <c r="C30" s="13">
        <v>40179</v>
      </c>
      <c r="D30" s="11"/>
      <c r="E30" s="13">
        <v>40179</v>
      </c>
      <c r="F30" s="13">
        <v>40179</v>
      </c>
      <c r="G30" s="11"/>
      <c r="H30" s="13">
        <v>40179</v>
      </c>
      <c r="I30" s="13">
        <v>40179</v>
      </c>
      <c r="J30" s="11"/>
      <c r="K30" s="13">
        <v>40179</v>
      </c>
      <c r="L30" s="13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67</v>
      </c>
      <c r="B32" s="2">
        <v>7.9292992660745937E-3</v>
      </c>
      <c r="C32" s="2">
        <v>1.8140911766309862E-2</v>
      </c>
      <c r="E32" s="2">
        <v>1.8189193166219622E-3</v>
      </c>
      <c r="F32" s="2">
        <v>3.6798284303738549E-2</v>
      </c>
      <c r="H32" s="2">
        <v>2.3241756859966253E-3</v>
      </c>
      <c r="I32" s="2">
        <v>4.1853863734025831E-2</v>
      </c>
      <c r="K32" s="2">
        <v>2.8245017902235824E-3</v>
      </c>
      <c r="L32" s="2">
        <v>7.043416378859696E-2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2" spans="1:1" x14ac:dyDescent="0.25">
      <c r="A42" t="s">
        <v>128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I38"/>
  <sheetViews>
    <sheetView workbookViewId="0">
      <selection activeCell="H2" sqref="H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</cols>
  <sheetData>
    <row r="1" spans="1:9" ht="18" thickBot="1" x14ac:dyDescent="0.35">
      <c r="A1" s="7" t="s">
        <v>48</v>
      </c>
      <c r="B1" s="7"/>
      <c r="C1" s="7"/>
      <c r="E1" s="34" t="s">
        <v>44</v>
      </c>
    </row>
    <row r="2" spans="1:9" ht="15.75" thickTop="1" x14ac:dyDescent="0.25"/>
    <row r="3" spans="1:9" x14ac:dyDescent="0.25">
      <c r="A3" s="1" t="str">
        <f>'Index Performance'!A3</f>
        <v>Investment Performance Report for 2Q 2024</v>
      </c>
    </row>
    <row r="4" spans="1:9" x14ac:dyDescent="0.25">
      <c r="A4" t="str">
        <f>'Index Performance'!A4</f>
        <v>Generated on 09/19/2024</v>
      </c>
    </row>
    <row r="5" spans="1:9" x14ac:dyDescent="0.25">
      <c r="B5" s="42" t="s">
        <v>74</v>
      </c>
      <c r="C5" s="42"/>
      <c r="D5" s="2"/>
      <c r="E5" s="42" t="s">
        <v>75</v>
      </c>
      <c r="F5" s="42"/>
      <c r="G5" s="4"/>
      <c r="H5" s="43" t="s">
        <v>76</v>
      </c>
      <c r="I5" s="43"/>
    </row>
    <row r="6" spans="1:9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</row>
    <row r="7" spans="1:9" x14ac:dyDescent="0.25">
      <c r="B7" s="4"/>
      <c r="C7" s="4"/>
      <c r="E7" s="4"/>
      <c r="F7" s="4"/>
    </row>
    <row r="8" spans="1:9" x14ac:dyDescent="0.25">
      <c r="A8" t="str">
        <f>'Index Performance'!A8</f>
        <v>2Q 2024</v>
      </c>
      <c r="B8" s="8">
        <f>'Index Performance'!B8</f>
        <v>2.2101057391750563E-2</v>
      </c>
      <c r="C8" s="8">
        <f>'Index Performance'!C8</f>
        <v>1.0694895368855262E-2</v>
      </c>
      <c r="E8" s="2">
        <v>2.4442612691610813E-2</v>
      </c>
      <c r="F8" s="2">
        <v>1.8910629562074455E-2</v>
      </c>
      <c r="H8" s="2">
        <v>1.6343336312136372E-2</v>
      </c>
      <c r="I8" s="2">
        <v>-1.0080826435719836E-2</v>
      </c>
    </row>
    <row r="9" spans="1:9" x14ac:dyDescent="0.25">
      <c r="A9" s="11" t="str">
        <f>'Index Performance'!A9</f>
        <v>1Q 2024</v>
      </c>
      <c r="B9" s="12">
        <f>'Index Performance'!B9</f>
        <v>2.5589009386916682E-2</v>
      </c>
      <c r="C9" s="12">
        <f>'Index Performance'!C9</f>
        <v>1.9509323503930309E-2</v>
      </c>
      <c r="D9" s="11"/>
      <c r="E9" s="12">
        <v>2.6842261620145254E-2</v>
      </c>
      <c r="F9" s="12">
        <v>1.9254304252106946E-2</v>
      </c>
      <c r="G9" s="11"/>
      <c r="H9" s="12">
        <v>2.2210334725949341E-2</v>
      </c>
      <c r="I9" s="12">
        <v>2.0046210627512329E-2</v>
      </c>
    </row>
    <row r="10" spans="1:9" x14ac:dyDescent="0.25">
      <c r="A10" t="str">
        <f>'Index Performance'!A10</f>
        <v>4Q 2023</v>
      </c>
      <c r="B10" s="8">
        <f>'Index Performance'!B10</f>
        <v>2.4296913073583868E-2</v>
      </c>
      <c r="C10" s="8">
        <f>'Index Performance'!C10</f>
        <v>1.7552349742184115E-2</v>
      </c>
      <c r="E10" s="2">
        <v>2.6361215685304477E-2</v>
      </c>
      <c r="F10" s="2">
        <v>1.9100601119328431E-2</v>
      </c>
      <c r="H10" s="2">
        <v>1.8567204129838113E-2</v>
      </c>
      <c r="I10" s="2">
        <v>1.3227947348391833E-2</v>
      </c>
    </row>
    <row r="11" spans="1:9" x14ac:dyDescent="0.25">
      <c r="A11" s="11" t="str">
        <f>'Index Performance'!A11</f>
        <v>3Q 2023</v>
      </c>
      <c r="B11" s="12">
        <f>'Index Performance'!B11</f>
        <v>2.5900707449014144E-2</v>
      </c>
      <c r="C11" s="12">
        <f>'Index Performance'!C11</f>
        <v>1.1176654743523029E-2</v>
      </c>
      <c r="D11" s="11"/>
      <c r="E11" s="12">
        <v>2.8422084008862605E-2</v>
      </c>
      <c r="F11" s="12">
        <v>1.0618287885453048E-2</v>
      </c>
      <c r="G11" s="11"/>
      <c r="H11" s="12">
        <v>1.8870255852144375E-2</v>
      </c>
      <c r="I11" s="12">
        <v>1.2784084281126429E-2</v>
      </c>
    </row>
    <row r="12" spans="1:9" x14ac:dyDescent="0.25">
      <c r="B12" s="2"/>
      <c r="C12" s="2"/>
      <c r="E12" s="2"/>
      <c r="F12" s="2"/>
      <c r="H12" s="2"/>
      <c r="I12" s="5"/>
    </row>
    <row r="13" spans="1:9" x14ac:dyDescent="0.25">
      <c r="A13" t="str">
        <f>'Index Performance'!A13</f>
        <v>YTD 2024</v>
      </c>
      <c r="B13" s="2">
        <f>'Index Performance'!B13</f>
        <v>4.8121243457101837E-2</v>
      </c>
      <c r="C13" s="2">
        <f>'Index Performance'!C13</f>
        <v>3.0412869046377189E-2</v>
      </c>
      <c r="E13" s="2">
        <v>5.1755499813236752E-2</v>
      </c>
      <c r="F13" s="2">
        <v>3.8529044829368475E-2</v>
      </c>
      <c r="H13" s="2">
        <v>3.8881293000155068E-2</v>
      </c>
      <c r="I13" s="2">
        <v>9.7633018217626599E-3</v>
      </c>
    </row>
    <row r="14" spans="1:9" x14ac:dyDescent="0.25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0.10871926415859323</v>
      </c>
      <c r="F14" s="12">
        <v>6.1383278076422743E-2</v>
      </c>
      <c r="G14" s="11"/>
      <c r="H14" s="12">
        <v>7.6649443568149442E-2</v>
      </c>
      <c r="I14" s="12">
        <v>6.3523325957723031E-2</v>
      </c>
    </row>
    <row r="15" spans="1:9" x14ac:dyDescent="0.25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8.8708901114068137E-2</v>
      </c>
      <c r="F15" s="2">
        <v>7.9600462691224561E-2</v>
      </c>
      <c r="H15" s="2">
        <v>6.4101496654559387E-2</v>
      </c>
      <c r="I15" s="2">
        <v>6.2000535582541705E-2</v>
      </c>
    </row>
    <row r="16" spans="1:9" x14ac:dyDescent="0.25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8.165664235238379E-2</v>
      </c>
      <c r="F16" s="12">
        <v>8.1891006527513799E-2</v>
      </c>
      <c r="G16" s="11"/>
      <c r="H16" s="12">
        <v>6.5607136305236194E-2</v>
      </c>
      <c r="I16" s="12">
        <v>6.070551942849467E-2</v>
      </c>
    </row>
    <row r="17" spans="1:9" x14ac:dyDescent="0.25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7.9083690755493444E-2</v>
      </c>
      <c r="F17" s="2">
        <v>5.8691117674494642E-2</v>
      </c>
      <c r="H17" s="2">
        <v>6.4946385038410756E-2</v>
      </c>
      <c r="I17" s="2">
        <v>6.4706793021986897E-2</v>
      </c>
    </row>
    <row r="18" spans="1:9" x14ac:dyDescent="0.25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8.3010785115229774E-2</v>
      </c>
      <c r="F18" s="12">
        <v>7.1312239549109258E-2</v>
      </c>
      <c r="G18" s="11"/>
      <c r="H18" s="12">
        <v>8.3359825372258015E-2</v>
      </c>
      <c r="I18" s="12">
        <v>8.6788541386319196E-2</v>
      </c>
    </row>
    <row r="19" spans="1:9" x14ac:dyDescent="0.25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0.1048452335268367</v>
      </c>
      <c r="F19" s="2">
        <v>0.10430823684701362</v>
      </c>
      <c r="H19" s="2">
        <v>9.3287621902335041E-2</v>
      </c>
      <c r="I19" s="2">
        <v>9.1889124076073525E-2</v>
      </c>
    </row>
    <row r="20" spans="1:9" x14ac:dyDescent="0.25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0.10443612151974746</v>
      </c>
      <c r="F20" s="12">
        <v>0.10074861840675831</v>
      </c>
      <c r="G20" s="11"/>
      <c r="H20" s="12">
        <v>0.10688678687101184</v>
      </c>
      <c r="I20" s="12">
        <v>0.12830659002207789</v>
      </c>
    </row>
    <row r="21" spans="1:9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9.7754446143747217E-2</v>
      </c>
      <c r="F21" s="2">
        <v>0.10399343139244843</v>
      </c>
      <c r="H21" s="2" t="s">
        <v>77</v>
      </c>
      <c r="I21" s="2" t="s">
        <v>77</v>
      </c>
    </row>
    <row r="22" spans="1:9" x14ac:dyDescent="0.25">
      <c r="B22" s="2"/>
      <c r="C22" s="2"/>
      <c r="E22" s="2"/>
      <c r="F22" s="2"/>
      <c r="H22" s="2"/>
      <c r="I22" s="2"/>
    </row>
    <row r="23" spans="1:9" x14ac:dyDescent="0.25">
      <c r="A23" t="str">
        <f>'Index Performance'!A23</f>
        <v>Returns for periods ending 06/30/2024</v>
      </c>
      <c r="B23" s="2"/>
      <c r="C23" s="2"/>
      <c r="E23" s="2"/>
      <c r="F23" s="2"/>
      <c r="H23" s="2"/>
      <c r="I23" s="2"/>
    </row>
    <row r="24" spans="1:9" x14ac:dyDescent="0.25">
      <c r="B24" s="2"/>
      <c r="C24" s="2"/>
      <c r="E24" s="2"/>
      <c r="F24" s="2"/>
      <c r="H24" s="2"/>
      <c r="I24" s="2"/>
    </row>
    <row r="25" spans="1:9" x14ac:dyDescent="0.25">
      <c r="A25" t="s">
        <v>61</v>
      </c>
      <c r="B25" s="2">
        <f>'Index Performance'!B25</f>
        <v>9.9982337867261351E-2</v>
      </c>
      <c r="C25" s="2">
        <f>'Index Performance'!C25</f>
        <v>6.0217747828163581E-2</v>
      </c>
      <c r="E25" s="2">
        <v>0.10836732326586195</v>
      </c>
      <c r="F25" s="2">
        <v>6.9603604216847748E-2</v>
      </c>
      <c r="H25" s="2">
        <v>7.7574074214264224E-2</v>
      </c>
      <c r="I25" s="2">
        <v>3.6200055005418452E-2</v>
      </c>
    </row>
    <row r="26" spans="1:9" x14ac:dyDescent="0.25">
      <c r="A26" s="11" t="s">
        <v>62</v>
      </c>
      <c r="B26" s="12">
        <f>'Index Performance'!B26</f>
        <v>9.1922531282074768E-2</v>
      </c>
      <c r="C26" s="12">
        <f>'Index Performance'!C26</f>
        <v>6.9091502276478201E-2</v>
      </c>
      <c r="D26" s="11"/>
      <c r="E26" s="12">
        <v>9.807639017551123E-2</v>
      </c>
      <c r="F26" s="12">
        <v>7.3573205920678397E-2</v>
      </c>
      <c r="G26" s="11"/>
      <c r="H26" s="12">
        <v>7.2518028157554135E-2</v>
      </c>
      <c r="I26" s="12">
        <v>5.4854674434153372E-2</v>
      </c>
    </row>
    <row r="27" spans="1:9" x14ac:dyDescent="0.25">
      <c r="A27" t="s">
        <v>63</v>
      </c>
      <c r="B27" s="2">
        <f>'Index Performance'!B27</f>
        <v>8.6646513629367067E-2</v>
      </c>
      <c r="C27" s="2">
        <f>'Index Performance'!C27</f>
        <v>6.8986123165045932E-2</v>
      </c>
      <c r="E27" s="2">
        <v>9.1486840367740949E-2</v>
      </c>
      <c r="F27" s="2">
        <v>7.1703079737403863E-2</v>
      </c>
      <c r="H27" s="2">
        <v>7.1121423703679937E-2</v>
      </c>
      <c r="I27" s="2">
        <v>6.0282515309353357E-2</v>
      </c>
    </row>
    <row r="28" spans="1:9" x14ac:dyDescent="0.25">
      <c r="A28" s="11" t="s">
        <v>64</v>
      </c>
      <c r="B28" s="12">
        <f>'Index Performance'!B28</f>
        <v>9.3829212788677424E-2</v>
      </c>
      <c r="C28" s="12">
        <f>'Index Performance'!C28</f>
        <v>8.1853707191569258E-2</v>
      </c>
      <c r="D28" s="11"/>
      <c r="E28" s="12">
        <v>9.6376746961342782E-2</v>
      </c>
      <c r="F28" s="12">
        <v>8.2678445405504508E-2</v>
      </c>
      <c r="G28" s="11"/>
      <c r="H28" s="12" t="s">
        <v>77</v>
      </c>
      <c r="I28" s="12" t="s">
        <v>77</v>
      </c>
    </row>
    <row r="29" spans="1:9" x14ac:dyDescent="0.25">
      <c r="A29" t="s">
        <v>65</v>
      </c>
      <c r="B29" s="2">
        <f>'Index Performance'!B29</f>
        <v>8.8766774785124236E-2</v>
      </c>
      <c r="C29" s="2">
        <f>'Index Performance'!C29</f>
        <v>8.3437465107459419E-2</v>
      </c>
      <c r="E29" s="2">
        <v>9.0230424437481707E-2</v>
      </c>
      <c r="F29" s="2">
        <v>8.3585086393751062E-2</v>
      </c>
      <c r="H29" s="2">
        <v>8.191762115819029E-2</v>
      </c>
      <c r="I29" s="2">
        <v>7.6309136528341037E-2</v>
      </c>
    </row>
    <row r="30" spans="1:9" x14ac:dyDescent="0.25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42491</v>
      </c>
      <c r="I30" s="13">
        <v>42491</v>
      </c>
    </row>
    <row r="31" spans="1:9" x14ac:dyDescent="0.25">
      <c r="B31" s="2"/>
      <c r="C31" s="2"/>
      <c r="E31" s="2"/>
      <c r="F31" s="2"/>
      <c r="H31" s="2"/>
      <c r="I31" s="2"/>
    </row>
    <row r="32" spans="1:9" x14ac:dyDescent="0.25">
      <c r="A32" t="s">
        <v>67</v>
      </c>
      <c r="B32" s="2">
        <f>'Index Performance'!B32</f>
        <v>7.9292992660745937E-3</v>
      </c>
      <c r="C32" s="2">
        <f>'Index Performance'!C32</f>
        <v>1.8140911766309862E-2</v>
      </c>
      <c r="E32" s="2">
        <v>8.6409594925128848E-3</v>
      </c>
      <c r="F32" s="2">
        <v>1.8598397545775532E-2</v>
      </c>
      <c r="H32" s="2">
        <v>6.2869401319588219E-3</v>
      </c>
      <c r="I32" s="2">
        <v>1.538564235274799E-2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8" spans="1:1" x14ac:dyDescent="0.25">
      <c r="A38" t="s">
        <v>78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I38"/>
  <sheetViews>
    <sheetView topLeftCell="A3" workbookViewId="0">
      <selection activeCell="C8" sqref="C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</cols>
  <sheetData>
    <row r="1" spans="1:9" ht="18" thickBot="1" x14ac:dyDescent="0.35">
      <c r="A1" s="7" t="s">
        <v>48</v>
      </c>
      <c r="B1" s="7"/>
      <c r="C1" s="7"/>
      <c r="D1" s="7"/>
      <c r="E1" s="34" t="s">
        <v>44</v>
      </c>
    </row>
    <row r="2" spans="1:9" ht="15.75" thickTop="1" x14ac:dyDescent="0.25"/>
    <row r="3" spans="1:9" x14ac:dyDescent="0.25">
      <c r="A3" s="1" t="str">
        <f>'Index Performance'!A3</f>
        <v>Investment Performance Report for 2Q 2024</v>
      </c>
    </row>
    <row r="4" spans="1:9" x14ac:dyDescent="0.25">
      <c r="A4" t="str">
        <f>'Index Performance'!A4</f>
        <v>Generated on 09/19/2024</v>
      </c>
    </row>
    <row r="5" spans="1:9" x14ac:dyDescent="0.25">
      <c r="B5" s="42" t="s">
        <v>74</v>
      </c>
      <c r="C5" s="42"/>
      <c r="D5" s="2"/>
      <c r="E5" s="43" t="s">
        <v>79</v>
      </c>
      <c r="F5" s="43"/>
      <c r="G5" s="4"/>
      <c r="H5" s="43" t="s">
        <v>80</v>
      </c>
      <c r="I5" s="43"/>
    </row>
    <row r="6" spans="1:9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</row>
    <row r="7" spans="1:9" x14ac:dyDescent="0.25">
      <c r="B7" s="4"/>
      <c r="C7" s="4"/>
      <c r="E7" s="4"/>
      <c r="F7" s="4"/>
    </row>
    <row r="8" spans="1:9" x14ac:dyDescent="0.25">
      <c r="A8" t="str">
        <f>'Index Performance'!A8</f>
        <v>2Q 2024</v>
      </c>
      <c r="B8" s="8">
        <f>'Index Performance'!B8</f>
        <v>2.2101057391750563E-2</v>
      </c>
      <c r="C8" s="8">
        <f>'Index Performance'!C8</f>
        <v>1.0694895368855262E-2</v>
      </c>
      <c r="E8" s="2">
        <v>2.2707519724094613E-2</v>
      </c>
      <c r="F8" s="2">
        <v>1.2381228922170751E-2</v>
      </c>
      <c r="H8" s="2">
        <v>1.950271549641518E-2</v>
      </c>
      <c r="I8" s="2">
        <v>2.9466307064778263E-3</v>
      </c>
    </row>
    <row r="9" spans="1:9" x14ac:dyDescent="0.25">
      <c r="A9" s="11" t="str">
        <f>'Index Performance'!A9</f>
        <v>1Q 2024</v>
      </c>
      <c r="B9" s="12">
        <f>'Index Performance'!B9</f>
        <v>2.5589009386916682E-2</v>
      </c>
      <c r="C9" s="12">
        <f>'Index Performance'!C9</f>
        <v>1.9509323503930309E-2</v>
      </c>
      <c r="D9" s="11"/>
      <c r="E9" s="12">
        <v>2.6153337257586534E-2</v>
      </c>
      <c r="F9" s="12">
        <v>2.0326890668595166E-2</v>
      </c>
      <c r="G9" s="11"/>
      <c r="H9" s="12">
        <v>2.2734461722723535E-2</v>
      </c>
      <c r="I9" s="12">
        <v>1.5801319767169586E-2</v>
      </c>
    </row>
    <row r="10" spans="1:9" x14ac:dyDescent="0.25">
      <c r="A10" t="str">
        <f>'Index Performance'!A10</f>
        <v>4Q 2023</v>
      </c>
      <c r="B10" s="8">
        <f>'Index Performance'!B10</f>
        <v>2.4296913073583868E-2</v>
      </c>
      <c r="C10" s="8">
        <f>'Index Performance'!C10</f>
        <v>1.7552349742184115E-2</v>
      </c>
      <c r="E10" s="2">
        <v>2.5681106450974513E-2</v>
      </c>
      <c r="F10" s="2">
        <v>2.1550735459730186E-2</v>
      </c>
      <c r="H10" s="2">
        <v>1.939252647152033E-2</v>
      </c>
      <c r="I10" s="2">
        <v>3.2517478460807325E-3</v>
      </c>
    </row>
    <row r="11" spans="1:9" x14ac:dyDescent="0.25">
      <c r="A11" s="11" t="str">
        <f>'Index Performance'!A11</f>
        <v>3Q 2023</v>
      </c>
      <c r="B11" s="12">
        <f>'Index Performance'!B11</f>
        <v>2.5900707449014144E-2</v>
      </c>
      <c r="C11" s="12">
        <f>'Index Performance'!C11</f>
        <v>1.1176654743523029E-2</v>
      </c>
      <c r="D11" s="11"/>
      <c r="E11" s="12">
        <v>2.7673324331654703E-2</v>
      </c>
      <c r="F11" s="12">
        <v>1.0738633278543075E-2</v>
      </c>
      <c r="G11" s="11"/>
      <c r="H11" s="12">
        <v>1.9237410748880891E-2</v>
      </c>
      <c r="I11" s="12">
        <v>1.2800144603709152E-2</v>
      </c>
    </row>
    <row r="12" spans="1:9" x14ac:dyDescent="0.25">
      <c r="B12" s="2"/>
      <c r="C12" s="2"/>
      <c r="E12" s="2"/>
      <c r="F12" s="2"/>
      <c r="H12" s="2"/>
      <c r="I12" s="5"/>
    </row>
    <row r="13" spans="1:9" x14ac:dyDescent="0.25">
      <c r="A13" t="str">
        <f>'Index Performance'!A13</f>
        <v>YTD 2024</v>
      </c>
      <c r="B13" s="2">
        <f>'Index Performance'!B13</f>
        <v>4.8121243457101837E-2</v>
      </c>
      <c r="C13" s="2">
        <f>'Index Performance'!C13</f>
        <v>3.0412869046377189E-2</v>
      </c>
      <c r="E13" s="2">
        <v>4.9322430252467783E-2</v>
      </c>
      <c r="F13" s="2">
        <v>3.2959791477409794E-2</v>
      </c>
      <c r="H13" s="2">
        <v>4.2545345863025698E-2</v>
      </c>
      <c r="I13" s="2">
        <v>1.8794511127676161E-2</v>
      </c>
    </row>
    <row r="14" spans="1:9" x14ac:dyDescent="0.25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0.10668805668963328</v>
      </c>
      <c r="F14" s="12">
        <v>7.0809772933766224E-2</v>
      </c>
      <c r="G14" s="11"/>
      <c r="H14" s="12">
        <v>7.7643701764717243E-2</v>
      </c>
      <c r="I14" s="12">
        <v>2.987066360795998E-2</v>
      </c>
    </row>
    <row r="15" spans="1:9" x14ac:dyDescent="0.25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8.5144050530235951E-2</v>
      </c>
      <c r="F15" s="2">
        <v>7.9548207983014763E-2</v>
      </c>
      <c r="H15" s="2">
        <v>7.8509683331590516E-2</v>
      </c>
      <c r="I15" s="2">
        <v>6.4509768993304295E-2</v>
      </c>
    </row>
    <row r="16" spans="1:9" x14ac:dyDescent="0.25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7.6621818908570602E-2</v>
      </c>
      <c r="F16" s="12">
        <v>7.6921441835571924E-2</v>
      </c>
      <c r="G16" s="11"/>
      <c r="H16" s="12">
        <v>7.8010277816660187E-2</v>
      </c>
      <c r="I16" s="12">
        <v>7.4558118328669876E-2</v>
      </c>
    </row>
    <row r="17" spans="1:9" x14ac:dyDescent="0.25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7.3360306517665702E-2</v>
      </c>
      <c r="F17" s="2">
        <v>6.137471694934038E-2</v>
      </c>
      <c r="H17" s="2">
        <v>7.6393026578939996E-2</v>
      </c>
      <c r="I17" s="2">
        <v>4.7639664295343165E-2</v>
      </c>
    </row>
    <row r="18" spans="1:9" x14ac:dyDescent="0.25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8.495225520461254E-2</v>
      </c>
      <c r="F18" s="12">
        <v>7.2782596033128533E-2</v>
      </c>
      <c r="G18" s="11"/>
      <c r="H18" s="12">
        <v>7.3037758502907307E-2</v>
      </c>
      <c r="I18" s="12">
        <v>7.0418311298371616E-2</v>
      </c>
    </row>
    <row r="19" spans="1:9" x14ac:dyDescent="0.25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0.10396848115243017</v>
      </c>
      <c r="F19" s="2">
        <v>0.10795136501852998</v>
      </c>
      <c r="H19" s="2">
        <v>9.7319757337690091E-2</v>
      </c>
      <c r="I19" s="2">
        <v>8.7037727043339119E-2</v>
      </c>
    </row>
    <row r="20" spans="1:9" x14ac:dyDescent="0.25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0.11048147031485321</v>
      </c>
      <c r="F20" s="12">
        <v>0.11592623704839267</v>
      </c>
      <c r="G20" s="11"/>
      <c r="H20" s="12">
        <v>9.3222760984618971E-2</v>
      </c>
      <c r="I20" s="12">
        <v>8.4208721933638042E-2</v>
      </c>
    </row>
    <row r="21" spans="1:9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9.9093909877266392E-2</v>
      </c>
      <c r="F21" s="2">
        <v>0.10187059052060521</v>
      </c>
      <c r="H21" s="2">
        <v>9.39285643012059E-2</v>
      </c>
      <c r="I21" s="2">
        <v>0.10399452517506114</v>
      </c>
    </row>
    <row r="22" spans="1:9" x14ac:dyDescent="0.25">
      <c r="B22" s="2"/>
      <c r="C22" s="2"/>
      <c r="E22" s="2"/>
      <c r="F22" s="2"/>
      <c r="H22" s="2"/>
      <c r="I22" s="2"/>
    </row>
    <row r="23" spans="1:9" x14ac:dyDescent="0.25">
      <c r="A23" t="str">
        <f>'Index Performance'!A23</f>
        <v>Returns for periods ending 06/30/2024</v>
      </c>
      <c r="B23" s="2"/>
      <c r="C23" s="2"/>
      <c r="E23" s="2"/>
      <c r="F23" s="2"/>
      <c r="H23" s="2"/>
      <c r="I23" s="2"/>
    </row>
    <row r="24" spans="1:9" x14ac:dyDescent="0.25">
      <c r="B24" s="2"/>
      <c r="C24" s="2"/>
      <c r="E24" s="2"/>
      <c r="F24" s="2"/>
      <c r="H24" s="2"/>
      <c r="I24" s="2"/>
    </row>
    <row r="25" spans="1:9" x14ac:dyDescent="0.25">
      <c r="A25" t="s">
        <v>61</v>
      </c>
      <c r="B25" s="2">
        <f>'Index Performance'!B25</f>
        <v>9.9982337867261351E-2</v>
      </c>
      <c r="C25" s="2">
        <f>'Index Performance'!C25</f>
        <v>6.0217747828163581E-2</v>
      </c>
      <c r="E25" s="2">
        <v>0.10455664562231985</v>
      </c>
      <c r="F25" s="2">
        <v>6.6552464255627664E-2</v>
      </c>
      <c r="H25" s="2">
        <v>8.2108214400762158E-2</v>
      </c>
      <c r="I25" s="2">
        <v>3.5190496172357477E-2</v>
      </c>
    </row>
    <row r="26" spans="1:9" x14ac:dyDescent="0.25">
      <c r="A26" s="11" t="s">
        <v>62</v>
      </c>
      <c r="B26" s="12">
        <f>'Index Performance'!B26</f>
        <v>9.1922531282074768E-2</v>
      </c>
      <c r="C26" s="12">
        <f>'Index Performance'!C26</f>
        <v>6.9091502276478201E-2</v>
      </c>
      <c r="D26" s="11"/>
      <c r="E26" s="12">
        <v>9.4668076213355198E-2</v>
      </c>
      <c r="F26" s="12">
        <v>7.3998075081988413E-2</v>
      </c>
      <c r="G26" s="11"/>
      <c r="H26" s="12">
        <v>8.0627311290288897E-2</v>
      </c>
      <c r="I26" s="12">
        <v>4.9902439366455553E-2</v>
      </c>
    </row>
    <row r="27" spans="1:9" x14ac:dyDescent="0.25">
      <c r="A27" t="s">
        <v>63</v>
      </c>
      <c r="B27" s="2">
        <f>'Index Performance'!B27</f>
        <v>8.6646513629367067E-2</v>
      </c>
      <c r="C27" s="2">
        <f>'Index Performance'!C27</f>
        <v>6.8986123165045932E-2</v>
      </c>
      <c r="E27" s="2">
        <v>8.7795160096362762E-2</v>
      </c>
      <c r="F27" s="2">
        <v>7.2352316470851497E-2</v>
      </c>
      <c r="H27" s="2">
        <v>7.92254611272213E-2</v>
      </c>
      <c r="I27" s="2">
        <v>5.3557260461044365E-2</v>
      </c>
    </row>
    <row r="28" spans="1:9" x14ac:dyDescent="0.25">
      <c r="A28" s="11" t="s">
        <v>64</v>
      </c>
      <c r="B28" s="12">
        <f>'Index Performance'!B28</f>
        <v>9.3829212788677424E-2</v>
      </c>
      <c r="C28" s="12">
        <f>'Index Performance'!C28</f>
        <v>8.1853707191569258E-2</v>
      </c>
      <c r="D28" s="11"/>
      <c r="E28" s="12">
        <v>9.6183743803146329E-2</v>
      </c>
      <c r="F28" s="12">
        <v>8.5631940210020074E-2</v>
      </c>
      <c r="G28" s="11"/>
      <c r="H28" s="12">
        <v>8.6717810718896463E-2</v>
      </c>
      <c r="I28" s="12">
        <v>6.9869397571079128E-2</v>
      </c>
    </row>
    <row r="29" spans="1:9" x14ac:dyDescent="0.25">
      <c r="A29" t="s">
        <v>65</v>
      </c>
      <c r="B29" s="2">
        <f>'Index Performance'!B29</f>
        <v>8.8766774785124236E-2</v>
      </c>
      <c r="C29" s="2">
        <f>'Index Performance'!C29</f>
        <v>8.3437465107459419E-2</v>
      </c>
      <c r="E29" s="2">
        <v>8.3493135808810542E-2</v>
      </c>
      <c r="F29" s="2">
        <v>7.8329004541423775E-2</v>
      </c>
      <c r="H29" s="2">
        <v>9.2674938053352321E-2</v>
      </c>
      <c r="I29" s="2">
        <v>8.4555602962846255E-2</v>
      </c>
    </row>
    <row r="30" spans="1:9" x14ac:dyDescent="0.25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40179</v>
      </c>
      <c r="I30" s="13">
        <v>40179</v>
      </c>
    </row>
    <row r="31" spans="1:9" x14ac:dyDescent="0.25">
      <c r="B31" s="2"/>
      <c r="C31" s="2"/>
      <c r="E31" s="2"/>
      <c r="F31" s="2"/>
      <c r="H31" s="2"/>
      <c r="I31" s="2"/>
    </row>
    <row r="32" spans="1:9" x14ac:dyDescent="0.25">
      <c r="A32" t="s">
        <v>67</v>
      </c>
      <c r="B32" s="2">
        <f>'Index Performance'!B32</f>
        <v>7.9292992660745937E-3</v>
      </c>
      <c r="C32" s="2">
        <f>'Index Performance'!C32</f>
        <v>1.8140911766309862E-2</v>
      </c>
      <c r="E32" s="2">
        <v>1.1526033750249512E-2</v>
      </c>
      <c r="F32" s="2">
        <v>2.1028851365414904E-2</v>
      </c>
      <c r="H32" s="2">
        <v>6.6883986894719551E-3</v>
      </c>
      <c r="I32" s="2">
        <v>2.9300584836879855E-2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8" spans="1:1" x14ac:dyDescent="0.25">
      <c r="A38" t="s">
        <v>78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O38"/>
  <sheetViews>
    <sheetView workbookViewId="0">
      <selection activeCell="K5" sqref="K5:L5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</cols>
  <sheetData>
    <row r="1" spans="1:15" ht="18" thickBot="1" x14ac:dyDescent="0.35">
      <c r="A1" s="7" t="s">
        <v>48</v>
      </c>
      <c r="B1" s="7"/>
      <c r="C1" s="7"/>
      <c r="D1" s="7"/>
      <c r="E1" s="34" t="s">
        <v>44</v>
      </c>
    </row>
    <row r="2" spans="1:15" ht="15.75" thickTop="1" x14ac:dyDescent="0.25"/>
    <row r="3" spans="1:15" x14ac:dyDescent="0.25">
      <c r="A3" s="1" t="str">
        <f>'Index Performance'!A3</f>
        <v>Investment Performance Report for 2Q 2024</v>
      </c>
    </row>
    <row r="4" spans="1:15" x14ac:dyDescent="0.25">
      <c r="A4" t="str">
        <f>'Index Performance'!A4</f>
        <v>Generated on 09/19/2024</v>
      </c>
    </row>
    <row r="5" spans="1:15" x14ac:dyDescent="0.25">
      <c r="B5" s="42" t="s">
        <v>75</v>
      </c>
      <c r="C5" s="42"/>
      <c r="D5" s="2"/>
      <c r="E5" s="42" t="s">
        <v>81</v>
      </c>
      <c r="F5" s="42"/>
      <c r="G5" s="4"/>
      <c r="H5" s="42" t="s">
        <v>82</v>
      </c>
      <c r="I5" s="42"/>
      <c r="K5" s="43" t="s">
        <v>140</v>
      </c>
      <c r="L5" s="43"/>
      <c r="N5" s="43" t="s">
        <v>150</v>
      </c>
      <c r="O5" s="43"/>
    </row>
    <row r="6" spans="1:15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</row>
    <row r="7" spans="1:15" x14ac:dyDescent="0.25">
      <c r="B7" s="4"/>
      <c r="C7" s="4"/>
      <c r="E7" s="4"/>
      <c r="F7" s="4"/>
    </row>
    <row r="8" spans="1:15" x14ac:dyDescent="0.25">
      <c r="A8" t="str">
        <f>'Index Performance'!A8</f>
        <v>2Q 2024</v>
      </c>
      <c r="B8" s="2">
        <f>'G-L 2 Broad Categories'!E8</f>
        <v>2.4442612691610813E-2</v>
      </c>
      <c r="C8" s="2">
        <f>'G-L 2 Broad Categories'!F8</f>
        <v>1.8910629562074455E-2</v>
      </c>
      <c r="E8" s="2">
        <v>2.6039767206246643E-2</v>
      </c>
      <c r="F8" s="2">
        <v>2.2725918646513854E-2</v>
      </c>
      <c r="H8" s="2">
        <v>2.272795497302767E-2</v>
      </c>
      <c r="I8" s="2">
        <v>2.1432575123234709E-2</v>
      </c>
      <c r="J8" s="5"/>
      <c r="K8" s="2">
        <v>2.5962801904288124E-2</v>
      </c>
      <c r="L8" s="2">
        <v>-2.0856484171449807E-3</v>
      </c>
      <c r="N8" s="2">
        <v>2.2425999722094959E-2</v>
      </c>
      <c r="O8" s="2">
        <v>7.2619894734176071E-3</v>
      </c>
    </row>
    <row r="9" spans="1:15" x14ac:dyDescent="0.25">
      <c r="A9" s="11" t="str">
        <f>'Index Performance'!A9</f>
        <v>1Q 2024</v>
      </c>
      <c r="B9" s="12">
        <f>'G-L 2 Broad Categories'!E9</f>
        <v>2.6842261620145254E-2</v>
      </c>
      <c r="C9" s="12">
        <f>'G-L 2 Broad Categories'!F9</f>
        <v>1.9254304252106946E-2</v>
      </c>
      <c r="D9" s="11"/>
      <c r="E9" s="12">
        <v>2.8268534410557405E-2</v>
      </c>
      <c r="F9" s="12">
        <v>9.1403204727864562E-3</v>
      </c>
      <c r="G9" s="11"/>
      <c r="H9" s="12">
        <v>2.5097604912108239E-2</v>
      </c>
      <c r="I9" s="12">
        <v>2.2450677017223697E-2</v>
      </c>
      <c r="J9" s="14"/>
      <c r="K9" s="12">
        <v>2.7550454178227528E-2</v>
      </c>
      <c r="L9" s="12">
        <v>3.822060672691685E-2</v>
      </c>
      <c r="M9" s="14"/>
      <c r="N9" s="12">
        <v>2.5943052131063873E-2</v>
      </c>
      <c r="O9" s="12">
        <v>4.1225149642380554E-2</v>
      </c>
    </row>
    <row r="10" spans="1:15" x14ac:dyDescent="0.25">
      <c r="A10" t="str">
        <f>'Index Performance'!A10</f>
        <v>4Q 2023</v>
      </c>
      <c r="B10" s="2">
        <f>'G-L 2 Broad Categories'!E10</f>
        <v>2.6361215685304477E-2</v>
      </c>
      <c r="C10" s="2">
        <f>'G-L 2 Broad Categories'!F10</f>
        <v>1.9100601119328431E-2</v>
      </c>
      <c r="E10" s="2">
        <v>2.5949711026466857E-2</v>
      </c>
      <c r="F10" s="2">
        <v>1.3320598396287187E-2</v>
      </c>
      <c r="H10" s="2">
        <v>2.6812724024823223E-2</v>
      </c>
      <c r="I10" s="2">
        <v>2.0208558898173967E-2</v>
      </c>
      <c r="J10" s="5"/>
      <c r="K10" s="2">
        <v>2.7716689327516537E-2</v>
      </c>
      <c r="L10" s="2">
        <v>4.9447764448579345E-2</v>
      </c>
      <c r="M10" s="5"/>
      <c r="N10" s="2">
        <v>2.2240886432096214E-2</v>
      </c>
      <c r="O10" s="2">
        <v>-1.9118980091008653E-2</v>
      </c>
    </row>
    <row r="11" spans="1:15" x14ac:dyDescent="0.25">
      <c r="A11" s="11" t="str">
        <f>'Index Performance'!A11</f>
        <v>3Q 2023</v>
      </c>
      <c r="B11" s="12">
        <f>'G-L 2 Broad Categories'!E11</f>
        <v>2.8422084008862605E-2</v>
      </c>
      <c r="C11" s="12">
        <f>'G-L 2 Broad Categories'!F11</f>
        <v>1.0618287885453048E-2</v>
      </c>
      <c r="D11" s="11"/>
      <c r="E11" s="12">
        <v>2.597324525719634E-2</v>
      </c>
      <c r="F11" s="12">
        <v>-2.947153720367357E-3</v>
      </c>
      <c r="G11" s="11"/>
      <c r="H11" s="12">
        <v>3.1111679922855032E-2</v>
      </c>
      <c r="I11" s="12">
        <v>2.2739482989065918E-2</v>
      </c>
      <c r="J11" s="14"/>
      <c r="K11" s="12">
        <v>2.7844243027489959E-2</v>
      </c>
      <c r="L11" s="12">
        <v>1.4291436843350658E-2</v>
      </c>
      <c r="M11" s="14"/>
      <c r="N11" s="12">
        <v>2.4627232210879386E-2</v>
      </c>
      <c r="O11" s="12">
        <v>2.1906880198208079E-2</v>
      </c>
    </row>
    <row r="12" spans="1:15" x14ac:dyDescent="0.25">
      <c r="B12" s="2"/>
      <c r="C12" s="2"/>
      <c r="E12" s="2"/>
      <c r="F12" s="2"/>
      <c r="H12" s="2"/>
      <c r="I12" s="5"/>
      <c r="J12" s="5"/>
      <c r="K12" s="5"/>
      <c r="L12" s="5"/>
      <c r="M12" s="5"/>
      <c r="N12" s="5"/>
      <c r="O12" s="5"/>
    </row>
    <row r="13" spans="1:15" x14ac:dyDescent="0.25">
      <c r="A13" t="str">
        <f>'Index Performance'!A13</f>
        <v>YTD 2024</v>
      </c>
      <c r="B13" s="2">
        <f>'G-L 2 Broad Categories'!E13</f>
        <v>5.1755499813236752E-2</v>
      </c>
      <c r="C13" s="2">
        <f>'G-L 2 Broad Categories'!F13</f>
        <v>3.8529044829368475E-2</v>
      </c>
      <c r="E13" s="2">
        <v>5.4546313434105896E-2</v>
      </c>
      <c r="F13" s="2">
        <v>3.2073961298767717E-2</v>
      </c>
      <c r="H13" s="2">
        <v>4.8335817861497356E-2</v>
      </c>
      <c r="I13" s="2">
        <v>4.4364427962197528E-2</v>
      </c>
      <c r="J13" s="5"/>
      <c r="K13" s="2">
        <v>5.4505570123628298E-2</v>
      </c>
      <c r="L13" s="2">
        <v>3.6055243561849748E-2</v>
      </c>
      <c r="M13" s="5"/>
      <c r="N13" s="2">
        <v>4.9293567047582178E-2</v>
      </c>
      <c r="O13" s="2">
        <v>4.8786515718541201E-2</v>
      </c>
    </row>
    <row r="14" spans="1:15" x14ac:dyDescent="0.25">
      <c r="A14" s="11" t="str">
        <f>'Index Performance'!A14</f>
        <v>CY 2023</v>
      </c>
      <c r="B14" s="12">
        <f>'G-L 2 Broad Categories'!E14</f>
        <v>0.10871926415859323</v>
      </c>
      <c r="C14" s="12">
        <f>'G-L 2 Broad Categories'!F14</f>
        <v>6.1383278076422743E-2</v>
      </c>
      <c r="D14" s="11"/>
      <c r="E14" s="12">
        <v>0.1050196556039391</v>
      </c>
      <c r="F14" s="12">
        <v>5.0253787341626888E-2</v>
      </c>
      <c r="G14" s="11"/>
      <c r="H14" s="12">
        <v>0.11439680761184644</v>
      </c>
      <c r="I14" s="12">
        <v>8.3867827773746795E-2</v>
      </c>
      <c r="J14" s="14"/>
      <c r="K14" s="15">
        <v>0.10773695829348949</v>
      </c>
      <c r="L14" s="15">
        <v>5.4750015184984901E-2</v>
      </c>
      <c r="M14" s="14"/>
      <c r="N14" s="15">
        <v>7.8222650167034807E-2</v>
      </c>
      <c r="O14" s="15">
        <v>-0.11469147389068857</v>
      </c>
    </row>
    <row r="15" spans="1:15" x14ac:dyDescent="0.25">
      <c r="A15" t="str">
        <f>'Index Performance'!A15</f>
        <v>CY 2022</v>
      </c>
      <c r="B15" s="2">
        <f>'G-L 2 Broad Categories'!E15</f>
        <v>8.8708901114068137E-2</v>
      </c>
      <c r="C15" s="2">
        <f>'G-L 2 Broad Categories'!F15</f>
        <v>7.9600462691224561E-2</v>
      </c>
      <c r="E15" s="2">
        <v>8.9320719290879674E-2</v>
      </c>
      <c r="F15" s="2">
        <v>8.1433398105539734E-2</v>
      </c>
      <c r="H15" s="2">
        <v>8.9427767867778729E-2</v>
      </c>
      <c r="I15" s="2">
        <v>8.0340542256488234E-2</v>
      </c>
      <c r="J15" s="5"/>
      <c r="K15" s="2">
        <v>8.5238081184476594E-2</v>
      </c>
      <c r="L15" s="2">
        <v>6.4583425404018513E-2</v>
      </c>
      <c r="M15" s="5"/>
      <c r="N15" s="2">
        <v>8.5492188916771295E-2</v>
      </c>
      <c r="O15" s="2">
        <v>9.5332733132587277E-2</v>
      </c>
    </row>
    <row r="16" spans="1:15" x14ac:dyDescent="0.25">
      <c r="A16" s="11" t="str">
        <f>'Index Performance'!A16</f>
        <v>CY 2021</v>
      </c>
      <c r="B16" s="12">
        <f>'G-L 2 Broad Categories'!E16</f>
        <v>8.165664235238379E-2</v>
      </c>
      <c r="C16" s="12">
        <f>'G-L 2 Broad Categories'!F16</f>
        <v>8.1891006527513799E-2</v>
      </c>
      <c r="D16" s="11"/>
      <c r="E16" s="12">
        <v>7.724777428450591E-2</v>
      </c>
      <c r="F16" s="12">
        <v>7.7017685203896402E-2</v>
      </c>
      <c r="G16" s="11"/>
      <c r="H16" s="12">
        <v>8.4181103257754061E-2</v>
      </c>
      <c r="I16" s="12">
        <v>8.6117604137220694E-2</v>
      </c>
      <c r="J16" s="14"/>
      <c r="K16" s="12">
        <v>7.4244400329516402E-2</v>
      </c>
      <c r="L16" s="12">
        <v>6.2029885966371712E-2</v>
      </c>
      <c r="M16" s="14"/>
      <c r="N16" s="12">
        <v>9.3653231059623726E-2</v>
      </c>
      <c r="O16" s="12">
        <v>9.7941194762511063E-2</v>
      </c>
    </row>
    <row r="17" spans="1:15" x14ac:dyDescent="0.25">
      <c r="A17" t="str">
        <f>'Index Performance'!A17</f>
        <v>CY 2020</v>
      </c>
      <c r="B17" s="2">
        <f>'G-L 2 Broad Categories'!E17</f>
        <v>7.9083690755493444E-2</v>
      </c>
      <c r="C17" s="2">
        <f>'G-L 2 Broad Categories'!F17</f>
        <v>5.8691117674494642E-2</v>
      </c>
      <c r="E17" s="2">
        <v>7.1814788077871131E-2</v>
      </c>
      <c r="F17" s="2">
        <v>3.1147194414328672E-2</v>
      </c>
      <c r="H17" s="2">
        <v>8.2932059814817022E-2</v>
      </c>
      <c r="I17" s="2">
        <v>6.4462874377790191E-2</v>
      </c>
      <c r="J17" s="5"/>
      <c r="K17" s="2">
        <v>7.122150698009172E-2</v>
      </c>
      <c r="L17" s="2">
        <v>0.10961593748607812</v>
      </c>
      <c r="M17" s="5"/>
      <c r="N17" s="2">
        <v>9.4106435357522611E-2</v>
      </c>
      <c r="O17" s="2">
        <v>0.13974153628040487</v>
      </c>
    </row>
    <row r="18" spans="1:15" x14ac:dyDescent="0.25">
      <c r="A18" s="11" t="str">
        <f>'Index Performance'!A18</f>
        <v>CY 2019</v>
      </c>
      <c r="B18" s="12">
        <f>'G-L 2 Broad Categories'!E18</f>
        <v>8.3010785115229774E-2</v>
      </c>
      <c r="C18" s="12">
        <f>'G-L 2 Broad Categories'!F18</f>
        <v>7.1312239549109258E-2</v>
      </c>
      <c r="D18" s="11"/>
      <c r="E18" s="12">
        <v>7.72398938136548E-2</v>
      </c>
      <c r="F18" s="12">
        <v>4.456468754866072E-2</v>
      </c>
      <c r="G18" s="11"/>
      <c r="H18" s="12">
        <v>8.8033319586748524E-2</v>
      </c>
      <c r="I18" s="12">
        <v>8.7069036563105495E-2</v>
      </c>
      <c r="J18" s="14"/>
      <c r="K18" s="12">
        <v>6.9014616415002908E-2</v>
      </c>
      <c r="L18" s="12">
        <v>7.5756321525305648E-2</v>
      </c>
      <c r="M18" s="14"/>
      <c r="N18" s="12">
        <v>8.825365057662593E-2</v>
      </c>
      <c r="O18" s="12">
        <v>9.861189247306279E-2</v>
      </c>
    </row>
    <row r="19" spans="1:15" x14ac:dyDescent="0.25">
      <c r="A19" t="str">
        <f>'Index Performance'!A19</f>
        <v>CY 2018</v>
      </c>
      <c r="B19" s="2">
        <f>'G-L 2 Broad Categories'!E19</f>
        <v>0.1048452335268367</v>
      </c>
      <c r="C19" s="2">
        <f>'G-L 2 Broad Categories'!F19</f>
        <v>0.10430823684701362</v>
      </c>
      <c r="E19" s="2">
        <v>0.10911438645059751</v>
      </c>
      <c r="F19" s="2">
        <v>0.11412577722839568</v>
      </c>
      <c r="H19" s="2">
        <v>0.10808311702184964</v>
      </c>
      <c r="I19" s="2">
        <v>0.10992467695197417</v>
      </c>
      <c r="J19" s="5"/>
      <c r="K19" s="2" t="s">
        <v>77</v>
      </c>
      <c r="L19" s="2" t="s">
        <v>77</v>
      </c>
      <c r="M19" s="5"/>
      <c r="N19" s="2">
        <v>9.1635604599906342E-2</v>
      </c>
      <c r="O19" s="2">
        <v>6.8735033555696212E-2</v>
      </c>
    </row>
    <row r="20" spans="1:15" x14ac:dyDescent="0.25">
      <c r="A20" s="11" t="str">
        <f>'Index Performance'!A20</f>
        <v>CY 2017</v>
      </c>
      <c r="B20" s="12">
        <f>'G-L 2 Broad Categories'!E20</f>
        <v>0.10443612151974746</v>
      </c>
      <c r="C20" s="12">
        <f>'G-L 2 Broad Categories'!F20</f>
        <v>0.10074861840675831</v>
      </c>
      <c r="D20" s="11"/>
      <c r="E20" s="12">
        <v>9.3099799409036885E-2</v>
      </c>
      <c r="F20" s="12">
        <v>9.1191918574746511E-2</v>
      </c>
      <c r="G20" s="11"/>
      <c r="H20" s="12">
        <v>0.11656139841135241</v>
      </c>
      <c r="I20" s="12">
        <v>0.11601504764217863</v>
      </c>
      <c r="J20" s="14"/>
      <c r="K20" s="12" t="s">
        <v>77</v>
      </c>
      <c r="L20" s="12" t="s">
        <v>77</v>
      </c>
      <c r="M20" s="14"/>
      <c r="N20" s="12">
        <v>0.13024597410174923</v>
      </c>
      <c r="O20" s="12">
        <v>0.10128722727657302</v>
      </c>
    </row>
    <row r="21" spans="1:15" x14ac:dyDescent="0.25">
      <c r="A21" t="str">
        <f>'Index Performance'!A21</f>
        <v>CY 2016</v>
      </c>
      <c r="B21" s="2">
        <f>'G-L 2 Broad Categories'!E21</f>
        <v>9.7754446143747217E-2</v>
      </c>
      <c r="C21" s="2">
        <f>'G-L 2 Broad Categories'!F21</f>
        <v>0.10399343139244843</v>
      </c>
      <c r="E21" s="2">
        <v>9.5893853178850075E-2</v>
      </c>
      <c r="F21" s="2">
        <v>0.10653765328086817</v>
      </c>
      <c r="H21" s="2">
        <v>0.11697570336659432</v>
      </c>
      <c r="I21" s="2">
        <v>0.11697564852978615</v>
      </c>
      <c r="J21" s="5"/>
      <c r="K21" s="2" t="s">
        <v>77</v>
      </c>
      <c r="L21" s="2" t="s">
        <v>77</v>
      </c>
      <c r="M21" s="5"/>
      <c r="N21" s="2">
        <v>0.13340052162968133</v>
      </c>
      <c r="O21" s="2">
        <v>0.13883369317971828</v>
      </c>
    </row>
    <row r="22" spans="1:15" x14ac:dyDescent="0.25">
      <c r="B22" s="2"/>
      <c r="C22" s="2"/>
      <c r="E22" s="2"/>
      <c r="F22" s="2"/>
      <c r="H22" s="2"/>
      <c r="I22" s="2"/>
      <c r="J22" s="5"/>
      <c r="K22" s="2"/>
      <c r="L22" s="2"/>
      <c r="M22" s="5"/>
      <c r="N22" s="2"/>
      <c r="O22" s="2"/>
    </row>
    <row r="23" spans="1:15" x14ac:dyDescent="0.25">
      <c r="A23" t="str">
        <f>'Index Performance'!A23</f>
        <v>Returns for periods ending 06/30/2024</v>
      </c>
      <c r="B23" s="2"/>
      <c r="C23" s="2"/>
      <c r="E23" s="2"/>
      <c r="F23" s="2"/>
      <c r="H23" s="2"/>
      <c r="I23" s="2"/>
      <c r="J23" s="5"/>
      <c r="K23" s="2"/>
      <c r="L23" s="2"/>
      <c r="M23" s="5"/>
      <c r="N23" s="2"/>
      <c r="O23" s="2"/>
    </row>
    <row r="24" spans="1:15" x14ac:dyDescent="0.25">
      <c r="B24" s="2"/>
      <c r="C24" s="2"/>
      <c r="E24" s="2"/>
      <c r="F24" s="2"/>
      <c r="H24" s="2"/>
      <c r="I24" s="2"/>
      <c r="J24" s="5"/>
      <c r="K24" s="2"/>
      <c r="L24" s="2"/>
      <c r="M24" s="5"/>
      <c r="N24" s="2"/>
      <c r="O24" s="2"/>
    </row>
    <row r="25" spans="1:15" x14ac:dyDescent="0.25">
      <c r="A25" t="s">
        <v>61</v>
      </c>
      <c r="B25" s="2">
        <f>'G-L 2 Broad Categories'!E25</f>
        <v>0.10836732326586195</v>
      </c>
      <c r="C25" s="2">
        <f>'G-L 2 Broad Categories'!F25</f>
        <v>6.9603604216847748E-2</v>
      </c>
      <c r="E25" s="2">
        <v>0.10695648372400705</v>
      </c>
      <c r="F25" s="2">
        <v>4.2739606431839272E-2</v>
      </c>
      <c r="H25" s="2">
        <v>0.10896806988501494</v>
      </c>
      <c r="I25" s="2">
        <v>8.9697754223513559E-2</v>
      </c>
      <c r="J25" s="5"/>
      <c r="K25" s="2">
        <v>0.11397527327394494</v>
      </c>
      <c r="L25" s="2">
        <v>0.10282473638865386</v>
      </c>
      <c r="M25" s="5"/>
      <c r="N25" s="2">
        <v>9.6765693686069854E-2</v>
      </c>
      <c r="O25" s="2">
        <v>5.1271156943824892E-2</v>
      </c>
    </row>
    <row r="26" spans="1:15" x14ac:dyDescent="0.25">
      <c r="A26" s="11" t="s">
        <v>62</v>
      </c>
      <c r="B26" s="12">
        <f>'G-L 2 Broad Categories'!E26</f>
        <v>9.807639017551123E-2</v>
      </c>
      <c r="C26" s="12">
        <f>'G-L 2 Broad Categories'!F26</f>
        <v>7.3573205920678397E-2</v>
      </c>
      <c r="D26" s="11"/>
      <c r="E26" s="12">
        <v>9.7541520703105511E-2</v>
      </c>
      <c r="F26" s="12">
        <v>6.7304156122077075E-2</v>
      </c>
      <c r="G26" s="11"/>
      <c r="H26" s="12">
        <v>9.8850690027150884E-2</v>
      </c>
      <c r="I26" s="12">
        <v>8.3929211542844939E-2</v>
      </c>
      <c r="J26" s="14"/>
      <c r="K26" s="12">
        <v>9.6861679631577241E-2</v>
      </c>
      <c r="L26" s="12">
        <v>6.2181019786524683E-2</v>
      </c>
      <c r="M26" s="14"/>
      <c r="N26" s="12">
        <v>9.0874892070710117E-2</v>
      </c>
      <c r="O26" s="12">
        <v>2.4104255825988741E-2</v>
      </c>
    </row>
    <row r="27" spans="1:15" x14ac:dyDescent="0.25">
      <c r="A27" t="s">
        <v>63</v>
      </c>
      <c r="B27" s="2">
        <f>'G-L 2 Broad Categories'!E27</f>
        <v>9.1486840367740949E-2</v>
      </c>
      <c r="C27" s="2">
        <f>'G-L 2 Broad Categories'!F27</f>
        <v>7.1703079737403863E-2</v>
      </c>
      <c r="E27" s="2">
        <v>8.7874668032069683E-2</v>
      </c>
      <c r="F27" s="2">
        <v>5.9871079984598286E-2</v>
      </c>
      <c r="H27" s="2">
        <v>9.3358881919215694E-2</v>
      </c>
      <c r="I27" s="2">
        <v>8.0832661847355824E-2</v>
      </c>
      <c r="J27" s="5"/>
      <c r="K27" s="2">
        <v>8.9939294871301201E-2</v>
      </c>
      <c r="L27" s="2">
        <v>7.3770917961936355E-2</v>
      </c>
      <c r="M27" s="5"/>
      <c r="N27" s="2">
        <v>9.566411841998862E-2</v>
      </c>
      <c r="O27" s="2">
        <v>5.8097554819965813E-2</v>
      </c>
    </row>
    <row r="28" spans="1:15" x14ac:dyDescent="0.25">
      <c r="A28" s="11" t="s">
        <v>64</v>
      </c>
      <c r="B28" s="12">
        <f>'G-L 2 Broad Categories'!E28</f>
        <v>9.6376746961342782E-2</v>
      </c>
      <c r="C28" s="12">
        <f>'G-L 2 Broad Categories'!F28</f>
        <v>8.2678445405504508E-2</v>
      </c>
      <c r="D28" s="11"/>
      <c r="E28" s="12">
        <v>9.1931939577735461E-2</v>
      </c>
      <c r="F28" s="12">
        <v>7.2359270458179026E-2</v>
      </c>
      <c r="G28" s="11"/>
      <c r="H28" s="12" t="s">
        <v>77</v>
      </c>
      <c r="I28" s="12" t="s">
        <v>77</v>
      </c>
      <c r="J28" s="14"/>
      <c r="K28" s="12" t="s">
        <v>77</v>
      </c>
      <c r="L28" s="12" t="s">
        <v>77</v>
      </c>
      <c r="M28" s="14"/>
      <c r="N28" s="12">
        <v>0.10941582138212723</v>
      </c>
      <c r="O28" s="12">
        <v>8.239678956576757E-2</v>
      </c>
    </row>
    <row r="29" spans="1:15" x14ac:dyDescent="0.25">
      <c r="A29" t="s">
        <v>65</v>
      </c>
      <c r="B29" s="2">
        <f>'G-L 2 Broad Categories'!E29</f>
        <v>9.0230424437481707E-2</v>
      </c>
      <c r="C29" s="2">
        <f>'G-L 2 Broad Categories'!F29</f>
        <v>8.3585086393751062E-2</v>
      </c>
      <c r="E29" s="2">
        <v>8.835764556556247E-2</v>
      </c>
      <c r="F29" s="2">
        <v>7.7175745733980117E-2</v>
      </c>
      <c r="H29" s="2">
        <v>0.10624504381810297</v>
      </c>
      <c r="I29" s="2">
        <v>9.7614899292187474E-2</v>
      </c>
      <c r="K29" s="2">
        <v>8.7766005038339659E-2</v>
      </c>
      <c r="L29" s="2">
        <v>7.4666604100172007E-2</v>
      </c>
      <c r="N29" s="2">
        <v>0.13946494211133723</v>
      </c>
      <c r="O29" s="2">
        <v>0.11980223578701432</v>
      </c>
    </row>
    <row r="30" spans="1:15" x14ac:dyDescent="0.25">
      <c r="A30" s="11" t="s">
        <v>66</v>
      </c>
      <c r="B30" s="13">
        <f>'G-L 2 Broad Categories'!E30</f>
        <v>40179</v>
      </c>
      <c r="C30" s="13">
        <f>'G-L 2 Broad Categories'!F30</f>
        <v>40179</v>
      </c>
      <c r="D30" s="11"/>
      <c r="E30" s="13">
        <v>40179</v>
      </c>
      <c r="F30" s="13">
        <v>40179</v>
      </c>
      <c r="G30" s="11"/>
      <c r="H30" s="13">
        <v>41944</v>
      </c>
      <c r="I30" s="13">
        <v>41944</v>
      </c>
      <c r="J30" s="11"/>
      <c r="K30" s="16">
        <v>43221</v>
      </c>
      <c r="L30" s="16">
        <v>43221</v>
      </c>
      <c r="M30" s="11"/>
      <c r="N30" s="16">
        <v>40179</v>
      </c>
      <c r="O30" s="16">
        <v>40179</v>
      </c>
    </row>
    <row r="31" spans="1:15" x14ac:dyDescent="0.25">
      <c r="B31" s="2"/>
      <c r="C31" s="2"/>
      <c r="E31" s="2"/>
      <c r="F31" s="2"/>
      <c r="H31" s="2"/>
      <c r="I31" s="2"/>
      <c r="J31" s="5"/>
      <c r="K31" s="2"/>
      <c r="L31" s="2"/>
      <c r="M31" s="5"/>
      <c r="N31" s="2"/>
      <c r="O31" s="2"/>
    </row>
    <row r="32" spans="1:15" x14ac:dyDescent="0.25">
      <c r="A32" t="s">
        <v>67</v>
      </c>
      <c r="B32" s="2">
        <f>'G-L 2 Broad Categories'!E32</f>
        <v>8.6409594925128848E-3</v>
      </c>
      <c r="C32" s="2">
        <f>'G-L 2 Broad Categories'!F32</f>
        <v>1.8598397545775532E-2</v>
      </c>
      <c r="E32" s="2">
        <v>8.5880830517505689E-3</v>
      </c>
      <c r="F32" s="2">
        <v>1.9705523767362683E-2</v>
      </c>
      <c r="H32" s="2">
        <v>1.6219713738812105E-2</v>
      </c>
      <c r="I32" s="2">
        <v>1.6693574950097059E-2</v>
      </c>
      <c r="J32" s="5"/>
      <c r="K32" s="2">
        <v>7.9352206539368923E-3</v>
      </c>
      <c r="L32" s="2">
        <v>2.6082686651554908E-2</v>
      </c>
      <c r="N32" s="2">
        <v>6.988266363114895E-2</v>
      </c>
      <c r="O32" s="2">
        <v>9.7432278173315873E-2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8" spans="1:1" x14ac:dyDescent="0.25">
      <c r="A38" t="s">
        <v>78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X38"/>
  <sheetViews>
    <sheetView zoomScale="90" zoomScaleNormal="90" workbookViewId="0"/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  <col min="23" max="24" width="16.7109375" customWidth="1"/>
    <col min="25" max="25" width="2.7109375" customWidth="1"/>
    <col min="26" max="27" width="16.7109375" customWidth="1"/>
  </cols>
  <sheetData>
    <row r="1" spans="1:24" ht="18" thickBot="1" x14ac:dyDescent="0.35">
      <c r="A1" s="7" t="s">
        <v>48</v>
      </c>
      <c r="B1" s="7"/>
      <c r="C1" s="7"/>
      <c r="D1" s="7"/>
      <c r="E1" s="39" t="s">
        <v>44</v>
      </c>
    </row>
    <row r="2" spans="1:24" ht="15.75" thickTop="1" x14ac:dyDescent="0.25"/>
    <row r="3" spans="1:24" x14ac:dyDescent="0.25">
      <c r="A3" s="1" t="str">
        <f>'Index Performance'!A3</f>
        <v>Investment Performance Report for 2Q 2024</v>
      </c>
    </row>
    <row r="4" spans="1:24" x14ac:dyDescent="0.25">
      <c r="A4" t="str">
        <f>'Index Performance'!A4</f>
        <v>Generated on 09/19/2024</v>
      </c>
    </row>
    <row r="5" spans="1:24" x14ac:dyDescent="0.25">
      <c r="B5" s="42" t="s">
        <v>74</v>
      </c>
      <c r="C5" s="42"/>
      <c r="D5" s="2"/>
      <c r="E5" s="43" t="s">
        <v>83</v>
      </c>
      <c r="F5" s="43"/>
      <c r="G5" s="4"/>
      <c r="H5" s="43" t="s">
        <v>84</v>
      </c>
      <c r="I5" s="43"/>
      <c r="K5" s="43" t="s">
        <v>85</v>
      </c>
      <c r="L5" s="43"/>
      <c r="N5" s="43" t="s">
        <v>87</v>
      </c>
      <c r="O5" s="43"/>
      <c r="Q5" s="43" t="s">
        <v>86</v>
      </c>
      <c r="R5" s="43"/>
      <c r="T5" s="43" t="s">
        <v>141</v>
      </c>
      <c r="U5" s="43"/>
      <c r="W5" s="43" t="s">
        <v>142</v>
      </c>
      <c r="X5" s="43"/>
    </row>
    <row r="6" spans="1:24" x14ac:dyDescent="0.25">
      <c r="B6" s="2" t="s">
        <v>53</v>
      </c>
      <c r="C6" s="2" t="s">
        <v>54</v>
      </c>
      <c r="E6" s="2" t="s">
        <v>53</v>
      </c>
      <c r="F6" s="2" t="s">
        <v>54</v>
      </c>
      <c r="G6" s="2"/>
      <c r="H6" s="2" t="s">
        <v>53</v>
      </c>
      <c r="I6" s="2" t="s">
        <v>54</v>
      </c>
      <c r="K6" s="2" t="s">
        <v>53</v>
      </c>
      <c r="L6" s="2" t="s">
        <v>54</v>
      </c>
      <c r="N6" s="2" t="s">
        <v>53</v>
      </c>
      <c r="O6" s="2" t="s">
        <v>54</v>
      </c>
      <c r="Q6" s="2" t="s">
        <v>53</v>
      </c>
      <c r="R6" s="2" t="s">
        <v>54</v>
      </c>
      <c r="T6" s="2" t="s">
        <v>53</v>
      </c>
      <c r="U6" s="2" t="s">
        <v>54</v>
      </c>
      <c r="W6" s="2" t="s">
        <v>53</v>
      </c>
      <c r="X6" s="2" t="s">
        <v>54</v>
      </c>
    </row>
    <row r="7" spans="1:24" x14ac:dyDescent="0.25">
      <c r="B7" s="4"/>
      <c r="C7" s="4"/>
      <c r="E7" s="4"/>
      <c r="F7" s="4"/>
      <c r="G7" s="4"/>
    </row>
    <row r="8" spans="1:24" x14ac:dyDescent="0.25">
      <c r="A8" t="str">
        <f>'Index Performance'!A8</f>
        <v>2Q 2024</v>
      </c>
      <c r="B8" s="8">
        <f>'Index Performance'!B8</f>
        <v>2.2101057391750563E-2</v>
      </c>
      <c r="C8" s="8">
        <f>'Index Performance'!C8</f>
        <v>1.0694895368855262E-2</v>
      </c>
      <c r="E8" s="8">
        <v>2.1354948282665327E-2</v>
      </c>
      <c r="F8" s="8">
        <v>2.5981292886942953E-3</v>
      </c>
      <c r="G8" s="8"/>
      <c r="H8" s="8">
        <v>1.9542998900442938E-2</v>
      </c>
      <c r="I8" s="8">
        <v>1.8390824569240793E-2</v>
      </c>
      <c r="J8" s="5"/>
      <c r="K8" s="8">
        <v>2.3853043339205685E-2</v>
      </c>
      <c r="L8" s="8">
        <v>2.3108615485376571E-2</v>
      </c>
      <c r="N8" s="8">
        <v>2.5014272752755768E-2</v>
      </c>
      <c r="O8" s="8">
        <v>-7.0242293671574085E-4</v>
      </c>
      <c r="Q8" s="8">
        <v>1.5743812496920511E-2</v>
      </c>
      <c r="R8" s="8">
        <v>2.4177549021913158E-3</v>
      </c>
      <c r="S8" s="5"/>
      <c r="T8" s="8">
        <v>2.1817834916306445E-2</v>
      </c>
      <c r="U8" s="8">
        <v>1.9420844616475641E-2</v>
      </c>
      <c r="V8" s="5"/>
      <c r="W8" s="8">
        <v>2.1817834916306542E-2</v>
      </c>
      <c r="X8" s="8">
        <v>1.9420844616475197E-2</v>
      </c>
    </row>
    <row r="9" spans="1:24" x14ac:dyDescent="0.25">
      <c r="A9" s="11" t="str">
        <f>'Index Performance'!A9</f>
        <v>1Q 2024</v>
      </c>
      <c r="B9" s="12">
        <f>'Index Performance'!B9</f>
        <v>2.5589009386916682E-2</v>
      </c>
      <c r="C9" s="12">
        <f>'Index Performance'!C9</f>
        <v>1.9509323503930309E-2</v>
      </c>
      <c r="D9" s="11"/>
      <c r="E9" s="12">
        <v>2.5145137571785211E-2</v>
      </c>
      <c r="F9" s="12">
        <v>1.3294793314061693E-2</v>
      </c>
      <c r="G9" s="14"/>
      <c r="H9" s="12">
        <v>2.3504346641608258E-2</v>
      </c>
      <c r="I9" s="12">
        <v>1.5916503551403505E-2</v>
      </c>
      <c r="J9" s="14"/>
      <c r="K9" s="12">
        <v>3.6986144111349713E-2</v>
      </c>
      <c r="L9" s="12">
        <v>3.7171092126994099E-2</v>
      </c>
      <c r="M9" s="11"/>
      <c r="N9" s="12">
        <v>2.4755842178789355E-2</v>
      </c>
      <c r="O9" s="12">
        <v>2.4505791842688973E-2</v>
      </c>
      <c r="P9" s="11"/>
      <c r="Q9" s="12">
        <v>2.1524322738498122E-2</v>
      </c>
      <c r="R9" s="12">
        <v>2.0852441498432794E-2</v>
      </c>
      <c r="S9" s="14"/>
      <c r="T9" s="12">
        <v>2.1292484848198196E-2</v>
      </c>
      <c r="U9" s="12">
        <v>1.1641088809023925E-2</v>
      </c>
      <c r="V9" s="14"/>
      <c r="W9" s="12">
        <v>2.7639076368815626E-2</v>
      </c>
      <c r="X9" s="12">
        <v>2.9067806997517653E-2</v>
      </c>
    </row>
    <row r="10" spans="1:24" x14ac:dyDescent="0.25">
      <c r="A10" t="str">
        <f>'Index Performance'!A10</f>
        <v>4Q 2023</v>
      </c>
      <c r="B10" s="8">
        <f>'Index Performance'!B10</f>
        <v>2.4296913073583868E-2</v>
      </c>
      <c r="C10" s="8">
        <f>'Index Performance'!C10</f>
        <v>1.7552349742184115E-2</v>
      </c>
      <c r="E10" s="2">
        <v>2.0587070796515689E-2</v>
      </c>
      <c r="F10" s="2">
        <v>3.0413622137352991E-3</v>
      </c>
      <c r="G10" s="5"/>
      <c r="H10" s="2">
        <v>2.5137606139049098E-2</v>
      </c>
      <c r="I10" s="2">
        <v>2.4190590184817395E-2</v>
      </c>
      <c r="J10" s="5"/>
      <c r="K10" s="2">
        <v>1.6943681952089767E-2</v>
      </c>
      <c r="L10" s="2">
        <v>1.7120621191423879E-2</v>
      </c>
      <c r="N10" s="8">
        <v>2.5606784946690844E-2</v>
      </c>
      <c r="O10" s="8">
        <v>2.3821341709062693E-2</v>
      </c>
      <c r="Q10" s="2">
        <v>2.1508958323301883E-2</v>
      </c>
      <c r="R10" s="2">
        <v>2.3219437888099215E-2</v>
      </c>
      <c r="S10" s="5"/>
      <c r="T10" s="8">
        <v>2.0500726288176358E-2</v>
      </c>
      <c r="U10" s="8">
        <v>-1.6629524749860569E-2</v>
      </c>
      <c r="V10" s="5"/>
      <c r="W10" s="8">
        <v>3.1662558031565181E-2</v>
      </c>
      <c r="X10" s="8">
        <v>2.7467769072254233E-2</v>
      </c>
    </row>
    <row r="11" spans="1:24" x14ac:dyDescent="0.25">
      <c r="A11" s="11" t="str">
        <f>'Index Performance'!A11</f>
        <v>3Q 2023</v>
      </c>
      <c r="B11" s="12">
        <f>'Index Performance'!B11</f>
        <v>2.5900707449014144E-2</v>
      </c>
      <c r="C11" s="12">
        <f>'Index Performance'!C11</f>
        <v>1.1176654743523029E-2</v>
      </c>
      <c r="D11" s="11"/>
      <c r="E11" s="12">
        <v>2.4012153354498526E-2</v>
      </c>
      <c r="F11" s="12">
        <v>-2.0727714499068073E-2</v>
      </c>
      <c r="G11" s="14"/>
      <c r="H11" s="12">
        <v>2.3356182589064235E-2</v>
      </c>
      <c r="I11" s="12">
        <v>2.086067225473931E-2</v>
      </c>
      <c r="J11" s="14"/>
      <c r="K11" s="12">
        <v>1.705132719386037E-2</v>
      </c>
      <c r="L11" s="12">
        <v>1.6631308364964958E-2</v>
      </c>
      <c r="M11" s="11"/>
      <c r="N11" s="12">
        <v>2.8221592360662327E-2</v>
      </c>
      <c r="O11" s="12">
        <v>2.9328917080644112E-2</v>
      </c>
      <c r="P11" s="11"/>
      <c r="Q11" s="12">
        <v>2.8780434031516859E-2</v>
      </c>
      <c r="R11" s="12">
        <v>3.014659452901447E-2</v>
      </c>
      <c r="S11" s="14"/>
      <c r="T11" s="12">
        <v>3.0222634144181363E-2</v>
      </c>
      <c r="U11" s="12">
        <v>-1.4086336220473727E-2</v>
      </c>
      <c r="V11" s="14"/>
      <c r="W11" s="12">
        <v>3.0841705624572398E-2</v>
      </c>
      <c r="X11" s="12">
        <v>2.8078746160970836E-2</v>
      </c>
    </row>
    <row r="12" spans="1:24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8"/>
      <c r="O12" s="8"/>
      <c r="Q12" s="5"/>
      <c r="R12" s="5"/>
      <c r="S12" s="5"/>
      <c r="T12" s="8"/>
      <c r="U12" s="8"/>
      <c r="V12" s="5"/>
      <c r="W12" s="8"/>
      <c r="X12" s="8"/>
    </row>
    <row r="13" spans="1:24" x14ac:dyDescent="0.25">
      <c r="A13" t="str">
        <f>'Index Performance'!A13</f>
        <v>YTD 2024</v>
      </c>
      <c r="B13" s="2">
        <f>'Index Performance'!B13</f>
        <v>4.8121243457101837E-2</v>
      </c>
      <c r="C13" s="2">
        <f>'Index Performance'!C13</f>
        <v>3.0412869046377189E-2</v>
      </c>
      <c r="E13" s="2">
        <v>4.6783995478101054E-2</v>
      </c>
      <c r="F13" s="2">
        <v>1.5927464194652519E-2</v>
      </c>
      <c r="G13" s="6"/>
      <c r="H13" s="2">
        <v>4.3358401753455178E-2</v>
      </c>
      <c r="I13" s="2">
        <v>3.4600045745214025E-2</v>
      </c>
      <c r="J13" s="5"/>
      <c r="K13" s="2">
        <v>6.1725831122026197E-2</v>
      </c>
      <c r="L13" s="2">
        <v>6.1138680087504893E-2</v>
      </c>
      <c r="N13" s="8">
        <v>5.0383109492720402E-2</v>
      </c>
      <c r="O13" s="8">
        <v>2.3786155475700621E-2</v>
      </c>
      <c r="Q13" s="2">
        <v>3.7596432164472962E-2</v>
      </c>
      <c r="R13" s="2">
        <v>2.3320612493279658E-2</v>
      </c>
      <c r="S13" s="5"/>
      <c r="T13" s="8">
        <v>4.3364303118385988E-2</v>
      </c>
      <c r="U13" s="8">
        <v>3.1288013202426024E-2</v>
      </c>
      <c r="V13" s="5"/>
      <c r="W13" s="8">
        <v>5.0091107899573072E-2</v>
      </c>
      <c r="X13" s="8">
        <v>4.9053172977033377E-2</v>
      </c>
    </row>
    <row r="14" spans="1:24" x14ac:dyDescent="0.25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2">
        <v>9.0819082262726919E-2</v>
      </c>
      <c r="F14" s="12">
        <v>-1.1825307468334212E-2</v>
      </c>
      <c r="G14" s="12"/>
      <c r="H14" s="15">
        <v>9.5487996263538044E-2</v>
      </c>
      <c r="I14" s="12">
        <v>9.0839290175899423E-2</v>
      </c>
      <c r="J14" s="14"/>
      <c r="K14" s="15">
        <v>6.9270704258825783E-2</v>
      </c>
      <c r="L14" s="15">
        <v>6.7307617481132898E-2</v>
      </c>
      <c r="M14" s="11"/>
      <c r="N14" s="12">
        <v>0.10858445609295012</v>
      </c>
      <c r="O14" s="12">
        <v>0.10188666761062004</v>
      </c>
      <c r="P14" s="11"/>
      <c r="Q14" s="15">
        <v>0.10952870794120542</v>
      </c>
      <c r="R14" s="15">
        <v>0.11039664273232952</v>
      </c>
      <c r="S14" s="14"/>
      <c r="T14" s="12">
        <v>9.537799637558346E-2</v>
      </c>
      <c r="U14" s="12">
        <v>-3.7652641042212887E-3</v>
      </c>
      <c r="V14" s="14"/>
      <c r="W14" s="12">
        <v>0.13292757189479795</v>
      </c>
      <c r="X14" s="12">
        <v>9.6345641630504852E-2</v>
      </c>
    </row>
    <row r="15" spans="1:24" x14ac:dyDescent="0.25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8.0587556754207992E-2</v>
      </c>
      <c r="F15" s="2">
        <v>6.4611891974342583E-2</v>
      </c>
      <c r="G15" s="2"/>
      <c r="H15" s="2">
        <v>7.8787782918717408E-2</v>
      </c>
      <c r="I15" s="2">
        <v>7.6019936102977859E-2</v>
      </c>
      <c r="J15" s="5"/>
      <c r="K15" s="2">
        <v>6.9135056104619466E-2</v>
      </c>
      <c r="L15" s="2">
        <v>7.217688339364714E-2</v>
      </c>
      <c r="N15" s="8">
        <v>9.0896201436142438E-2</v>
      </c>
      <c r="O15" s="8">
        <v>8.6679686108281029E-2</v>
      </c>
      <c r="Q15" s="2">
        <v>9.7822388168284494E-2</v>
      </c>
      <c r="R15" s="2">
        <v>9.1172963147124975E-2</v>
      </c>
      <c r="S15" s="5"/>
      <c r="T15" s="8">
        <v>7.361226593245572E-2</v>
      </c>
      <c r="U15" s="8">
        <v>7.6326428451005013E-2</v>
      </c>
      <c r="V15" s="5"/>
      <c r="W15" s="8">
        <v>0.10868126798174194</v>
      </c>
      <c r="X15" s="8">
        <v>9.8651775831163357E-2</v>
      </c>
    </row>
    <row r="16" spans="1:24" x14ac:dyDescent="0.25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7.137630255105841E-2</v>
      </c>
      <c r="F16" s="12">
        <v>6.6332067182412136E-2</v>
      </c>
      <c r="G16" s="12"/>
      <c r="H16" s="12">
        <v>8.2646878268709215E-2</v>
      </c>
      <c r="I16" s="12">
        <v>8.4277580181206346E-2</v>
      </c>
      <c r="J16" s="14"/>
      <c r="K16" s="12">
        <v>6.7483763752110501E-2</v>
      </c>
      <c r="L16" s="12">
        <v>6.8642500557543507E-2</v>
      </c>
      <c r="M16" s="11"/>
      <c r="N16" s="12">
        <v>7.4640407568610401E-2</v>
      </c>
      <c r="O16" s="12">
        <v>7.5028360080807044E-2</v>
      </c>
      <c r="P16" s="11"/>
      <c r="Q16" s="12">
        <v>9.2399884104011648E-2</v>
      </c>
      <c r="R16" s="12">
        <v>9.6669051282567864E-2</v>
      </c>
      <c r="S16" s="14"/>
      <c r="T16" s="12">
        <v>8.9695183825626384E-2</v>
      </c>
      <c r="U16" s="12">
        <v>9.159898307298775E-2</v>
      </c>
      <c r="V16" s="14"/>
      <c r="W16" s="12">
        <v>8.9115918702638783E-2</v>
      </c>
      <c r="X16" s="12">
        <v>8.8109583287860449E-2</v>
      </c>
    </row>
    <row r="17" spans="1:24" x14ac:dyDescent="0.25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6.9778276946261916E-2</v>
      </c>
      <c r="F17" s="2">
        <v>7.5148763372272054E-2</v>
      </c>
      <c r="G17" s="2"/>
      <c r="H17" s="2">
        <v>8.6860802185179539E-2</v>
      </c>
      <c r="I17" s="2">
        <v>8.7553813953127113E-2</v>
      </c>
      <c r="J17" s="5"/>
      <c r="K17" s="2">
        <v>6.0523235099907778E-2</v>
      </c>
      <c r="L17" s="2">
        <v>4.5753020149687629E-2</v>
      </c>
      <c r="N17" s="8">
        <v>6.880703756257199E-2</v>
      </c>
      <c r="O17" s="8">
        <v>6.9272067073735677E-2</v>
      </c>
      <c r="Q17" s="2">
        <v>7.9121824304540275E-2</v>
      </c>
      <c r="R17" s="2">
        <v>-6.2061759002870365E-2</v>
      </c>
      <c r="S17" s="5"/>
      <c r="T17" s="8">
        <v>8.536057571942951E-2</v>
      </c>
      <c r="U17" s="8">
        <v>7.8232312769881185E-2</v>
      </c>
      <c r="V17" s="5"/>
      <c r="W17" s="8">
        <v>9.4230110371000056E-2</v>
      </c>
      <c r="X17" s="8">
        <v>9.4449957644739735E-2</v>
      </c>
    </row>
    <row r="18" spans="1:24" x14ac:dyDescent="0.25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7.7844076830076894E-2</v>
      </c>
      <c r="F18" s="12">
        <v>7.7732919485970386E-2</v>
      </c>
      <c r="G18" s="12"/>
      <c r="H18" s="12">
        <v>9.3863929191265322E-2</v>
      </c>
      <c r="I18" s="12">
        <v>9.6553820726639428E-2</v>
      </c>
      <c r="J18" s="14"/>
      <c r="K18" s="12">
        <v>7.4848321746767185E-2</v>
      </c>
      <c r="L18" s="12">
        <v>3.0432904622620383E-2</v>
      </c>
      <c r="M18" s="11"/>
      <c r="N18" s="12">
        <v>8.2091167824343614E-2</v>
      </c>
      <c r="O18" s="12">
        <v>8.1897556478166544E-2</v>
      </c>
      <c r="P18" s="11"/>
      <c r="Q18" s="12">
        <v>9.7479929099358625E-2</v>
      </c>
      <c r="R18" s="12">
        <v>5.7334370306519E-2</v>
      </c>
      <c r="S18" s="14"/>
      <c r="T18" s="12">
        <v>7.4441015612344688E-2</v>
      </c>
      <c r="U18" s="12">
        <v>7.1584651378203246E-2</v>
      </c>
      <c r="V18" s="14"/>
      <c r="W18" s="12">
        <v>7.5837345165425757E-2</v>
      </c>
      <c r="X18" s="12">
        <v>6.2363472247453089E-2</v>
      </c>
    </row>
    <row r="19" spans="1:24" x14ac:dyDescent="0.25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9.6442359487548257E-2</v>
      </c>
      <c r="F19" s="2">
        <v>9.3865161866123259E-2</v>
      </c>
      <c r="G19" s="2"/>
      <c r="H19" s="2">
        <v>0.10706067552155872</v>
      </c>
      <c r="I19" s="2">
        <v>0.10314893580113793</v>
      </c>
      <c r="J19" s="5"/>
      <c r="K19" s="2">
        <v>0.11713349864863863</v>
      </c>
      <c r="L19" s="2">
        <v>0.11826343983372789</v>
      </c>
      <c r="N19" s="8">
        <v>0.11761379294262531</v>
      </c>
      <c r="O19" s="8">
        <v>0.10967484639742442</v>
      </c>
      <c r="Q19" s="2">
        <v>0.11384103020528104</v>
      </c>
      <c r="R19" s="2">
        <v>0.12361670330161734</v>
      </c>
      <c r="S19" s="5"/>
      <c r="T19" s="8" t="s">
        <v>77</v>
      </c>
      <c r="U19" s="8" t="s">
        <v>77</v>
      </c>
      <c r="V19" s="5"/>
      <c r="W19" s="8" t="s">
        <v>77</v>
      </c>
      <c r="X19" s="8" t="s">
        <v>77</v>
      </c>
    </row>
    <row r="20" spans="1:24" x14ac:dyDescent="0.25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9.8178090424255099E-2</v>
      </c>
      <c r="F20" s="12">
        <v>9.2145301580930372E-2</v>
      </c>
      <c r="G20" s="14"/>
      <c r="H20" s="12">
        <v>0.12549804940295434</v>
      </c>
      <c r="I20" s="12">
        <v>0.13458076723647183</v>
      </c>
      <c r="J20" s="14"/>
      <c r="K20" s="12">
        <v>9.713913373096833E-2</v>
      </c>
      <c r="L20" s="12">
        <v>9.7746902985103246E-2</v>
      </c>
      <c r="M20" s="11"/>
      <c r="N20" s="12" t="s">
        <v>77</v>
      </c>
      <c r="O20" s="12" t="s">
        <v>77</v>
      </c>
      <c r="P20" s="11"/>
      <c r="Q20" s="12">
        <v>0.11067113488287759</v>
      </c>
      <c r="R20" s="12">
        <v>0.11267566406898655</v>
      </c>
      <c r="S20" s="14"/>
      <c r="T20" s="12" t="s">
        <v>77</v>
      </c>
      <c r="U20" s="12" t="s">
        <v>77</v>
      </c>
      <c r="V20" s="14"/>
      <c r="W20" s="12" t="s">
        <v>77</v>
      </c>
      <c r="X20" s="12" t="s">
        <v>77</v>
      </c>
    </row>
    <row r="21" spans="1:24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8.8825583351032328E-2</v>
      </c>
      <c r="F21" s="2">
        <v>8.394029037928008E-2</v>
      </c>
      <c r="G21" s="5"/>
      <c r="H21" s="2">
        <v>0.1077814323430943</v>
      </c>
      <c r="I21" s="2">
        <v>0.13405175827107541</v>
      </c>
      <c r="J21" s="5"/>
      <c r="K21" s="2">
        <v>0.11300906937687373</v>
      </c>
      <c r="L21" s="2">
        <v>0.1105104398886616</v>
      </c>
      <c r="N21" s="8" t="s">
        <v>77</v>
      </c>
      <c r="O21" s="8" t="s">
        <v>77</v>
      </c>
      <c r="Q21" s="2">
        <v>9.312016121437712E-2</v>
      </c>
      <c r="R21" s="2">
        <v>0.10023921796970359</v>
      </c>
      <c r="S21" s="5"/>
      <c r="T21" s="8" t="s">
        <v>77</v>
      </c>
      <c r="U21" s="8" t="s">
        <v>77</v>
      </c>
      <c r="V21" s="5"/>
      <c r="W21" s="8" t="s">
        <v>77</v>
      </c>
      <c r="X21" s="8" t="s">
        <v>77</v>
      </c>
    </row>
    <row r="22" spans="1:24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8"/>
      <c r="O22" s="8"/>
      <c r="Q22" s="2"/>
      <c r="R22" s="2"/>
      <c r="S22" s="5"/>
      <c r="T22" s="8"/>
      <c r="U22" s="8"/>
      <c r="V22" s="5"/>
      <c r="W22" s="8"/>
      <c r="X22" s="8"/>
    </row>
    <row r="23" spans="1:24" x14ac:dyDescent="0.25">
      <c r="A23" t="str">
        <f>'Index Performance'!A23</f>
        <v>Returns for periods ending 06/30/2024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8"/>
      <c r="O23" s="8"/>
      <c r="Q23" s="2"/>
      <c r="R23" s="2"/>
      <c r="S23" s="5"/>
      <c r="T23" s="8"/>
      <c r="U23" s="8"/>
      <c r="V23" s="5"/>
      <c r="W23" s="8"/>
      <c r="X23" s="8"/>
    </row>
    <row r="24" spans="1:24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8"/>
      <c r="O24" s="8"/>
      <c r="Q24" s="2"/>
      <c r="R24" s="2"/>
      <c r="S24" s="5"/>
      <c r="T24" s="8"/>
      <c r="U24" s="8"/>
      <c r="V24" s="5"/>
      <c r="W24" s="8"/>
      <c r="X24" s="8"/>
    </row>
    <row r="25" spans="1:24" x14ac:dyDescent="0.25">
      <c r="A25" t="s">
        <v>61</v>
      </c>
      <c r="B25" s="2">
        <f>'Index Performance'!B25</f>
        <v>9.9982337867261351E-2</v>
      </c>
      <c r="C25" s="2">
        <f>'Index Performance'!C25</f>
        <v>6.0217747828163581E-2</v>
      </c>
      <c r="E25" s="2">
        <v>9.0126109192042503E-2</v>
      </c>
      <c r="F25" s="2">
        <v>-2.1046313962034269E-3</v>
      </c>
      <c r="G25" s="2"/>
      <c r="H25" s="2">
        <v>9.435180861670299E-2</v>
      </c>
      <c r="I25" s="2">
        <v>8.1732176188920702E-2</v>
      </c>
      <c r="J25" s="5"/>
      <c r="K25" s="2">
        <v>9.8103577481297971E-2</v>
      </c>
      <c r="L25" s="2">
        <v>9.7256304923505343E-2</v>
      </c>
      <c r="N25" s="8">
        <v>0.10767558174947112</v>
      </c>
      <c r="O25" s="8">
        <v>7.891592703665995E-2</v>
      </c>
      <c r="Q25" s="2">
        <v>9.0566935795242498E-2</v>
      </c>
      <c r="R25" s="2">
        <v>7.864748457699311E-2</v>
      </c>
      <c r="S25" s="5"/>
      <c r="T25" s="8">
        <v>9.2477069569796899E-2</v>
      </c>
      <c r="U25" s="8">
        <v>-1.4730776645077714E-4</v>
      </c>
      <c r="V25" s="5"/>
      <c r="W25" s="8">
        <v>0.11630543626717371</v>
      </c>
      <c r="X25" s="8">
        <v>0.10813351432112506</v>
      </c>
    </row>
    <row r="26" spans="1:24" x14ac:dyDescent="0.25">
      <c r="A26" s="11" t="s">
        <v>62</v>
      </c>
      <c r="B26" s="12">
        <f>'Index Performance'!B26</f>
        <v>9.1922531282074768E-2</v>
      </c>
      <c r="C26" s="12">
        <f>'Index Performance'!C26</f>
        <v>6.9091502276478201E-2</v>
      </c>
      <c r="D26" s="11"/>
      <c r="E26" s="12">
        <v>8.7241059272454957E-2</v>
      </c>
      <c r="F26" s="12">
        <v>3.2975489663177537E-2</v>
      </c>
      <c r="G26" s="12"/>
      <c r="H26" s="12">
        <v>8.6592987474146413E-2</v>
      </c>
      <c r="I26" s="12">
        <v>8.1073363448854296E-2</v>
      </c>
      <c r="J26" s="14"/>
      <c r="K26" s="12">
        <v>7.8806888631476155E-2</v>
      </c>
      <c r="L26" s="12">
        <v>7.935098269792662E-2</v>
      </c>
      <c r="M26" s="11"/>
      <c r="N26" s="12">
        <v>9.7212449404095763E-2</v>
      </c>
      <c r="O26" s="12">
        <v>8.3484789149568472E-2</v>
      </c>
      <c r="P26" s="11"/>
      <c r="Q26" s="12">
        <v>9.894201599918781E-2</v>
      </c>
      <c r="R26" s="12">
        <v>9.2028561811231313E-2</v>
      </c>
      <c r="S26" s="14"/>
      <c r="T26" s="12">
        <v>8.764661941393824E-2</v>
      </c>
      <c r="U26" s="12">
        <v>4.8488915943530664E-2</v>
      </c>
      <c r="V26" s="14"/>
      <c r="W26" s="12">
        <v>0.111111947177158</v>
      </c>
      <c r="X26" s="12">
        <v>9.4533359800546224E-2</v>
      </c>
    </row>
    <row r="27" spans="1:24" x14ac:dyDescent="0.25">
      <c r="A27" t="s">
        <v>63</v>
      </c>
      <c r="B27" s="2">
        <f>'Index Performance'!B27</f>
        <v>8.6646513629367067E-2</v>
      </c>
      <c r="C27" s="2">
        <f>'Index Performance'!C27</f>
        <v>6.8986123165045932E-2</v>
      </c>
      <c r="E27" s="2">
        <v>8.3286452547214285E-2</v>
      </c>
      <c r="F27" s="2">
        <v>4.9173547142860707E-2</v>
      </c>
      <c r="G27" s="2"/>
      <c r="H27" s="2">
        <v>8.7588538198810351E-2</v>
      </c>
      <c r="I27" s="2">
        <v>8.4553244643675862E-2</v>
      </c>
      <c r="J27" s="5"/>
      <c r="K27" s="2">
        <v>7.3247108006654738E-2</v>
      </c>
      <c r="L27" s="2">
        <v>7.0855745269342574E-2</v>
      </c>
      <c r="N27" s="8">
        <v>8.7398431172179644E-2</v>
      </c>
      <c r="O27" s="8">
        <v>7.8690891310257971E-2</v>
      </c>
      <c r="Q27" s="2">
        <v>8.8229771512249269E-2</v>
      </c>
      <c r="R27" s="2">
        <v>5.4850270352517771E-2</v>
      </c>
      <c r="S27" s="5"/>
      <c r="T27" s="8">
        <v>8.7624212817410563E-2</v>
      </c>
      <c r="U27" s="8">
        <v>6.1328305511729075E-2</v>
      </c>
      <c r="V27" s="5"/>
      <c r="W27" s="8">
        <v>0.10351249270939132</v>
      </c>
      <c r="X27" s="8">
        <v>9.0618311582502775E-2</v>
      </c>
    </row>
    <row r="28" spans="1:24" x14ac:dyDescent="0.25">
      <c r="A28" s="11" t="s">
        <v>64</v>
      </c>
      <c r="B28" s="12">
        <f>'Index Performance'!B28</f>
        <v>9.3829212788677424E-2</v>
      </c>
      <c r="C28" s="12">
        <f>'Index Performance'!C28</f>
        <v>8.1853707191569258E-2</v>
      </c>
      <c r="D28" s="11"/>
      <c r="E28" s="12">
        <v>9.2252822873796936E-2</v>
      </c>
      <c r="F28" s="12">
        <v>7.0667836773995463E-2</v>
      </c>
      <c r="G28" s="12"/>
      <c r="H28" s="12" t="s">
        <v>77</v>
      </c>
      <c r="I28" s="12" t="s">
        <v>77</v>
      </c>
      <c r="J28" s="14"/>
      <c r="K28" s="12">
        <v>8.4794333894212343E-2</v>
      </c>
      <c r="L28" s="12">
        <v>7.8882135476073589E-2</v>
      </c>
      <c r="M28" s="11"/>
      <c r="N28" s="12" t="s">
        <v>77</v>
      </c>
      <c r="O28" s="12" t="s">
        <v>77</v>
      </c>
      <c r="P28" s="11"/>
      <c r="Q28" s="12">
        <v>9.9767867829750931E-2</v>
      </c>
      <c r="R28" s="12">
        <v>7.7087086055719789E-2</v>
      </c>
      <c r="S28" s="14"/>
      <c r="T28" s="12" t="s">
        <v>77</v>
      </c>
      <c r="U28" s="12" t="s">
        <v>77</v>
      </c>
      <c r="V28" s="14"/>
      <c r="W28" s="12" t="s">
        <v>77</v>
      </c>
      <c r="X28" s="12" t="s">
        <v>77</v>
      </c>
    </row>
    <row r="29" spans="1:24" x14ac:dyDescent="0.25">
      <c r="A29" t="s">
        <v>65</v>
      </c>
      <c r="B29" s="2">
        <f>'Index Performance'!B29</f>
        <v>8.8766774785124236E-2</v>
      </c>
      <c r="C29" s="2">
        <f>'Index Performance'!C29</f>
        <v>8.3437465107459419E-2</v>
      </c>
      <c r="E29" s="2">
        <v>9.1786621099556764E-2</v>
      </c>
      <c r="F29" s="2">
        <v>7.2957989901059284E-2</v>
      </c>
      <c r="G29" s="2"/>
      <c r="H29" s="2">
        <v>9.4543649466635613E-2</v>
      </c>
      <c r="I29" s="2">
        <v>9.343182490302171E-2</v>
      </c>
      <c r="J29" s="5"/>
      <c r="K29" s="2">
        <v>8.3733254287915435E-2</v>
      </c>
      <c r="L29" s="2">
        <v>7.6987398753562308E-2</v>
      </c>
      <c r="N29" s="8">
        <v>9.4239429701063443E-2</v>
      </c>
      <c r="O29" s="8">
        <v>8.611983656487765E-2</v>
      </c>
      <c r="Q29" s="2">
        <v>9.9257396241744081E-2</v>
      </c>
      <c r="R29" s="2">
        <v>7.9441578852391226E-2</v>
      </c>
      <c r="S29" s="5"/>
      <c r="T29" s="8">
        <v>8.9544256383177298E-2</v>
      </c>
      <c r="U29" s="8">
        <v>6.7927784307289629E-2</v>
      </c>
      <c r="V29" s="5"/>
      <c r="W29" s="8">
        <v>9.8792566364236389E-2</v>
      </c>
      <c r="X29" s="8">
        <v>8.8725855121748465E-2</v>
      </c>
    </row>
    <row r="30" spans="1:24" x14ac:dyDescent="0.25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41183</v>
      </c>
      <c r="F30" s="13">
        <v>41183</v>
      </c>
      <c r="G30" s="12"/>
      <c r="H30" s="13">
        <v>41944</v>
      </c>
      <c r="I30" s="13">
        <v>41944</v>
      </c>
      <c r="J30" s="14"/>
      <c r="K30" s="13">
        <v>41426</v>
      </c>
      <c r="L30" s="13">
        <v>41426</v>
      </c>
      <c r="M30" s="11"/>
      <c r="N30" s="13">
        <v>43070</v>
      </c>
      <c r="O30" s="13">
        <v>43070</v>
      </c>
      <c r="P30" s="11"/>
      <c r="Q30" s="13">
        <v>41244</v>
      </c>
      <c r="R30" s="13">
        <v>41244</v>
      </c>
      <c r="S30" s="14"/>
      <c r="T30" s="13">
        <v>43160</v>
      </c>
      <c r="U30" s="13">
        <v>43160</v>
      </c>
      <c r="V30" s="14"/>
      <c r="W30" s="13">
        <v>43252</v>
      </c>
      <c r="X30" s="13">
        <v>43252</v>
      </c>
    </row>
    <row r="31" spans="1:24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Q31" s="2"/>
      <c r="R31" s="2"/>
      <c r="S31" s="5"/>
      <c r="V31" s="5"/>
    </row>
    <row r="32" spans="1:24" x14ac:dyDescent="0.25">
      <c r="A32" t="s">
        <v>67</v>
      </c>
      <c r="B32" s="2">
        <f>'Index Performance'!B32</f>
        <v>7.9292992660745937E-3</v>
      </c>
      <c r="C32" s="2">
        <f>'Index Performance'!C32</f>
        <v>1.8140911766309862E-2</v>
      </c>
      <c r="E32" s="2">
        <v>6.6016231929420955E-3</v>
      </c>
      <c r="F32" s="2">
        <v>2.0031519660473965E-2</v>
      </c>
      <c r="G32" s="2"/>
      <c r="H32" s="2">
        <v>1.1007780310350795E-2</v>
      </c>
      <c r="I32" s="2">
        <v>1.8191487143827893E-2</v>
      </c>
      <c r="J32" s="5"/>
      <c r="K32" s="2">
        <v>8.889524994745903E-3</v>
      </c>
      <c r="L32" s="2">
        <v>1.7441980172290799E-2</v>
      </c>
      <c r="N32" s="3">
        <v>9.8000497625330991E-3</v>
      </c>
      <c r="O32" s="3">
        <v>1.3335812204666187E-2</v>
      </c>
      <c r="Q32" s="2">
        <v>1.3286316619157055E-2</v>
      </c>
      <c r="R32" s="2">
        <v>3.3803216028740757E-2</v>
      </c>
      <c r="S32" s="5"/>
      <c r="T32" s="3">
        <v>1.36626425008212E-2</v>
      </c>
      <c r="U32" s="3">
        <v>2.917766425282297E-2</v>
      </c>
      <c r="V32" s="5"/>
      <c r="W32" s="3">
        <v>1.0437206713882454E-2</v>
      </c>
      <c r="X32" s="3">
        <v>1.3696899365366654E-2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8" spans="1:1" x14ac:dyDescent="0.25">
      <c r="A38" t="s">
        <v>78</v>
      </c>
    </row>
  </sheetData>
  <mergeCells count="8">
    <mergeCell ref="W5:X5"/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L43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2" ht="18" thickBot="1" x14ac:dyDescent="0.35">
      <c r="A1" s="7" t="s">
        <v>48</v>
      </c>
      <c r="B1" s="7"/>
      <c r="C1" s="7"/>
      <c r="E1" s="34" t="s">
        <v>44</v>
      </c>
    </row>
    <row r="2" spans="1:12" ht="15.75" thickTop="1" x14ac:dyDescent="0.25"/>
    <row r="3" spans="1:12" x14ac:dyDescent="0.25">
      <c r="A3" s="1" t="str">
        <f>'Index Performance'!A3</f>
        <v>Investment Performance Report for 2Q 2024</v>
      </c>
    </row>
    <row r="4" spans="1:12" x14ac:dyDescent="0.25">
      <c r="A4" t="str">
        <f>'Index Performance'!A4</f>
        <v>Generated on 09/19/2024</v>
      </c>
    </row>
    <row r="5" spans="1:12" x14ac:dyDescent="0.25">
      <c r="B5" s="42" t="s">
        <v>74</v>
      </c>
      <c r="C5" s="42"/>
      <c r="D5" s="2"/>
      <c r="E5" s="43" t="s">
        <v>88</v>
      </c>
      <c r="F5" s="43"/>
      <c r="H5" s="43" t="s">
        <v>143</v>
      </c>
      <c r="I5" s="43"/>
      <c r="K5" s="43" t="s">
        <v>131</v>
      </c>
      <c r="L5" s="43"/>
    </row>
    <row r="6" spans="1:12" x14ac:dyDescent="0.25">
      <c r="B6" s="2" t="s">
        <v>53</v>
      </c>
      <c r="C6" s="2" t="s">
        <v>54</v>
      </c>
      <c r="E6" s="2" t="s">
        <v>53</v>
      </c>
      <c r="F6" s="2" t="s">
        <v>54</v>
      </c>
      <c r="H6" s="2" t="s">
        <v>53</v>
      </c>
      <c r="I6" s="2" t="s">
        <v>54</v>
      </c>
      <c r="K6" s="2" t="s">
        <v>53</v>
      </c>
      <c r="L6" s="2" t="s">
        <v>54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2Q 2024</v>
      </c>
      <c r="B8" s="8">
        <f>'Index Performance'!B8</f>
        <v>2.2101057391750563E-2</v>
      </c>
      <c r="C8" s="8">
        <f>'Index Performance'!C8</f>
        <v>1.0694895368855262E-2</v>
      </c>
      <c r="E8" s="8">
        <v>2.3663476774253192E-2</v>
      </c>
      <c r="F8" s="8">
        <v>1.8712347622753533E-2</v>
      </c>
      <c r="H8" s="8">
        <v>2.5391299356487887E-2</v>
      </c>
      <c r="I8" s="8">
        <v>9.8803987983446806E-3</v>
      </c>
      <c r="J8" s="5"/>
      <c r="K8" s="8">
        <v>1.3650386375603937E-2</v>
      </c>
      <c r="L8" s="8">
        <v>3.7130158175837646E-3</v>
      </c>
    </row>
    <row r="9" spans="1:12" x14ac:dyDescent="0.25">
      <c r="A9" s="11" t="str">
        <f>'Index Performance'!A9</f>
        <v>1Q 2024</v>
      </c>
      <c r="B9" s="12">
        <f>'Index Performance'!B9</f>
        <v>2.5589009386916682E-2</v>
      </c>
      <c r="C9" s="12">
        <f>'Index Performance'!C9</f>
        <v>1.9509323503930309E-2</v>
      </c>
      <c r="D9" s="11"/>
      <c r="E9" s="12">
        <v>2.5579395312235589E-2</v>
      </c>
      <c r="F9" s="12">
        <v>7.5247448685691332E-3</v>
      </c>
      <c r="G9" s="11"/>
      <c r="H9" s="12">
        <v>2.672929086552674E-2</v>
      </c>
      <c r="I9" s="12">
        <v>2.2902480527085878E-2</v>
      </c>
      <c r="J9" s="14"/>
      <c r="K9" s="12">
        <v>2.3851111347089719E-2</v>
      </c>
      <c r="L9" s="12">
        <v>2.1905819444377084E-2</v>
      </c>
    </row>
    <row r="10" spans="1:12" x14ac:dyDescent="0.25">
      <c r="A10" t="str">
        <f>'Index Performance'!A10</f>
        <v>4Q 2023</v>
      </c>
      <c r="B10" s="8">
        <f>'Index Performance'!B10</f>
        <v>2.4296913073583868E-2</v>
      </c>
      <c r="C10" s="8">
        <f>'Index Performance'!C10</f>
        <v>1.7552349742184115E-2</v>
      </c>
      <c r="E10" s="2">
        <v>2.1231785168418168E-2</v>
      </c>
      <c r="F10" s="2">
        <v>9.7234961756809124E-3</v>
      </c>
      <c r="H10" s="2">
        <v>2.7468203449127614E-2</v>
      </c>
      <c r="I10" s="2">
        <v>2.4184068246797308E-2</v>
      </c>
      <c r="J10" s="5"/>
      <c r="K10" s="8">
        <v>1.8721486130211091E-2</v>
      </c>
      <c r="L10" s="8">
        <v>9.9080676341749552E-3</v>
      </c>
    </row>
    <row r="11" spans="1:12" x14ac:dyDescent="0.25">
      <c r="A11" s="11" t="str">
        <f>'Index Performance'!A11</f>
        <v>3Q 2023</v>
      </c>
      <c r="B11" s="12">
        <f>'Index Performance'!B11</f>
        <v>2.5900707449014144E-2</v>
      </c>
      <c r="C11" s="12">
        <f>'Index Performance'!C11</f>
        <v>1.1176654743523029E-2</v>
      </c>
      <c r="D11" s="11"/>
      <c r="E11" s="12">
        <v>2.2671951776561703E-2</v>
      </c>
      <c r="F11" s="12">
        <v>1.9837602121842046E-2</v>
      </c>
      <c r="G11" s="11"/>
      <c r="H11" s="12">
        <v>2.87601841346335E-2</v>
      </c>
      <c r="I11" s="12">
        <v>1.849806890288197E-2</v>
      </c>
      <c r="J11" s="14"/>
      <c r="K11" s="12">
        <v>2.26298839178476E-2</v>
      </c>
      <c r="L11" s="12">
        <v>-1.7617387188763711E-2</v>
      </c>
    </row>
    <row r="12" spans="1:12" x14ac:dyDescent="0.25">
      <c r="B12" s="2"/>
      <c r="C12" s="2"/>
      <c r="E12" s="5"/>
      <c r="F12" s="2"/>
      <c r="H12" s="5"/>
      <c r="I12" s="5"/>
      <c r="J12" s="5"/>
      <c r="K12" s="2"/>
      <c r="L12" s="2"/>
    </row>
    <row r="13" spans="1:12" x14ac:dyDescent="0.25">
      <c r="A13" t="str">
        <f>'Index Performance'!A13</f>
        <v>YTD 2024</v>
      </c>
      <c r="B13" s="2">
        <f>'Index Performance'!B13</f>
        <v>4.8121243457101837E-2</v>
      </c>
      <c r="C13" s="2">
        <f>'Index Performance'!C13</f>
        <v>3.0412869046377189E-2</v>
      </c>
      <c r="E13" s="2">
        <v>4.9420933711918351E-2</v>
      </c>
      <c r="F13" s="2">
        <v>2.6377898133076005E-2</v>
      </c>
      <c r="H13" s="2">
        <v>5.2702113961083992E-2</v>
      </c>
      <c r="I13" s="2">
        <v>3.3009164966509408E-2</v>
      </c>
      <c r="J13" s="5"/>
      <c r="K13" s="2">
        <v>3.7800520621983622E-2</v>
      </c>
      <c r="L13" s="2">
        <v>2.5700171916055004E-2</v>
      </c>
    </row>
    <row r="14" spans="1:12" x14ac:dyDescent="0.25">
      <c r="A14" s="11" t="str">
        <f>'Index Performance'!A14</f>
        <v>CY 2023</v>
      </c>
      <c r="B14" s="12">
        <f>'Index Performance'!B14</f>
        <v>0.10038242088139022</v>
      </c>
      <c r="C14" s="12">
        <f>'Index Performance'!C14</f>
        <v>6.183671756611564E-2</v>
      </c>
      <c r="D14" s="11"/>
      <c r="E14" s="15">
        <v>8.8685884238056206E-2</v>
      </c>
      <c r="F14" s="12">
        <v>6.6920292498285905E-2</v>
      </c>
      <c r="G14" s="11"/>
      <c r="H14" s="15">
        <v>0.11078822565604114</v>
      </c>
      <c r="I14" s="15">
        <v>6.6624748453511184E-2</v>
      </c>
      <c r="J14" s="14"/>
      <c r="K14" s="12">
        <v>8.6500223738648074E-2</v>
      </c>
      <c r="L14" s="12">
        <v>3.1094656063357373E-2</v>
      </c>
    </row>
    <row r="15" spans="1:12" x14ac:dyDescent="0.25">
      <c r="A15" t="str">
        <f>'Index Performance'!A15</f>
        <v>CY 2022</v>
      </c>
      <c r="B15" s="2">
        <f>'Index Performance'!B15</f>
        <v>8.3665285281194643E-2</v>
      </c>
      <c r="C15" s="2">
        <f>'Index Performance'!C15</f>
        <v>7.6106400242157646E-2</v>
      </c>
      <c r="E15" s="2">
        <v>7.6657750073715336E-2</v>
      </c>
      <c r="F15" s="2">
        <v>7.2575458995166597E-2</v>
      </c>
      <c r="H15" s="2">
        <v>8.8775042810789684E-2</v>
      </c>
      <c r="I15" s="2">
        <v>7.7687410438515014E-2</v>
      </c>
      <c r="J15" s="5"/>
      <c r="K15" s="2">
        <v>7.8635481245987668E-2</v>
      </c>
      <c r="L15" s="2">
        <v>7.7844588345375776E-2</v>
      </c>
    </row>
    <row r="16" spans="1:12" x14ac:dyDescent="0.25">
      <c r="A16" s="11" t="str">
        <f>'Index Performance'!A16</f>
        <v>CY 2021</v>
      </c>
      <c r="B16" s="12">
        <f>'Index Performance'!B16</f>
        <v>7.8171758213449585E-2</v>
      </c>
      <c r="C16" s="12">
        <f>'Index Performance'!C16</f>
        <v>7.7605449516239933E-2</v>
      </c>
      <c r="D16" s="11"/>
      <c r="E16" s="12">
        <v>7.4170568364856568E-2</v>
      </c>
      <c r="F16" s="12">
        <v>7.3858147081532266E-2</v>
      </c>
      <c r="G16" s="11"/>
      <c r="H16" s="12">
        <v>7.9805280050400898E-2</v>
      </c>
      <c r="I16" s="12">
        <v>8.157299453909328E-2</v>
      </c>
      <c r="J16" s="14"/>
      <c r="K16" s="12">
        <v>7.9369536658677631E-2</v>
      </c>
      <c r="L16" s="12">
        <v>7.8264352083884381E-2</v>
      </c>
    </row>
    <row r="17" spans="1:12" x14ac:dyDescent="0.25">
      <c r="A17" t="str">
        <f>'Index Performance'!A17</f>
        <v>CY 2020</v>
      </c>
      <c r="B17" s="2">
        <f>'Index Performance'!B17</f>
        <v>7.5648020437356162E-2</v>
      </c>
      <c r="C17" s="2">
        <f>'Index Performance'!C17</f>
        <v>6.0080322149252963E-2</v>
      </c>
      <c r="E17" s="2">
        <v>6.9891963716535221E-2</v>
      </c>
      <c r="F17" s="2">
        <v>1.8995739841133785E-2</v>
      </c>
      <c r="H17" s="2">
        <v>7.8924882069226446E-2</v>
      </c>
      <c r="I17" s="2">
        <v>6.9915278544068649E-2</v>
      </c>
      <c r="J17" s="5"/>
      <c r="K17" s="2">
        <v>7.4756118321292572E-2</v>
      </c>
      <c r="L17" s="2">
        <v>6.8890774638173058E-2</v>
      </c>
    </row>
    <row r="18" spans="1:12" x14ac:dyDescent="0.25">
      <c r="A18" s="11" t="str">
        <f>'Index Performance'!A18</f>
        <v>CY 2019</v>
      </c>
      <c r="B18" s="12">
        <f>'Index Performance'!B18</f>
        <v>8.2840890756516725E-2</v>
      </c>
      <c r="C18" s="12">
        <f>'Index Performance'!C18</f>
        <v>7.3945638321528895E-2</v>
      </c>
      <c r="D18" s="11"/>
      <c r="E18" s="12">
        <v>7.0952086613231949E-2</v>
      </c>
      <c r="F18" s="12">
        <v>5.15325986469235E-2</v>
      </c>
      <c r="G18" s="11"/>
      <c r="H18" s="12">
        <v>8.109343200855991E-2</v>
      </c>
      <c r="I18" s="12">
        <v>8.291427699191245E-2</v>
      </c>
      <c r="J18" s="14"/>
      <c r="K18" s="12">
        <v>9.6847762771857804E-2</v>
      </c>
      <c r="L18" s="12">
        <v>8.3124764557373165E-2</v>
      </c>
    </row>
    <row r="19" spans="1:12" x14ac:dyDescent="0.25">
      <c r="A19" t="str">
        <f>'Index Performance'!A19</f>
        <v>CY 2018</v>
      </c>
      <c r="B19" s="2">
        <f>'Index Performance'!B19</f>
        <v>0.1029062510788506</v>
      </c>
      <c r="C19" s="2">
        <f>'Index Performance'!C19</f>
        <v>0.10219540843703045</v>
      </c>
      <c r="E19" s="2">
        <v>9.9474815999253785E-2</v>
      </c>
      <c r="F19" s="2">
        <v>0.10928890147767856</v>
      </c>
      <c r="H19" s="2">
        <v>9.4704375021901918E-2</v>
      </c>
      <c r="I19" s="2">
        <v>9.1490153295173071E-2</v>
      </c>
      <c r="J19" s="5"/>
      <c r="K19" s="2">
        <v>0.11393539191950916</v>
      </c>
      <c r="L19" s="2">
        <v>0.11409034282909225</v>
      </c>
    </row>
    <row r="20" spans="1:12" x14ac:dyDescent="0.25">
      <c r="A20" s="11" t="str">
        <f>'Index Performance'!A20</f>
        <v>CY 2017</v>
      </c>
      <c r="B20" s="12">
        <f>'Index Performance'!B20</f>
        <v>0.10480861330199413</v>
      </c>
      <c r="C20" s="12">
        <f>'Index Performance'!C20</f>
        <v>0.10457495648102166</v>
      </c>
      <c r="D20" s="11"/>
      <c r="E20" s="12">
        <v>7.5572325075912591E-2</v>
      </c>
      <c r="F20" s="12">
        <v>7.860672594125484E-2</v>
      </c>
      <c r="G20" s="11"/>
      <c r="H20" s="12" t="s">
        <v>77</v>
      </c>
      <c r="I20" s="12" t="s">
        <v>77</v>
      </c>
      <c r="J20" s="14"/>
      <c r="K20" s="12">
        <v>0.12306555361553646</v>
      </c>
      <c r="L20" s="12">
        <v>0.12967618595010255</v>
      </c>
    </row>
    <row r="21" spans="1:12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8.389180382555933E-2</v>
      </c>
      <c r="F21" s="2">
        <v>0.10012592700301659</v>
      </c>
      <c r="H21" s="2" t="s">
        <v>77</v>
      </c>
      <c r="I21" s="2" t="s">
        <v>77</v>
      </c>
      <c r="J21" s="5"/>
      <c r="K21" s="2">
        <v>0.11312643119155809</v>
      </c>
      <c r="L21" s="2">
        <v>0.11135404117310221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06/30/2024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61</v>
      </c>
      <c r="B25" s="2">
        <f>'Index Performance'!B25</f>
        <v>9.9982337867261351E-2</v>
      </c>
      <c r="C25" s="2">
        <f>'Index Performance'!C25</f>
        <v>6.0217747828163581E-2</v>
      </c>
      <c r="E25" s="2">
        <v>9.5216328288649857E-2</v>
      </c>
      <c r="F25" s="2">
        <v>5.6916734973708305E-2</v>
      </c>
      <c r="H25" s="2">
        <v>0.11171162586290223</v>
      </c>
      <c r="I25" s="2">
        <v>7.7562329315798983E-2</v>
      </c>
      <c r="J25" s="5"/>
      <c r="K25" s="2">
        <v>7.8524052465284044E-2</v>
      </c>
      <c r="L25" s="2">
        <v>1.7613681185165264E-2</v>
      </c>
    </row>
    <row r="26" spans="1:12" x14ac:dyDescent="0.25">
      <c r="A26" s="11" t="s">
        <v>62</v>
      </c>
      <c r="B26" s="12">
        <f>'Index Performance'!B26</f>
        <v>9.1922531282074768E-2</v>
      </c>
      <c r="C26" s="12">
        <f>'Index Performance'!C26</f>
        <v>6.9091502276478201E-2</v>
      </c>
      <c r="D26" s="11"/>
      <c r="E26" s="12">
        <v>8.5134135874763789E-2</v>
      </c>
      <c r="F26" s="12">
        <v>6.7355132899732384E-2</v>
      </c>
      <c r="G26" s="11"/>
      <c r="H26" s="12">
        <v>9.9198719305291519E-2</v>
      </c>
      <c r="I26" s="12">
        <v>7.2841878820766093E-2</v>
      </c>
      <c r="J26" s="14"/>
      <c r="K26" s="12">
        <v>8.2596786437935638E-2</v>
      </c>
      <c r="L26" s="12">
        <v>5.7993406021723315E-2</v>
      </c>
    </row>
    <row r="27" spans="1:12" x14ac:dyDescent="0.25">
      <c r="A27" t="s">
        <v>63</v>
      </c>
      <c r="B27" s="2">
        <f>'Index Performance'!B27</f>
        <v>8.6646513629367067E-2</v>
      </c>
      <c r="C27" s="2">
        <f>'Index Performance'!C27</f>
        <v>6.8986123165045932E-2</v>
      </c>
      <c r="E27" s="2">
        <v>7.8476413406897885E-2</v>
      </c>
      <c r="F27" s="2">
        <v>5.6409766518042526E-2</v>
      </c>
      <c r="H27" s="2">
        <v>9.2480172933757168E-2</v>
      </c>
      <c r="I27" s="2">
        <v>7.4405433677446009E-2</v>
      </c>
      <c r="J27" s="5"/>
      <c r="K27" s="2">
        <v>8.2389067027096058E-2</v>
      </c>
      <c r="L27" s="2">
        <v>6.5615861871906045E-2</v>
      </c>
    </row>
    <row r="28" spans="1:12" x14ac:dyDescent="0.25">
      <c r="A28" s="11" t="s">
        <v>64</v>
      </c>
      <c r="B28" s="12">
        <f>'Index Performance'!B28</f>
        <v>9.3829212788677424E-2</v>
      </c>
      <c r="C28" s="12">
        <f>'Index Performance'!C28</f>
        <v>8.1853707191569258E-2</v>
      </c>
      <c r="D28" s="11"/>
      <c r="E28" s="12">
        <v>8.3386200618929027E-2</v>
      </c>
      <c r="F28" s="12">
        <v>7.0564289094982913E-2</v>
      </c>
      <c r="G28" s="11"/>
      <c r="H28" s="12" t="s">
        <v>77</v>
      </c>
      <c r="I28" s="12" t="s">
        <v>77</v>
      </c>
      <c r="J28" s="14"/>
      <c r="K28" s="12">
        <v>0.10054014503804355</v>
      </c>
      <c r="L28" s="12">
        <v>8.8432683492373432E-2</v>
      </c>
    </row>
    <row r="29" spans="1:12" x14ac:dyDescent="0.25">
      <c r="A29" t="s">
        <v>65</v>
      </c>
      <c r="B29" s="2">
        <f>'Index Performance'!B29</f>
        <v>8.8766774785124236E-2</v>
      </c>
      <c r="C29" s="2">
        <f>'Index Performance'!C29</f>
        <v>8.3437465107459419E-2</v>
      </c>
      <c r="E29" s="2">
        <v>7.8919453641953838E-2</v>
      </c>
      <c r="F29" s="2">
        <v>7.3130440016845544E-2</v>
      </c>
      <c r="H29" s="2">
        <v>9.2052074063112263E-2</v>
      </c>
      <c r="I29" s="2">
        <v>7.3088216972472475E-2</v>
      </c>
      <c r="J29" s="5"/>
      <c r="K29" s="2">
        <v>0.10611653960542186</v>
      </c>
      <c r="L29" s="2">
        <v>9.5484409007362991E-2</v>
      </c>
    </row>
    <row r="30" spans="1:12" x14ac:dyDescent="0.25">
      <c r="A30" s="11" t="s">
        <v>66</v>
      </c>
      <c r="B30" s="13">
        <f>'Index Performance'!B30</f>
        <v>40179</v>
      </c>
      <c r="C30" s="13">
        <f>'Index Performance'!C30</f>
        <v>40179</v>
      </c>
      <c r="D30" s="11"/>
      <c r="E30" s="13">
        <v>40179</v>
      </c>
      <c r="F30" s="13">
        <v>40179</v>
      </c>
      <c r="G30" s="11"/>
      <c r="H30" s="13">
        <v>42887</v>
      </c>
      <c r="I30" s="13">
        <v>42887</v>
      </c>
      <c r="J30" s="14"/>
      <c r="K30" s="13">
        <v>40878</v>
      </c>
      <c r="L30" s="13">
        <v>40878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67</v>
      </c>
      <c r="B32" s="2">
        <f>'Index Performance'!B32</f>
        <v>7.9292992660745937E-3</v>
      </c>
      <c r="C32" s="2">
        <f>'Index Performance'!C32</f>
        <v>1.8140911766309862E-2</v>
      </c>
      <c r="E32" s="2">
        <v>1.0118235488557427E-2</v>
      </c>
      <c r="F32" s="2">
        <v>2.5045762595000399E-2</v>
      </c>
      <c r="H32" s="2">
        <v>6.4984810118465719E-3</v>
      </c>
      <c r="I32" s="2">
        <v>1.9742102375218777E-2</v>
      </c>
      <c r="J32" s="5"/>
      <c r="K32" s="2">
        <v>8.5080853577632915E-3</v>
      </c>
      <c r="L32" s="2">
        <v>1.5049167565286412E-2</v>
      </c>
    </row>
    <row r="34" spans="1:1" x14ac:dyDescent="0.25">
      <c r="A34" t="s">
        <v>89</v>
      </c>
    </row>
    <row r="36" spans="1:1" x14ac:dyDescent="0.25">
      <c r="A36" t="s">
        <v>147</v>
      </c>
    </row>
    <row r="37" spans="1:1" x14ac:dyDescent="0.25">
      <c r="A37" t="s">
        <v>132</v>
      </c>
    </row>
    <row r="39" spans="1:1" x14ac:dyDescent="0.25">
      <c r="A39" t="s">
        <v>68</v>
      </c>
    </row>
    <row r="40" spans="1:1" x14ac:dyDescent="0.25">
      <c r="A40" t="s">
        <v>69</v>
      </c>
    </row>
    <row r="41" spans="1:1" x14ac:dyDescent="0.25">
      <c r="A41" t="s">
        <v>70</v>
      </c>
    </row>
    <row r="43" spans="1:1" x14ac:dyDescent="0.25">
      <c r="A43" t="s">
        <v>78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29D48-4483-4837-960F-F671056E31F8}"/>
</file>

<file path=customXml/itemProps2.xml><?xml version="1.0" encoding="utf-8"?>
<ds:datastoreItem xmlns:ds="http://schemas.openxmlformats.org/officeDocument/2006/customXml" ds:itemID="{B791D5DD-0322-4803-9F84-7E1EFA1F0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Return Components</vt:lpstr>
      <vt:lpstr>Profile</vt:lpstr>
      <vt:lpstr>Snapshot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Michael Giliberto</cp:lastModifiedBy>
  <cp:revision/>
  <cp:lastPrinted>2024-09-22T12:13:14Z</cp:lastPrinted>
  <dcterms:created xsi:type="dcterms:W3CDTF">2020-06-14T13:10:41Z</dcterms:created>
  <dcterms:modified xsi:type="dcterms:W3CDTF">2024-09-22T12:18:16Z</dcterms:modified>
  <cp:category/>
  <cp:contentStatus/>
</cp:coreProperties>
</file>