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C:\Users\guila\Desktop\"/>
    </mc:Choice>
  </mc:AlternateContent>
  <xr:revisionPtr revIDLastSave="0" documentId="13_ncr:1_{5FE40FF5-7995-4777-834E-5150F9C3D955}" xr6:coauthVersionLast="47" xr6:coauthVersionMax="47" xr10:uidLastSave="{00000000-0000-0000-0000-000000000000}"/>
  <bookViews>
    <workbookView xWindow="-108" yWindow="-108" windowWidth="23256" windowHeight="12456" xr2:uid="{63E2BCA1-2B17-4DB7-A7A8-647F04CEF479}"/>
  </bookViews>
  <sheets>
    <sheet name="Passo a Passo" sheetId="1" r:id="rId1"/>
    <sheet name="Calculadora de Dar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9" i="2" l="1"/>
  <c r="G13" i="2" s="1" a="1"/>
  <c r="G13" i="2" s="1"/>
  <c r="G11" i="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<sst xmlns="http://schemas.openxmlformats.org/spreadsheetml/2006/main" count="38" uniqueCount="31">
  <si>
    <t>Passo a Passo</t>
  </si>
  <si>
    <t xml:space="preserve">1- Localizar o preço médio na sua corretora </t>
  </si>
  <si>
    <t>Site Sicalc</t>
  </si>
  <si>
    <t>https://sicalc.receita.fazenda.gov.br/sicalc/rapido/contribuinte</t>
  </si>
  <si>
    <t xml:space="preserve">5- Código 6015 </t>
  </si>
  <si>
    <t>6- Vídeo explicativo</t>
  </si>
  <si>
    <t xml:space="preserve">Clique aqui </t>
  </si>
  <si>
    <t>Ações</t>
  </si>
  <si>
    <t>FIIS</t>
  </si>
  <si>
    <t>ETFs de ações</t>
  </si>
  <si>
    <t>Tipo de operação</t>
  </si>
  <si>
    <t>Aliquota padrão de 20%</t>
  </si>
  <si>
    <t>Day trade - Compra e venda no mesmo dia. Aliquota de 20%.</t>
  </si>
  <si>
    <t>Não possui isenção de R$20 mil</t>
  </si>
  <si>
    <t>Swing trade - Compra e venda em dias diferentes. Aliquota de 15%.</t>
  </si>
  <si>
    <t>Isenção para vendas (não lucro) de até R$20mil no mês</t>
  </si>
  <si>
    <t>Calculadora de Imposto</t>
  </si>
  <si>
    <t>Tipo de ativo</t>
  </si>
  <si>
    <t>Edite apenas as células nessas cor</t>
  </si>
  <si>
    <t>Selecione se venda foi de ações ou de FIIs</t>
  </si>
  <si>
    <t>Day Trade = Compra e venda no mesmo dia | Swing Trade = Compra e venda em dias diferentes</t>
  </si>
  <si>
    <t>Preço Médio</t>
  </si>
  <si>
    <t>Lucro por ação</t>
  </si>
  <si>
    <t>Consulte na corretora</t>
  </si>
  <si>
    <t>Lucro da Operação</t>
  </si>
  <si>
    <t>Preço de venda</t>
  </si>
  <si>
    <t>Imposto devido</t>
  </si>
  <si>
    <t>Quantidade de ativos negociados</t>
  </si>
  <si>
    <t>2- Anotar o preço médio, o preço de venda e o número de ações negociados</t>
  </si>
  <si>
    <t>3- Entrar no site do Sicalc e emitir a sua DARF. Após a emissão o pagamento deverá ser feito via banco ou lotérica</t>
  </si>
  <si>
    <t>SWING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</si>
</sst>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R$-416]\ * #,##0.00_-;\-[$R$-416]\ * #,##0.00_-;_-[$R$-416]\ * &quot;-&quot;??_-;_-@_-"/>
    <numFmt numFmtId="165" formatCode="_-* #,##0_-;\-* #,##0_-;_-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4"/>
      <color theme="1"/>
      <name val="Montserrat"/>
    </font>
    <font>
      <b/>
      <sz val="14"/>
      <color theme="1"/>
      <name val="Montserrat"/>
    </font>
    <font>
      <sz val="11"/>
      <color theme="1"/>
      <name val="Montserrat"/>
    </font>
    <font>
      <sz val="18"/>
      <color theme="1"/>
      <name val="Montserrat"/>
    </font>
    <font>
      <b/>
      <sz val="11"/>
      <color theme="1"/>
      <name val="Montserrat"/>
    </font>
    <font>
      <b/>
      <sz val="18"/>
      <color theme="1"/>
      <name val="Montserrat"/>
    </font>
    <font>
      <sz val="10"/>
      <color theme="1"/>
      <name val="Montserrat"/>
    </font>
    <font>
      <b/>
      <sz val="10"/>
      <color theme="1"/>
      <name val="Montserrat"/>
    </font>
    <font>
      <sz val="8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2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9" fillId="0" borderId="1" xfId="0" applyFont="1" applyBorder="1" applyAlignment="1">
      <alignment horizontal="center"/>
    </xf>
    <xf numFmtId="0" fontId="9" fillId="0" borderId="0" xfId="0" applyFont="1" applyProtection="1">
      <protection locked="0"/>
    </xf>
    <xf numFmtId="0" fontId="10" fillId="2" borderId="0" xfId="0" applyFont="1" applyFill="1" applyProtection="1"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43" fontId="9" fillId="0" borderId="0" xfId="0" applyNumberFormat="1" applyFont="1" applyProtection="1">
      <protection locked="0"/>
    </xf>
    <xf numFmtId="0" fontId="11" fillId="0" borderId="0" xfId="0" applyFont="1"/>
    <xf numFmtId="0" fontId="9" fillId="0" borderId="0" xfId="0" applyFont="1" applyAlignment="1" applyProtection="1">
      <alignment horizontal="center"/>
      <protection locked="0"/>
    </xf>
    <xf numFmtId="164" fontId="9" fillId="2" borderId="1" xfId="1" applyNumberFormat="1" applyFont="1" applyFill="1" applyBorder="1" applyAlignment="1" applyProtection="1">
      <alignment horizontal="center"/>
      <protection locked="0"/>
    </xf>
    <xf numFmtId="164" fontId="9" fillId="3" borderId="1" xfId="0" applyNumberFormat="1" applyFont="1" applyFill="1" applyBorder="1"/>
    <xf numFmtId="165" fontId="9" fillId="2" borderId="1" xfId="1" applyNumberFormat="1" applyFont="1" applyFill="1" applyBorder="1" applyAlignment="1" applyProtection="1">
      <alignment horizontal="center"/>
      <protection locked="0"/>
    </xf>
    <xf numFmtId="164" fontId="9" fillId="0" borderId="0" xfId="0" applyNumberFormat="1" applyFont="1" applyProtection="1">
      <protection locked="0"/>
    </xf>
    <xf numFmtId="164" fontId="10" fillId="3" borderId="1" xfId="0" applyNumberFormat="1" applyFont="1" applyFill="1" applyBorder="1"/>
    <xf numFmtId="43" fontId="11" fillId="0" borderId="0" xfId="1" applyFont="1" applyProtection="1">
      <protection locked="0"/>
    </xf>
    <xf numFmtId="43" fontId="9" fillId="0" borderId="0" xfId="1" applyFont="1" applyProtection="1"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youtu.be/iBordTksBQo" TargetMode="External"/><Relationship Id="rId1" Type="http://schemas.openxmlformats.org/officeDocument/2006/relationships/hyperlink" Target="https://sicalc.receita.fazenda.gov.br/sicalc/rapido/contribui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27E3D-32D3-4E7A-8FEF-305552209D83}">
  <sheetPr codeName="Planilha1"/>
  <dimension ref="A1:N14"/>
  <sheetViews>
    <sheetView showGridLines="0" tabSelected="1" topLeftCell="B1" zoomScale="110" zoomScaleNormal="110" workbookViewId="0">
      <pane xSplit="20" ySplit="15" topLeftCell="V16" activePane="bottomRight" state="frozen"/>
      <selection activeCell="B1" sqref="B1"/>
      <selection pane="topRight" activeCell="V1" sqref="V1"/>
      <selection pane="bottomLeft" activeCell="B16" sqref="B16"/>
      <selection pane="bottomRight" activeCell="D8" sqref="D8"/>
    </sheetView>
  </sheetViews>
  <sheetFormatPr defaultRowHeight="18.600000000000001" x14ac:dyDescent="0.55000000000000004"/>
  <cols>
    <col min="1" max="1" width="8.88671875" style="3" hidden="1" customWidth="1"/>
    <col min="2" max="2" width="8.77734375" style="3" customWidth="1"/>
    <col min="3" max="3" width="14" style="3" bestFit="1" customWidth="1"/>
    <col min="4" max="16384" width="8.88671875" style="3"/>
  </cols>
  <sheetData>
    <row r="1" spans="2:14" ht="3" customHeight="1" x14ac:dyDescent="0.55000000000000004"/>
    <row r="2" spans="2:14" s="2" customFormat="1" ht="40.200000000000003" x14ac:dyDescent="1.1499999999999999">
      <c r="B2" s="1" t="s">
        <v>0</v>
      </c>
    </row>
    <row r="3" spans="2:14" s="4" customFormat="1" ht="30.6" x14ac:dyDescent="0.9">
      <c r="B3" s="3" t="s">
        <v>1</v>
      </c>
    </row>
    <row r="4" spans="2:14" x14ac:dyDescent="0.55000000000000004">
      <c r="B4" s="3" t="s">
        <v>28</v>
      </c>
    </row>
    <row r="5" spans="2:14" x14ac:dyDescent="0.55000000000000004">
      <c r="B5" s="3" t="s">
        <v>29</v>
      </c>
    </row>
    <row r="6" spans="2:14" x14ac:dyDescent="0.55000000000000004">
      <c r="B6" s="3" t="s">
        <v>2</v>
      </c>
      <c r="D6" s="5" t="s">
        <v>3</v>
      </c>
    </row>
    <row r="7" spans="2:14" x14ac:dyDescent="0.55000000000000004">
      <c r="B7" s="6" t="s">
        <v>4</v>
      </c>
    </row>
    <row r="8" spans="2:14" x14ac:dyDescent="0.55000000000000004">
      <c r="B8" s="3" t="s">
        <v>5</v>
      </c>
      <c r="D8" s="5" t="s">
        <v>6</v>
      </c>
    </row>
    <row r="10" spans="2:14" ht="30.6" x14ac:dyDescent="0.9">
      <c r="B10" s="7" t="s">
        <v>7</v>
      </c>
      <c r="J10" s="7" t="s">
        <v>8</v>
      </c>
      <c r="N10" s="7" t="s">
        <v>9</v>
      </c>
    </row>
    <row r="11" spans="2:14" x14ac:dyDescent="0.55000000000000004">
      <c r="B11" s="3" t="s">
        <v>10</v>
      </c>
      <c r="J11" s="3" t="s">
        <v>11</v>
      </c>
      <c r="N11" s="3" t="s">
        <v>10</v>
      </c>
    </row>
    <row r="12" spans="2:14" x14ac:dyDescent="0.55000000000000004">
      <c r="B12" s="3" t="s">
        <v>12</v>
      </c>
      <c r="J12" s="3" t="s">
        <v>13</v>
      </c>
      <c r="N12" s="3" t="s">
        <v>12</v>
      </c>
    </row>
    <row r="13" spans="2:14" x14ac:dyDescent="0.55000000000000004">
      <c r="B13" s="3" t="s">
        <v>14</v>
      </c>
      <c r="N13" s="3" t="s">
        <v>14</v>
      </c>
    </row>
    <row r="14" spans="2:14" x14ac:dyDescent="0.55000000000000004">
      <c r="B14" s="3" t="s">
        <v>15</v>
      </c>
    </row>
  </sheetData>
  <hyperlinks>
    <hyperlink ref="D6" r:id="rId1" xr:uid="{B747B212-BC71-41C6-ACC3-78D13C8F58EE}"/>
    <hyperlink ref="D8" r:id="rId2" xr:uid="{4D2AAF21-0C5F-4170-9CF2-AB5D305EBA95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BC33D-3808-4100-8CE0-3EB85EC36623}">
  <dimension ref="B1:J16"/>
  <sheetViews>
    <sheetView showGridLines="0" topLeftCell="A3" workbookViewId="0">
      <selection activeCell="F13" sqref="F13:G13"/>
    </sheetView>
  </sheetViews>
  <sheetFormatPr defaultRowHeight="18" x14ac:dyDescent="0.55000000000000004"/>
  <cols>
    <col min="1" max="1" width="1.88671875" style="8" customWidth="1"/>
    <col min="2" max="2" width="44.44140625" style="8" bestFit="1" customWidth="1"/>
    <col min="3" max="3" width="20.109375" style="9" bestFit="1" customWidth="1"/>
    <col min="4" max="5" width="8.88671875" style="8"/>
    <col min="6" max="6" width="35.77734375" style="8" bestFit="1" customWidth="1"/>
    <col min="7" max="7" width="27.44140625" style="8" customWidth="1"/>
    <col min="8" max="9" width="8.88671875" style="8"/>
    <col min="10" max="10" width="11.21875" style="8" bestFit="1" customWidth="1"/>
    <col min="11" max="16384" width="8.88671875" style="8"/>
  </cols>
  <sheetData>
    <row r="1" spans="2:10" hidden="1" x14ac:dyDescent="0.55000000000000004"/>
    <row r="2" spans="2:10" hidden="1" x14ac:dyDescent="0.55000000000000004"/>
    <row r="3" spans="2:10" s="7" customFormat="1" ht="31.2" thickBot="1" x14ac:dyDescent="0.95">
      <c r="B3" s="10" t="s">
        <v>16</v>
      </c>
      <c r="C3" s="11"/>
      <c r="D3" s="10"/>
      <c r="E3" s="10"/>
      <c r="F3" s="10"/>
      <c r="G3" s="10"/>
      <c r="H3" s="10"/>
      <c r="I3" s="10"/>
      <c r="J3" s="10"/>
    </row>
    <row r="4" spans="2:10" ht="18.600000000000001" thickBot="1" x14ac:dyDescent="0.6">
      <c r="B4" s="12" t="s">
        <v>17</v>
      </c>
      <c r="C4" s="13" t="s">
        <v>7</v>
      </c>
      <c r="D4" s="14"/>
      <c r="E4" s="14"/>
      <c r="G4" s="14"/>
      <c r="H4" s="14"/>
      <c r="I4" s="14"/>
      <c r="J4" s="14"/>
    </row>
    <row r="5" spans="2:10" s="19" customFormat="1" ht="18.600000000000001" thickBot="1" x14ac:dyDescent="0.6">
      <c r="B5" s="16" t="s">
        <v>19</v>
      </c>
      <c r="C5" s="17"/>
      <c r="D5" s="16"/>
      <c r="E5" s="16"/>
      <c r="G5" s="18"/>
      <c r="H5" s="16"/>
      <c r="I5" s="26"/>
      <c r="J5" s="26"/>
    </row>
    <row r="6" spans="2:10" ht="18.600000000000001" thickBot="1" x14ac:dyDescent="0.6">
      <c r="B6" s="12" t="s">
        <v>10</v>
      </c>
      <c r="C6" s="13" t="s">
        <v>30</v>
      </c>
      <c r="D6" s="14"/>
      <c r="E6" s="14"/>
      <c r="F6" s="15" t="s">
        <v>18</v>
      </c>
      <c r="G6" s="14"/>
      <c r="H6" s="14"/>
      <c r="I6" s="27"/>
      <c r="J6" s="27"/>
    </row>
    <row r="7" spans="2:10" x14ac:dyDescent="0.55000000000000004">
      <c r="B7" s="16" t="s">
        <v>20</v>
      </c>
      <c r="C7" s="17"/>
      <c r="D7" s="14"/>
      <c r="E7" s="14"/>
      <c r="F7" s="14"/>
      <c r="G7" s="14"/>
      <c r="H7" s="14"/>
      <c r="I7" s="27"/>
      <c r="J7" s="27"/>
    </row>
    <row r="8" spans="2:10" ht="18.600000000000001" thickBot="1" x14ac:dyDescent="0.6">
      <c r="B8" s="14"/>
      <c r="C8" s="20"/>
      <c r="D8" s="14"/>
      <c r="E8" s="14"/>
      <c r="F8" s="14"/>
      <c r="G8" s="14"/>
      <c r="H8" s="14"/>
      <c r="I8" s="27"/>
      <c r="J8" s="27"/>
    </row>
    <row r="9" spans="2:10" ht="18.600000000000001" thickBot="1" x14ac:dyDescent="0.6">
      <c r="B9" s="14" t="s">
        <v>21</v>
      </c>
      <c r="C9" s="21">
        <v>15</v>
      </c>
      <c r="D9" s="14"/>
      <c r="E9" s="14"/>
      <c r="F9" s="14" t="s">
        <v>22</v>
      </c>
      <c r="G9" s="22">
        <f>C12-C9</f>
        <v>5</v>
      </c>
      <c r="H9" s="14"/>
      <c r="I9" s="14"/>
      <c r="J9" s="14"/>
    </row>
    <row r="10" spans="2:10" ht="18.600000000000001" thickBot="1" x14ac:dyDescent="0.6">
      <c r="B10" s="16" t="s">
        <v>23</v>
      </c>
      <c r="C10" s="17"/>
      <c r="D10" s="14"/>
      <c r="E10" s="14"/>
      <c r="F10" s="14"/>
      <c r="G10" s="14"/>
      <c r="H10" s="14"/>
      <c r="I10" s="14"/>
      <c r="J10" s="14"/>
    </row>
    <row r="11" spans="2:10" ht="18.600000000000001" thickBot="1" x14ac:dyDescent="0.6">
      <c r="B11" s="14"/>
      <c r="C11" s="20"/>
      <c r="D11" s="14"/>
      <c r="E11" s="14"/>
      <c r="F11" s="14" t="s">
        <v>24</v>
      </c>
      <c r="G11" s="22">
        <f>G9*C15</f>
        <v>7500</v>
      </c>
      <c r="H11" s="14"/>
      <c r="I11" s="14"/>
      <c r="J11" s="14"/>
    </row>
    <row r="12" spans="2:10" ht="18.600000000000001" thickBot="1" x14ac:dyDescent="0.6">
      <c r="B12" s="14" t="s">
        <v>25</v>
      </c>
      <c r="C12" s="21">
        <v>20</v>
      </c>
      <c r="D12" s="14"/>
      <c r="E12" s="14"/>
      <c r="F12" s="14"/>
      <c r="G12" s="14"/>
      <c r="H12" s="14"/>
      <c r="I12" s="14"/>
      <c r="J12" s="14"/>
    </row>
    <row r="13" spans="2:10" ht="18.600000000000001" thickBot="1" x14ac:dyDescent="0.6">
      <c r="B13" s="16" t="s">
        <v>23</v>
      </c>
      <c r="C13" s="17"/>
      <c r="D13" s="14"/>
      <c r="E13" s="14"/>
      <c r="F13" s="12" t="s">
        <v>26</v>
      </c>
      <c r="G13" s="25" cm="1">
        <f t="array" ref="G13">G9*_xlfn.IFS(C4&amp;C6="Ações"&amp;"SWING TRADE",15%,C4&amp;C6="Ações"&amp;"DAY TRADE",20%,C4="Fundos Imobiliários",20%,C4&amp;C6="ETFs de Ações"&amp;"DAY TRADE",20%,C4&amp;C6="ETFs de Ações"&amp;"SWING TRADE",15%)*C15</f>
        <v>1125</v>
      </c>
      <c r="H13" s="14"/>
      <c r="I13" s="14"/>
      <c r="J13" s="14"/>
    </row>
    <row r="14" spans="2:10" ht="18.600000000000001" thickBot="1" x14ac:dyDescent="0.6">
      <c r="B14" s="14"/>
      <c r="C14" s="20"/>
      <c r="D14" s="14"/>
      <c r="E14" s="14"/>
      <c r="F14" s="14"/>
      <c r="G14" s="14"/>
      <c r="H14" s="14"/>
      <c r="I14" s="14"/>
      <c r="J14" s="14"/>
    </row>
    <row r="15" spans="2:10" ht="18.600000000000001" thickBot="1" x14ac:dyDescent="0.6">
      <c r="B15" s="14" t="s">
        <v>27</v>
      </c>
      <c r="C15" s="23">
        <v>1500</v>
      </c>
      <c r="D15" s="14"/>
      <c r="E15" s="14"/>
      <c r="F15" s="14"/>
      <c r="G15" s="24"/>
      <c r="H15" s="14"/>
      <c r="I15" s="14"/>
      <c r="J15" s="14"/>
    </row>
    <row r="16" spans="2:10" x14ac:dyDescent="0.55000000000000004">
      <c r="B16" s="16" t="s">
        <v>23</v>
      </c>
      <c r="C16" s="20"/>
      <c r="D16" s="14"/>
      <c r="E16" s="14"/>
      <c r="F16" s="14"/>
      <c r="G16" s="14"/>
      <c r="H16" s="14"/>
      <c r="I16" s="14"/>
      <c r="J16" s="14"/>
    </row>
  </sheetData>
  <protectedRanges>
    <protectedRange algorithmName="SHA-512" hashValue="RnWbRXx/Xhv5LVxykhcCUOf6gZqf4aoX+6Fsu182tBuW8e7uPL+9iRDZv6WvUZEmH+2Ja61C27YQO2GaRC3OpA==" saltValue="WqtMBo+R4IWjBtLXQX813Q==" spinCount="100000" sqref="C9 C12 C15" name="Intervalo1"/>
  </protectedRanges>
  <dataValidations count="2">
    <dataValidation type="list" allowBlank="1" showInputMessage="1" showErrorMessage="1" sqref="C4" xr:uid="{F6BC4FB6-680E-4A2B-B474-04CC3056736E}">
      <formula1>"Ações, Fundos Imobiliários,ETFs de Ações"</formula1>
    </dataValidation>
    <dataValidation type="list" allowBlank="1" showInputMessage="1" showErrorMessage="1" sqref="C6" xr:uid="{8DBE29E0-A49E-43FD-B7B7-A7336EE8795B}">
      <formula1>"DAY TRADE, SWING TRADE"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Passo a Passo</vt:lpstr>
      <vt:lpstr>Calculadora de Darf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rabelo de la vega nunes</dc:creator>
  <cp:lastModifiedBy>guilherme rabelo de la vega nunes</cp:lastModifiedBy>
  <dcterms:created xsi:type="dcterms:W3CDTF">2026-09-24T14:03:35Z</dcterms:created>
  <dcterms:modified xsi:type="dcterms:W3CDTF">2026-09-24T16:13:41Z</dcterms:modified>
</cp:coreProperties>
</file>