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105e41c7db37339/Desktop/"/>
    </mc:Choice>
  </mc:AlternateContent>
  <xr:revisionPtr revIDLastSave="281" documentId="8_{1E5218A7-8DBF-4C75-8C3B-4788587D3044}" xr6:coauthVersionLast="47" xr6:coauthVersionMax="47" xr10:uidLastSave="{5DEE82C7-23CA-4F0D-8ACC-F097C1D17BCD}"/>
  <bookViews>
    <workbookView xWindow="-108" yWindow="-108" windowWidth="23256" windowHeight="12456" xr2:uid="{399111A8-EBFA-456A-8685-04B447D631CB}"/>
  </bookViews>
  <sheets>
    <sheet name="Monthly Budget" sheetId="1" r:id="rId1"/>
    <sheet name="Expense Break-Out Summary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2" l="1"/>
  <c r="I13" i="1" l="1"/>
  <c r="O9" i="1"/>
  <c r="R3" i="1" s="1"/>
  <c r="E23" i="1"/>
  <c r="F23" i="1"/>
  <c r="B11" i="2"/>
  <c r="B10" i="2"/>
  <c r="B9" i="2"/>
  <c r="B8" i="2"/>
  <c r="B7" i="2"/>
  <c r="B6" i="2"/>
  <c r="B5" i="2"/>
  <c r="B4" i="2"/>
  <c r="B3" i="2"/>
  <c r="L15" i="1"/>
  <c r="I37" i="1"/>
  <c r="I26" i="1"/>
  <c r="E37" i="1"/>
  <c r="B33" i="1"/>
  <c r="B25" i="1"/>
  <c r="B15" i="1"/>
  <c r="O11" i="1" l="1"/>
  <c r="U4" i="1" s="1"/>
  <c r="O10" i="1"/>
  <c r="U3" i="1" s="1"/>
  <c r="S4" i="1" l="1"/>
  <c r="O12" i="1"/>
  <c r="S5" i="1" s="1"/>
  <c r="C8" i="2"/>
  <c r="C5" i="2"/>
  <c r="S3" i="1"/>
  <c r="T3" i="1" s="1"/>
  <c r="C10" i="2"/>
  <c r="C7" i="2"/>
  <c r="C6" i="2"/>
  <c r="C4" i="2"/>
  <c r="C9" i="2"/>
  <c r="C11" i="2"/>
  <c r="R5" i="1"/>
  <c r="R4" i="1"/>
  <c r="T4" i="1" l="1"/>
  <c r="U5" i="1"/>
  <c r="T5" i="1"/>
  <c r="C12" i="2"/>
</calcChain>
</file>

<file path=xl/sharedStrings.xml><?xml version="1.0" encoding="utf-8"?>
<sst xmlns="http://schemas.openxmlformats.org/spreadsheetml/2006/main" count="99" uniqueCount="79">
  <si>
    <t>Housing</t>
  </si>
  <si>
    <t>Cost</t>
  </si>
  <si>
    <t>Debt</t>
  </si>
  <si>
    <t>Monthly Cost</t>
  </si>
  <si>
    <t>Total Amount</t>
  </si>
  <si>
    <t>Entertainment</t>
  </si>
  <si>
    <t>Personal</t>
  </si>
  <si>
    <t>Budget Tracker</t>
  </si>
  <si>
    <t>Common Budget Rule Comparison
(50/30/20 Rule)</t>
  </si>
  <si>
    <t>Medical</t>
  </si>
  <si>
    <t>Category</t>
  </si>
  <si>
    <t>Recommended Amount</t>
  </si>
  <si>
    <t>Difference</t>
  </si>
  <si>
    <t>Percentage</t>
  </si>
  <si>
    <t>Phone</t>
  </si>
  <si>
    <t>Medical Bill</t>
  </si>
  <si>
    <t>Hair/nails</t>
  </si>
  <si>
    <t>Side Income</t>
  </si>
  <si>
    <t>Mandatory Expenses (50% Goal)</t>
  </si>
  <si>
    <t>Electricity</t>
  </si>
  <si>
    <t>Clothing</t>
  </si>
  <si>
    <t>Supplemental Expenses (30% Goal)</t>
  </si>
  <si>
    <t>Internet</t>
  </si>
  <si>
    <t>Dry cleaning</t>
  </si>
  <si>
    <t>Savings (20% Goal)</t>
  </si>
  <si>
    <t>Water</t>
  </si>
  <si>
    <t>Cleaning Supplies</t>
  </si>
  <si>
    <t>Student Loan</t>
  </si>
  <si>
    <t>Donations/Tithes</t>
  </si>
  <si>
    <t>Total</t>
  </si>
  <si>
    <t>Therapy</t>
  </si>
  <si>
    <t>Gym Membership</t>
  </si>
  <si>
    <t>Income</t>
  </si>
  <si>
    <t>Mandatory Expenses</t>
  </si>
  <si>
    <t>Food</t>
  </si>
  <si>
    <t>Supplemental Expenses</t>
  </si>
  <si>
    <t>Groceries</t>
  </si>
  <si>
    <t>Total (Savings)</t>
  </si>
  <si>
    <t>Transportation</t>
  </si>
  <si>
    <t>Dining out</t>
  </si>
  <si>
    <t>Car Insurance</t>
  </si>
  <si>
    <t>Children</t>
  </si>
  <si>
    <t>Fuel</t>
  </si>
  <si>
    <t>Maintenance</t>
  </si>
  <si>
    <t>Sunpass</t>
  </si>
  <si>
    <t>After School Care</t>
  </si>
  <si>
    <t>School supplies</t>
  </si>
  <si>
    <t>Organization dues/fees</t>
  </si>
  <si>
    <t>Pets</t>
  </si>
  <si>
    <t>Lunch money</t>
  </si>
  <si>
    <t>Toys/games</t>
  </si>
  <si>
    <t>Grooming</t>
  </si>
  <si>
    <t>Insurance</t>
  </si>
  <si>
    <t>Toys</t>
  </si>
  <si>
    <t>Renters</t>
  </si>
  <si>
    <t>Health</t>
  </si>
  <si>
    <t>Expense Category</t>
  </si>
  <si>
    <t>% of Total Expense</t>
  </si>
  <si>
    <t>Hulu</t>
  </si>
  <si>
    <t xml:space="preserve"> </t>
  </si>
  <si>
    <t>CDD</t>
  </si>
  <si>
    <t>Actual Amount</t>
  </si>
  <si>
    <t>Club Memberships</t>
  </si>
  <si>
    <t>Disney Plus</t>
  </si>
  <si>
    <t>Audible</t>
  </si>
  <si>
    <t>Car loan (Interest Rate)</t>
  </si>
  <si>
    <t>Credit Card 1 (Interest Rate)</t>
  </si>
  <si>
    <t>Credit Card 2 (Interest Rate)</t>
  </si>
  <si>
    <t>Credit Card 3 (Interest Rate)</t>
  </si>
  <si>
    <t>Credit Card 4 (Interest Rate)</t>
  </si>
  <si>
    <t>Credit Card 5 (Interest Rate)</t>
  </si>
  <si>
    <t>Mortgage or Rent</t>
  </si>
  <si>
    <t>Trash</t>
  </si>
  <si>
    <t>Pool Supplies</t>
  </si>
  <si>
    <t>Job Income 1</t>
  </si>
  <si>
    <t>Job Income 2</t>
  </si>
  <si>
    <t>Child Support</t>
  </si>
  <si>
    <t>Misc.</t>
  </si>
  <si>
    <t>Netflix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</si>
</sst>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3" fillId="0" borderId="7" xfId="0" applyFont="1" applyBorder="1"/>
    <xf numFmtId="0" fontId="0" fillId="0" borderId="8" xfId="0" applyBorder="1"/>
    <xf numFmtId="0" fontId="0" fillId="0" borderId="13" xfId="0" applyBorder="1"/>
    <xf numFmtId="44" fontId="2" fillId="0" borderId="4" xfId="1" applyFont="1" applyBorder="1"/>
    <xf numFmtId="44" fontId="3" fillId="0" borderId="7" xfId="1" applyFont="1" applyBorder="1"/>
    <xf numFmtId="44" fontId="2" fillId="0" borderId="2" xfId="1" applyFont="1" applyBorder="1"/>
    <xf numFmtId="44" fontId="2" fillId="0" borderId="6" xfId="1" applyFont="1" applyBorder="1"/>
    <xf numFmtId="0" fontId="3" fillId="0" borderId="15" xfId="0" applyFont="1" applyBorder="1"/>
    <xf numFmtId="44" fontId="2" fillId="0" borderId="14" xfId="1" applyFont="1" applyBorder="1"/>
    <xf numFmtId="44" fontId="2" fillId="0" borderId="16" xfId="1" applyFont="1" applyBorder="1"/>
    <xf numFmtId="0" fontId="0" fillId="0" borderId="17" xfId="0" applyBorder="1"/>
    <xf numFmtId="44" fontId="2" fillId="0" borderId="18" xfId="1" applyFont="1" applyBorder="1"/>
    <xf numFmtId="0" fontId="0" fillId="0" borderId="20" xfId="0" applyBorder="1"/>
    <xf numFmtId="44" fontId="2" fillId="0" borderId="21" xfId="1" applyFont="1" applyBorder="1"/>
    <xf numFmtId="0" fontId="0" fillId="0" borderId="22" xfId="0" applyBorder="1"/>
    <xf numFmtId="44" fontId="2" fillId="0" borderId="23" xfId="1" applyFont="1" applyBorder="1"/>
    <xf numFmtId="0" fontId="3" fillId="0" borderId="24" xfId="0" applyFont="1" applyBorder="1"/>
    <xf numFmtId="44" fontId="3" fillId="0" borderId="24" xfId="1" applyFont="1" applyBorder="1"/>
    <xf numFmtId="0" fontId="0" fillId="0" borderId="25" xfId="0" applyBorder="1"/>
    <xf numFmtId="44" fontId="2" fillId="0" borderId="26" xfId="1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4" fontId="2" fillId="0" borderId="0" xfId="1" applyFont="1" applyFill="1" applyBorder="1"/>
    <xf numFmtId="0" fontId="3" fillId="0" borderId="0" xfId="0" applyFont="1"/>
    <xf numFmtId="44" fontId="3" fillId="0" borderId="0" xfId="1" applyFont="1" applyFill="1" applyBorder="1"/>
    <xf numFmtId="44" fontId="5" fillId="0" borderId="0" xfId="1" applyFont="1" applyFill="1" applyBorder="1"/>
    <xf numFmtId="44" fontId="3" fillId="0" borderId="0" xfId="0" applyNumberFormat="1" applyFont="1"/>
    <xf numFmtId="44" fontId="5" fillId="0" borderId="29" xfId="1" applyFont="1" applyBorder="1"/>
    <xf numFmtId="44" fontId="2" fillId="0" borderId="29" xfId="1" applyFont="1" applyBorder="1"/>
    <xf numFmtId="44" fontId="2" fillId="0" borderId="30" xfId="1" applyFont="1" applyBorder="1"/>
    <xf numFmtId="44" fontId="3" fillId="0" borderId="31" xfId="0" applyNumberFormat="1" applyFont="1" applyBorder="1"/>
    <xf numFmtId="0" fontId="3" fillId="0" borderId="33" xfId="0" applyFont="1" applyBorder="1"/>
    <xf numFmtId="44" fontId="3" fillId="0" borderId="33" xfId="1" applyFont="1" applyBorder="1"/>
    <xf numFmtId="0" fontId="3" fillId="0" borderId="1" xfId="0" applyFont="1" applyBorder="1" applyAlignment="1">
      <alignment horizontal="center" vertical="center"/>
    </xf>
    <xf numFmtId="9" fontId="0" fillId="0" borderId="2" xfId="2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9" fontId="0" fillId="0" borderId="4" xfId="2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9" fontId="0" fillId="0" borderId="6" xfId="2" applyFont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9" fontId="7" fillId="0" borderId="0" xfId="0" applyNumberFormat="1" applyFont="1" applyAlignment="1">
      <alignment horizontal="center" vertical="center"/>
    </xf>
    <xf numFmtId="0" fontId="6" fillId="3" borderId="3" xfId="0" applyFont="1" applyFill="1" applyBorder="1"/>
    <xf numFmtId="0" fontId="6" fillId="4" borderId="5" xfId="0" applyFont="1" applyFill="1" applyBorder="1"/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44" fontId="5" fillId="0" borderId="34" xfId="1" applyFont="1" applyBorder="1"/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9" fontId="3" fillId="0" borderId="0" xfId="2" applyFont="1" applyAlignment="1">
      <alignment horizontal="center"/>
    </xf>
    <xf numFmtId="0" fontId="6" fillId="3" borderId="1" xfId="0" applyFont="1" applyFill="1" applyBorder="1"/>
    <xf numFmtId="0" fontId="6" fillId="4" borderId="3" xfId="0" applyFont="1" applyFill="1" applyBorder="1"/>
    <xf numFmtId="0" fontId="3" fillId="2" borderId="5" xfId="0" applyFont="1" applyFill="1" applyBorder="1"/>
    <xf numFmtId="9" fontId="9" fillId="0" borderId="2" xfId="2" applyFont="1" applyFill="1" applyBorder="1" applyAlignment="1">
      <alignment horizontal="center" vertical="center"/>
    </xf>
    <xf numFmtId="9" fontId="9" fillId="0" borderId="4" xfId="2" applyFont="1" applyFill="1" applyBorder="1" applyAlignment="1">
      <alignment horizontal="center" vertical="center"/>
    </xf>
    <xf numFmtId="9" fontId="9" fillId="0" borderId="6" xfId="2" applyFont="1" applyFill="1" applyBorder="1" applyAlignment="1">
      <alignment horizontal="center" vertical="center"/>
    </xf>
    <xf numFmtId="0" fontId="6" fillId="7" borderId="3" xfId="0" applyFont="1" applyFill="1" applyBorder="1"/>
    <xf numFmtId="44" fontId="6" fillId="0" borderId="27" xfId="0" applyNumberFormat="1" applyFont="1" applyBorder="1"/>
    <xf numFmtId="44" fontId="6" fillId="0" borderId="40" xfId="0" applyNumberFormat="1" applyFont="1" applyBorder="1"/>
    <xf numFmtId="44" fontId="6" fillId="0" borderId="28" xfId="0" applyNumberFormat="1" applyFont="1" applyBorder="1"/>
    <xf numFmtId="44" fontId="6" fillId="0" borderId="19" xfId="0" applyNumberFormat="1" applyFont="1" applyBorder="1"/>
    <xf numFmtId="44" fontId="3" fillId="0" borderId="41" xfId="0" applyNumberFormat="1" applyFont="1" applyBorder="1"/>
    <xf numFmtId="44" fontId="6" fillId="0" borderId="32" xfId="0" applyNumberFormat="1" applyFont="1" applyBorder="1"/>
    <xf numFmtId="44" fontId="2" fillId="0" borderId="43" xfId="1" applyFont="1" applyBorder="1"/>
    <xf numFmtId="0" fontId="8" fillId="3" borderId="45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 wrapText="1"/>
    </xf>
    <xf numFmtId="0" fontId="8" fillId="3" borderId="46" xfId="0" applyFont="1" applyFill="1" applyBorder="1" applyAlignment="1">
      <alignment horizontal="center" vertical="center" wrapText="1"/>
    </xf>
    <xf numFmtId="44" fontId="2" fillId="0" borderId="42" xfId="1" applyFont="1" applyFill="1" applyBorder="1"/>
    <xf numFmtId="44" fontId="2" fillId="0" borderId="4" xfId="1" applyFont="1" applyFill="1" applyBorder="1"/>
    <xf numFmtId="0" fontId="6" fillId="3" borderId="9" xfId="0" applyFont="1" applyFill="1" applyBorder="1"/>
    <xf numFmtId="0" fontId="6" fillId="3" borderId="37" xfId="0" applyFont="1" applyFill="1" applyBorder="1" applyAlignment="1">
      <alignment wrapText="1"/>
    </xf>
    <xf numFmtId="0" fontId="6" fillId="3" borderId="47" xfId="0" applyFont="1" applyFill="1" applyBorder="1" applyAlignment="1">
      <alignment wrapText="1"/>
    </xf>
    <xf numFmtId="0" fontId="6" fillId="3" borderId="48" xfId="0" applyFont="1" applyFill="1" applyBorder="1" applyAlignment="1">
      <alignment wrapText="1"/>
    </xf>
    <xf numFmtId="44" fontId="2" fillId="0" borderId="44" xfId="1" applyFont="1" applyFill="1" applyBorder="1"/>
    <xf numFmtId="44" fontId="2" fillId="0" borderId="6" xfId="1" applyFont="1" applyFill="1" applyBorder="1"/>
    <xf numFmtId="0" fontId="4" fillId="0" borderId="0" xfId="0" applyFont="1" applyAlignment="1">
      <alignment horizontal="center"/>
    </xf>
    <xf numFmtId="0" fontId="8" fillId="6" borderId="38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Expense Percentage Break-Out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'Expense Break-Out Summary'!$C$2</c:f>
              <c:strCache>
                <c:ptCount val="1"/>
                <c:pt idx="0">
                  <c:v>% of Total Expense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A75-724B-B9CC-4FA574CA62F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75-724B-B9CC-4FA574CA62F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A75-724B-B9CC-4FA574CA62F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A75-724B-B9CC-4FA574CA62F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A75-724B-B9CC-4FA574CA62F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A75-724B-B9CC-4FA574CA62F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A75-724B-B9CC-4FA574CA62F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A75-724B-B9CC-4FA574CA62F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A75-724B-B9CC-4FA574CA62F6}"/>
              </c:ext>
            </c:extLst>
          </c:dPt>
          <c:dLbls>
            <c:numFmt formatCode="0%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'Expense Break-Out Summary'!$B$3:$B$11</c:f>
              <c:strCache>
                <c:ptCount val="9"/>
                <c:pt idx="0">
                  <c:v>Housing</c:v>
                </c:pt>
                <c:pt idx="1">
                  <c:v>Transportation</c:v>
                </c:pt>
                <c:pt idx="2">
                  <c:v>Insurance</c:v>
                </c:pt>
                <c:pt idx="3">
                  <c:v>Debt</c:v>
                </c:pt>
                <c:pt idx="4">
                  <c:v>Children</c:v>
                </c:pt>
                <c:pt idx="5">
                  <c:v>Entertainment</c:v>
                </c:pt>
                <c:pt idx="6">
                  <c:v>Food</c:v>
                </c:pt>
                <c:pt idx="7">
                  <c:v>Pets</c:v>
                </c:pt>
                <c:pt idx="8">
                  <c:v>Personal</c:v>
                </c:pt>
              </c:strCache>
            </c:strRef>
          </c:cat>
          <c:val>
            <c:numRef>
              <c:f>'Expense Break-Out Summary'!$C$3:$C$11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E1-4F66-B38E-39521C53D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</xdr:colOff>
      <xdr:row>0</xdr:row>
      <xdr:rowOff>186690</xdr:rowOff>
    </xdr:from>
    <xdr:to>
      <xdr:col>17</xdr:col>
      <xdr:colOff>7620</xdr:colOff>
      <xdr:row>19</xdr:row>
      <xdr:rowOff>144780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B32A5A-9FF4-188B-CF45-1D0E37C5A2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BE19A-4990-4E4C-9E5B-736BAC9157A9}">
  <sheetPr>
    <pageSetUpPr fitToPage="1"/>
  </sheetPr>
  <dimension ref="A1:W45"/>
  <sheetViews>
    <sheetView tabSelected="1" zoomScale="73" workbookViewId="0">
      <selection activeCell="C10" sqref="C10"/>
    </sheetView>
  </sheetViews>
  <sheetFormatPr defaultColWidth="26.44140625" defaultRowHeight="15" customHeight="1" x14ac:dyDescent="0.3"/>
  <cols>
    <col min="17" max="17" width="33.88671875" bestFit="1" customWidth="1"/>
  </cols>
  <sheetData>
    <row r="1" spans="1:23" ht="18.600000000000001" thickBot="1" x14ac:dyDescent="0.35">
      <c r="A1" s="53" t="s">
        <v>0</v>
      </c>
      <c r="B1" s="54" t="s">
        <v>1</v>
      </c>
      <c r="D1" s="70" t="s">
        <v>2</v>
      </c>
      <c r="E1" s="71" t="s">
        <v>3</v>
      </c>
      <c r="F1" s="72" t="s">
        <v>4</v>
      </c>
      <c r="G1" s="24"/>
      <c r="H1" s="50" t="s">
        <v>5</v>
      </c>
      <c r="I1" s="51" t="s">
        <v>1</v>
      </c>
      <c r="K1" s="48" t="s">
        <v>6</v>
      </c>
      <c r="L1" s="49" t="s">
        <v>1</v>
      </c>
      <c r="N1" s="85" t="s">
        <v>7</v>
      </c>
      <c r="O1" s="86"/>
      <c r="Q1" s="82" t="s">
        <v>8</v>
      </c>
      <c r="R1" s="83"/>
      <c r="S1" s="83"/>
      <c r="T1" s="83"/>
      <c r="U1" s="84"/>
      <c r="V1" s="81"/>
      <c r="W1" s="81"/>
    </row>
    <row r="2" spans="1:23" thickBot="1" x14ac:dyDescent="0.35">
      <c r="A2" s="1" t="s">
        <v>71</v>
      </c>
      <c r="B2" s="9">
        <v>0</v>
      </c>
      <c r="D2" s="1" t="s">
        <v>65</v>
      </c>
      <c r="E2" s="69">
        <v>0</v>
      </c>
      <c r="F2" s="9">
        <v>0</v>
      </c>
      <c r="H2" s="1" t="s">
        <v>78</v>
      </c>
      <c r="I2" s="9">
        <v>0</v>
      </c>
      <c r="K2" s="1" t="s">
        <v>9</v>
      </c>
      <c r="L2" s="9">
        <v>0</v>
      </c>
      <c r="N2" s="5" t="s">
        <v>74</v>
      </c>
      <c r="O2" s="52">
        <v>0</v>
      </c>
      <c r="Q2" s="75" t="s">
        <v>10</v>
      </c>
      <c r="R2" s="76" t="s">
        <v>11</v>
      </c>
      <c r="S2" s="77" t="s">
        <v>61</v>
      </c>
      <c r="T2" s="77" t="s">
        <v>12</v>
      </c>
      <c r="U2" s="78" t="s">
        <v>13</v>
      </c>
      <c r="W2" s="29"/>
    </row>
    <row r="3" spans="1:23" ht="14.4" x14ac:dyDescent="0.3">
      <c r="A3" s="2" t="s">
        <v>14</v>
      </c>
      <c r="B3" s="74">
        <v>0</v>
      </c>
      <c r="D3" s="2" t="s">
        <v>15</v>
      </c>
      <c r="E3" s="73">
        <v>0</v>
      </c>
      <c r="F3" s="74">
        <v>0</v>
      </c>
      <c r="H3" s="2" t="s">
        <v>58</v>
      </c>
      <c r="I3" s="12">
        <v>0</v>
      </c>
      <c r="K3" s="2" t="s">
        <v>16</v>
      </c>
      <c r="L3" s="7">
        <v>0</v>
      </c>
      <c r="N3" s="2" t="s">
        <v>75</v>
      </c>
      <c r="O3" s="31">
        <v>0</v>
      </c>
      <c r="Q3" s="56" t="s">
        <v>18</v>
      </c>
      <c r="R3" s="63">
        <f>O9 * 0.5</f>
        <v>0</v>
      </c>
      <c r="S3" s="63">
        <f>O10</f>
        <v>0</v>
      </c>
      <c r="T3" s="64">
        <f>R3-S3</f>
        <v>0</v>
      </c>
      <c r="U3" s="59" t="e">
        <f>O10/SUM($O$2:$O$8)</f>
        <v>#DIV/0!</v>
      </c>
      <c r="W3" s="29"/>
    </row>
    <row r="4" spans="1:23" ht="14.4" x14ac:dyDescent="0.3">
      <c r="A4" s="2" t="s">
        <v>19</v>
      </c>
      <c r="B4" s="7">
        <v>0</v>
      </c>
      <c r="D4" s="2" t="s">
        <v>27</v>
      </c>
      <c r="E4" s="73">
        <v>0</v>
      </c>
      <c r="F4" s="74">
        <v>0</v>
      </c>
      <c r="H4" s="2" t="s">
        <v>63</v>
      </c>
      <c r="I4" s="17">
        <v>0</v>
      </c>
      <c r="K4" s="2" t="s">
        <v>20</v>
      </c>
      <c r="L4" s="7">
        <v>0</v>
      </c>
      <c r="N4" s="2" t="s">
        <v>17</v>
      </c>
      <c r="O4" s="31">
        <v>0</v>
      </c>
      <c r="Q4" s="57" t="s">
        <v>21</v>
      </c>
      <c r="R4" s="65">
        <f>O9 * 0.3</f>
        <v>0</v>
      </c>
      <c r="S4" s="65">
        <f>O11</f>
        <v>0</v>
      </c>
      <c r="T4" s="66">
        <f>R4-S4</f>
        <v>0</v>
      </c>
      <c r="U4" s="60" t="e">
        <f>O11/SUM($O$2:$O$8)</f>
        <v>#DIV/0!</v>
      </c>
      <c r="W4" s="29"/>
    </row>
    <row r="5" spans="1:23" thickBot="1" x14ac:dyDescent="0.35">
      <c r="A5" s="6" t="s">
        <v>22</v>
      </c>
      <c r="B5" s="7">
        <v>0</v>
      </c>
      <c r="D5" s="2" t="s">
        <v>66</v>
      </c>
      <c r="E5" s="73">
        <v>0</v>
      </c>
      <c r="F5" s="74">
        <v>0</v>
      </c>
      <c r="H5" s="2" t="s">
        <v>64</v>
      </c>
      <c r="I5" s="17">
        <v>0</v>
      </c>
      <c r="K5" s="2" t="s">
        <v>23</v>
      </c>
      <c r="L5" s="7">
        <v>0</v>
      </c>
      <c r="N5" s="2" t="s">
        <v>76</v>
      </c>
      <c r="O5" s="31">
        <v>0</v>
      </c>
      <c r="Q5" s="58" t="s">
        <v>24</v>
      </c>
      <c r="R5" s="67">
        <f>O9 * 0.2</f>
        <v>0</v>
      </c>
      <c r="S5" s="67">
        <f>O12</f>
        <v>0</v>
      </c>
      <c r="T5" s="68">
        <f>R5-S5</f>
        <v>0</v>
      </c>
      <c r="U5" s="61" t="e">
        <f>O12/SUM($O$2:$O$8)</f>
        <v>#DIV/0!</v>
      </c>
      <c r="W5" s="29"/>
    </row>
    <row r="6" spans="1:23" ht="14.4" x14ac:dyDescent="0.3">
      <c r="A6" s="6" t="s">
        <v>25</v>
      </c>
      <c r="B6" s="12">
        <v>0</v>
      </c>
      <c r="D6" s="2" t="s">
        <v>67</v>
      </c>
      <c r="E6" s="73">
        <v>0</v>
      </c>
      <c r="F6" s="74">
        <v>0</v>
      </c>
      <c r="H6" s="2"/>
      <c r="I6" s="17">
        <v>0</v>
      </c>
      <c r="K6" s="2" t="s">
        <v>26</v>
      </c>
      <c r="L6" s="7">
        <v>0</v>
      </c>
      <c r="N6" s="2" t="s">
        <v>77</v>
      </c>
      <c r="O6" s="31">
        <v>0</v>
      </c>
      <c r="U6" s="29"/>
      <c r="W6" s="29"/>
    </row>
    <row r="7" spans="1:23" ht="14.4" x14ac:dyDescent="0.3">
      <c r="A7" s="2" t="s">
        <v>72</v>
      </c>
      <c r="B7" s="7">
        <v>0</v>
      </c>
      <c r="D7" s="2" t="s">
        <v>68</v>
      </c>
      <c r="E7" s="73">
        <v>0</v>
      </c>
      <c r="F7" s="74">
        <v>0</v>
      </c>
      <c r="H7" s="2"/>
      <c r="I7" s="17">
        <v>0</v>
      </c>
      <c r="K7" s="2" t="s">
        <v>28</v>
      </c>
      <c r="L7" s="7">
        <v>0</v>
      </c>
      <c r="N7" s="2"/>
      <c r="O7" s="31"/>
      <c r="U7" s="29"/>
      <c r="W7" s="29"/>
    </row>
    <row r="8" spans="1:23" ht="14.4" x14ac:dyDescent="0.3">
      <c r="A8" s="14" t="s">
        <v>73</v>
      </c>
      <c r="B8" s="7">
        <v>0</v>
      </c>
      <c r="D8" s="2" t="s">
        <v>69</v>
      </c>
      <c r="E8" s="73">
        <v>0</v>
      </c>
      <c r="F8" s="74">
        <v>0</v>
      </c>
      <c r="H8" s="2"/>
      <c r="I8" s="17">
        <v>0</v>
      </c>
      <c r="K8" s="6" t="s">
        <v>30</v>
      </c>
      <c r="L8" s="7">
        <v>0</v>
      </c>
      <c r="N8" s="2"/>
      <c r="O8" s="31"/>
      <c r="U8" s="29"/>
      <c r="W8" s="29"/>
    </row>
    <row r="9" spans="1:23" ht="14.4" x14ac:dyDescent="0.3">
      <c r="A9" s="2" t="s">
        <v>60</v>
      </c>
      <c r="B9" s="7">
        <v>0</v>
      </c>
      <c r="D9" s="2" t="s">
        <v>70</v>
      </c>
      <c r="E9" s="73">
        <v>0</v>
      </c>
      <c r="F9" s="74">
        <v>0</v>
      </c>
      <c r="H9" s="2"/>
      <c r="I9" s="17">
        <v>0</v>
      </c>
      <c r="K9" s="16" t="s">
        <v>31</v>
      </c>
      <c r="L9" s="7">
        <v>0</v>
      </c>
      <c r="N9" s="62" t="s">
        <v>32</v>
      </c>
      <c r="O9" s="31">
        <f>SUM(O2:O8)</f>
        <v>0</v>
      </c>
      <c r="P9" s="55"/>
      <c r="U9" s="29"/>
      <c r="W9" s="26"/>
    </row>
    <row r="10" spans="1:23" ht="14.4" x14ac:dyDescent="0.3">
      <c r="A10" s="2"/>
      <c r="B10" s="7">
        <v>0</v>
      </c>
      <c r="D10" s="2"/>
      <c r="E10" s="73">
        <v>0</v>
      </c>
      <c r="F10" s="74">
        <v>0</v>
      </c>
      <c r="H10" s="2"/>
      <c r="I10" s="17">
        <v>0</v>
      </c>
      <c r="K10" s="6" t="s">
        <v>62</v>
      </c>
      <c r="L10" s="12">
        <v>0</v>
      </c>
      <c r="N10" s="46" t="s">
        <v>33</v>
      </c>
      <c r="O10" s="32">
        <f>B15+B25+B33+E23+E37</f>
        <v>0</v>
      </c>
      <c r="P10" s="55"/>
      <c r="U10" s="29"/>
      <c r="W10" s="26"/>
    </row>
    <row r="11" spans="1:23" thickBot="1" x14ac:dyDescent="0.35">
      <c r="A11" s="2"/>
      <c r="B11" s="7">
        <v>0</v>
      </c>
      <c r="D11" s="2"/>
      <c r="E11" s="73">
        <v>0</v>
      </c>
      <c r="F11" s="74">
        <v>0</v>
      </c>
      <c r="G11" s="27"/>
      <c r="H11" s="14"/>
      <c r="I11" s="19">
        <v>0</v>
      </c>
      <c r="K11" s="18"/>
      <c r="L11" s="19">
        <v>0</v>
      </c>
      <c r="N11" s="47" t="s">
        <v>35</v>
      </c>
      <c r="O11" s="33">
        <f>I13+I26+I37+L15</f>
        <v>0</v>
      </c>
      <c r="P11" s="55"/>
      <c r="Q11" s="27"/>
      <c r="R11" s="27"/>
      <c r="S11" s="27"/>
      <c r="T11" s="27"/>
      <c r="U11" s="26"/>
      <c r="V11" s="27"/>
      <c r="W11" s="30"/>
    </row>
    <row r="12" spans="1:23" thickBot="1" x14ac:dyDescent="0.35">
      <c r="A12" s="2"/>
      <c r="B12" s="7">
        <v>0</v>
      </c>
      <c r="D12" s="2"/>
      <c r="E12" s="73">
        <v>0</v>
      </c>
      <c r="F12" s="74">
        <v>0</v>
      </c>
      <c r="H12" s="22"/>
      <c r="I12" s="23">
        <v>0</v>
      </c>
      <c r="K12" s="16"/>
      <c r="L12" s="17">
        <v>0</v>
      </c>
      <c r="N12" s="11" t="s">
        <v>37</v>
      </c>
      <c r="O12" s="34">
        <f>O9-(O10+O11)</f>
        <v>0</v>
      </c>
      <c r="U12" s="26"/>
    </row>
    <row r="13" spans="1:23" thickBot="1" x14ac:dyDescent="0.35">
      <c r="A13" s="14"/>
      <c r="B13" s="15">
        <v>0</v>
      </c>
      <c r="D13" s="2"/>
      <c r="E13" s="73">
        <v>0</v>
      </c>
      <c r="F13" s="74">
        <v>0</v>
      </c>
      <c r="H13" s="4" t="s">
        <v>29</v>
      </c>
      <c r="I13" s="8">
        <f>SUM(I2:I12)</f>
        <v>0</v>
      </c>
      <c r="K13" s="6"/>
      <c r="L13" s="12">
        <v>0</v>
      </c>
      <c r="O13" t="s">
        <v>59</v>
      </c>
      <c r="U13" s="30"/>
    </row>
    <row r="14" spans="1:23" ht="15.6" thickTop="1" thickBot="1" x14ac:dyDescent="0.35">
      <c r="A14" s="3"/>
      <c r="B14" s="10">
        <v>0</v>
      </c>
      <c r="D14" s="2"/>
      <c r="E14" s="73">
        <v>0</v>
      </c>
      <c r="F14" s="74">
        <v>0</v>
      </c>
      <c r="K14" s="22"/>
      <c r="L14" s="23">
        <v>0</v>
      </c>
    </row>
    <row r="15" spans="1:23" ht="16.2" thickBot="1" x14ac:dyDescent="0.35">
      <c r="A15" s="4" t="s">
        <v>29</v>
      </c>
      <c r="B15" s="8">
        <f>SUM(B2:B14)</f>
        <v>0</v>
      </c>
      <c r="D15" s="2"/>
      <c r="E15" s="73">
        <v>0</v>
      </c>
      <c r="F15" s="74">
        <v>0</v>
      </c>
      <c r="H15" s="24"/>
      <c r="I15" s="25"/>
      <c r="K15" s="4" t="s">
        <v>29</v>
      </c>
      <c r="L15" s="8">
        <f>SUM(L2:L14)</f>
        <v>0</v>
      </c>
    </row>
    <row r="16" spans="1:23" ht="19.2" thickTop="1" thickBot="1" x14ac:dyDescent="0.35">
      <c r="D16" s="2"/>
      <c r="E16" s="73">
        <v>0</v>
      </c>
      <c r="F16" s="74">
        <v>0</v>
      </c>
      <c r="H16" s="50" t="s">
        <v>34</v>
      </c>
      <c r="I16" s="51" t="s">
        <v>1</v>
      </c>
      <c r="L16" s="26"/>
    </row>
    <row r="17" spans="1:12" thickBot="1" x14ac:dyDescent="0.35">
      <c r="D17" s="2"/>
      <c r="E17" s="73">
        <v>0</v>
      </c>
      <c r="F17" s="74">
        <v>0</v>
      </c>
      <c r="H17" s="5" t="s">
        <v>36</v>
      </c>
      <c r="I17" s="13">
        <v>0</v>
      </c>
      <c r="L17" s="26"/>
    </row>
    <row r="18" spans="1:12" ht="18.600000000000001" thickBot="1" x14ac:dyDescent="0.35">
      <c r="A18" s="53" t="s">
        <v>38</v>
      </c>
      <c r="B18" s="54" t="s">
        <v>1</v>
      </c>
      <c r="D18" s="2"/>
      <c r="E18" s="73">
        <v>0</v>
      </c>
      <c r="F18" s="74">
        <v>0</v>
      </c>
      <c r="H18" s="2" t="s">
        <v>39</v>
      </c>
      <c r="I18" s="7">
        <v>0</v>
      </c>
      <c r="L18" s="26"/>
    </row>
    <row r="19" spans="1:12" ht="14.4" x14ac:dyDescent="0.3">
      <c r="A19" s="5" t="s">
        <v>40</v>
      </c>
      <c r="B19" s="13">
        <v>0</v>
      </c>
      <c r="D19" s="2"/>
      <c r="E19" s="73">
        <v>0</v>
      </c>
      <c r="F19" s="74">
        <v>0</v>
      </c>
      <c r="H19" s="6"/>
      <c r="I19" s="7">
        <v>0</v>
      </c>
      <c r="L19" s="26"/>
    </row>
    <row r="20" spans="1:12" ht="14.4" x14ac:dyDescent="0.3">
      <c r="A20" s="2" t="s">
        <v>42</v>
      </c>
      <c r="B20" s="7">
        <v>0</v>
      </c>
      <c r="D20" s="2"/>
      <c r="E20" s="73">
        <v>0</v>
      </c>
      <c r="F20" s="74">
        <v>0</v>
      </c>
      <c r="H20" s="6"/>
      <c r="I20" s="7">
        <v>0</v>
      </c>
      <c r="L20" s="26"/>
    </row>
    <row r="21" spans="1:12" ht="14.4" x14ac:dyDescent="0.3">
      <c r="A21" s="2" t="s">
        <v>43</v>
      </c>
      <c r="B21" s="7">
        <v>0</v>
      </c>
      <c r="D21" s="2"/>
      <c r="E21" s="73">
        <v>0</v>
      </c>
      <c r="F21" s="74">
        <v>0</v>
      </c>
      <c r="H21" s="6"/>
      <c r="I21" s="7">
        <v>0</v>
      </c>
      <c r="L21" s="26"/>
    </row>
    <row r="22" spans="1:12" thickBot="1" x14ac:dyDescent="0.35">
      <c r="A22" s="6" t="s">
        <v>44</v>
      </c>
      <c r="B22" s="12">
        <v>0</v>
      </c>
      <c r="D22" s="3"/>
      <c r="E22" s="79">
        <v>0</v>
      </c>
      <c r="F22" s="80">
        <v>0</v>
      </c>
      <c r="H22" s="6"/>
      <c r="I22" s="7">
        <v>0</v>
      </c>
      <c r="L22" s="26"/>
    </row>
    <row r="23" spans="1:12" thickBot="1" x14ac:dyDescent="0.35">
      <c r="A23" s="18"/>
      <c r="B23" s="19">
        <v>0</v>
      </c>
      <c r="D23" s="35" t="s">
        <v>29</v>
      </c>
      <c r="E23" s="36">
        <f>SUM(E2:E16)</f>
        <v>0</v>
      </c>
      <c r="F23" s="8">
        <f>SUM(F2:F22)</f>
        <v>0</v>
      </c>
      <c r="H23" s="6"/>
      <c r="I23" s="7">
        <v>0</v>
      </c>
      <c r="K23" s="27"/>
      <c r="L23" s="28"/>
    </row>
    <row r="24" spans="1:12" ht="15.6" thickTop="1" thickBot="1" x14ac:dyDescent="0.35">
      <c r="A24" s="3"/>
      <c r="B24" s="10">
        <v>0</v>
      </c>
      <c r="E24" s="26"/>
      <c r="H24" s="6"/>
      <c r="I24" s="12">
        <v>0</v>
      </c>
      <c r="L24" s="26"/>
    </row>
    <row r="25" spans="1:12" thickBot="1" x14ac:dyDescent="0.35">
      <c r="A25" s="4" t="s">
        <v>29</v>
      </c>
      <c r="B25" s="8">
        <f>SUM(B19:B24)</f>
        <v>0</v>
      </c>
      <c r="E25" s="26"/>
      <c r="H25" s="22"/>
      <c r="I25" s="23">
        <v>0</v>
      </c>
      <c r="L25" s="26"/>
    </row>
    <row r="26" spans="1:12" ht="19.2" thickTop="1" thickBot="1" x14ac:dyDescent="0.35">
      <c r="D26" s="53" t="s">
        <v>41</v>
      </c>
      <c r="E26" s="54" t="s">
        <v>1</v>
      </c>
      <c r="H26" s="4" t="s">
        <v>29</v>
      </c>
      <c r="I26" s="8">
        <f>SUM(I17:I25)</f>
        <v>0</v>
      </c>
      <c r="L26" s="26"/>
    </row>
    <row r="27" spans="1:12" thickBot="1" x14ac:dyDescent="0.35">
      <c r="D27" s="5" t="s">
        <v>9</v>
      </c>
      <c r="E27" s="13">
        <v>0</v>
      </c>
      <c r="L27" s="26"/>
    </row>
    <row r="28" spans="1:12" ht="18.600000000000001" thickBot="1" x14ac:dyDescent="0.35">
      <c r="A28" s="53" t="s">
        <v>52</v>
      </c>
      <c r="B28" s="54" t="s">
        <v>1</v>
      </c>
      <c r="D28" s="2" t="s">
        <v>20</v>
      </c>
      <c r="E28" s="13">
        <v>0</v>
      </c>
      <c r="H28" s="24"/>
      <c r="I28" s="25"/>
      <c r="K28" s="27"/>
      <c r="L28" s="28"/>
    </row>
    <row r="29" spans="1:12" ht="18.600000000000001" thickBot="1" x14ac:dyDescent="0.35">
      <c r="A29" s="1" t="s">
        <v>54</v>
      </c>
      <c r="B29" s="9">
        <v>0</v>
      </c>
      <c r="D29" s="2" t="s">
        <v>45</v>
      </c>
      <c r="E29" s="13">
        <v>0</v>
      </c>
      <c r="H29" s="50" t="s">
        <v>48</v>
      </c>
      <c r="I29" s="51" t="s">
        <v>1</v>
      </c>
    </row>
    <row r="30" spans="1:12" ht="14.4" x14ac:dyDescent="0.3">
      <c r="A30" s="2" t="s">
        <v>55</v>
      </c>
      <c r="B30" s="13">
        <v>0</v>
      </c>
      <c r="D30" s="2" t="s">
        <v>46</v>
      </c>
      <c r="E30" s="7">
        <v>0</v>
      </c>
      <c r="H30" s="5" t="s">
        <v>34</v>
      </c>
      <c r="I30" s="13">
        <v>0</v>
      </c>
    </row>
    <row r="31" spans="1:12" ht="15.6" x14ac:dyDescent="0.3">
      <c r="A31" s="5"/>
      <c r="B31" s="13">
        <v>0</v>
      </c>
      <c r="D31" s="2" t="s">
        <v>47</v>
      </c>
      <c r="E31" s="7">
        <v>0</v>
      </c>
      <c r="H31" s="2" t="s">
        <v>9</v>
      </c>
      <c r="I31" s="7">
        <v>0</v>
      </c>
      <c r="K31" s="24"/>
      <c r="L31" s="25"/>
    </row>
    <row r="32" spans="1:12" thickBot="1" x14ac:dyDescent="0.35">
      <c r="A32" s="3"/>
      <c r="B32" s="10">
        <v>0</v>
      </c>
      <c r="D32" s="2" t="s">
        <v>49</v>
      </c>
      <c r="E32" s="7">
        <v>0</v>
      </c>
      <c r="H32" s="2" t="s">
        <v>51</v>
      </c>
      <c r="I32" s="7">
        <v>0</v>
      </c>
      <c r="L32" s="26"/>
    </row>
    <row r="33" spans="1:12" thickBot="1" x14ac:dyDescent="0.35">
      <c r="A33" s="4" t="s">
        <v>29</v>
      </c>
      <c r="B33" s="8">
        <f>SUM(B29:B32)</f>
        <v>0</v>
      </c>
      <c r="D33" s="2" t="s">
        <v>50</v>
      </c>
      <c r="E33" s="7">
        <v>0</v>
      </c>
      <c r="H33" s="2" t="s">
        <v>53</v>
      </c>
      <c r="I33" s="7">
        <v>0</v>
      </c>
      <c r="L33" s="26"/>
    </row>
    <row r="34" spans="1:12" thickTop="1" x14ac:dyDescent="0.3">
      <c r="D34" s="6"/>
      <c r="E34" s="7">
        <v>0</v>
      </c>
      <c r="H34" s="6" t="s">
        <v>52</v>
      </c>
      <c r="I34" s="12">
        <v>0</v>
      </c>
      <c r="L34" s="26"/>
    </row>
    <row r="35" spans="1:12" ht="14.4" x14ac:dyDescent="0.3">
      <c r="D35" s="16"/>
      <c r="E35" s="7">
        <v>0</v>
      </c>
      <c r="H35" s="16"/>
      <c r="I35" s="17">
        <v>0</v>
      </c>
      <c r="L35" s="26"/>
    </row>
    <row r="36" spans="1:12" thickBot="1" x14ac:dyDescent="0.35">
      <c r="D36" s="6"/>
      <c r="E36" s="12">
        <v>0</v>
      </c>
      <c r="H36" s="3"/>
      <c r="I36" s="10">
        <v>0</v>
      </c>
      <c r="L36" s="26"/>
    </row>
    <row r="37" spans="1:12" thickBot="1" x14ac:dyDescent="0.35">
      <c r="D37" s="20" t="s">
        <v>29</v>
      </c>
      <c r="E37" s="21">
        <f>SUM(E27:E36)</f>
        <v>0</v>
      </c>
      <c r="H37" s="4" t="s">
        <v>29</v>
      </c>
      <c r="I37" s="8">
        <f>SUM(I30:I36)</f>
        <v>0</v>
      </c>
      <c r="L37" s="26"/>
    </row>
    <row r="38" spans="1:12" thickTop="1" x14ac:dyDescent="0.3">
      <c r="E38" s="26"/>
      <c r="L38" s="26"/>
    </row>
    <row r="39" spans="1:12" ht="14.4" x14ac:dyDescent="0.3">
      <c r="E39" s="26"/>
      <c r="K39" s="27"/>
      <c r="L39" s="28"/>
    </row>
    <row r="40" spans="1:12" ht="15" customHeight="1" x14ac:dyDescent="0.3">
      <c r="E40" s="26"/>
    </row>
    <row r="41" spans="1:12" ht="15" customHeight="1" x14ac:dyDescent="0.3">
      <c r="E41" s="26"/>
    </row>
    <row r="42" spans="1:12" ht="15" customHeight="1" x14ac:dyDescent="0.3">
      <c r="E42" s="26"/>
    </row>
    <row r="43" spans="1:12" ht="15" customHeight="1" x14ac:dyDescent="0.3">
      <c r="E43" s="26"/>
    </row>
    <row r="44" spans="1:12" ht="15" customHeight="1" x14ac:dyDescent="0.3">
      <c r="E44" s="26"/>
    </row>
    <row r="45" spans="1:12" ht="15" customHeight="1" x14ac:dyDescent="0.3">
      <c r="D45" s="27"/>
      <c r="E45" s="28"/>
    </row>
  </sheetData>
  <mergeCells count="3">
    <mergeCell ref="V1:W1"/>
    <mergeCell ref="Q1:U1"/>
    <mergeCell ref="N1:O1"/>
  </mergeCells>
  <conditionalFormatting sqref="O11:O12">
    <cfRule type="cellIs" dxfId="3" priority="5" operator="lessThan">
      <formula>0</formula>
    </cfRule>
  </conditionalFormatting>
  <conditionalFormatting sqref="U3">
    <cfRule type="cellIs" dxfId="2" priority="3" operator="greaterThan">
      <formula>0.5</formula>
    </cfRule>
  </conditionalFormatting>
  <conditionalFormatting sqref="U3:U4">
    <cfRule type="cellIs" dxfId="1" priority="2" operator="greaterThan">
      <formula>0.3</formula>
    </cfRule>
  </conditionalFormatting>
  <conditionalFormatting sqref="U4:U5">
    <cfRule type="cellIs" dxfId="0" priority="1" operator="lessThan">
      <formula>0.2</formula>
    </cfRule>
  </conditionalFormatting>
  <pageMargins left="0.7" right="0.7" top="0.75" bottom="0.75" header="0.3" footer="0.3"/>
  <pageSetup scale="63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B6347-297D-4DC4-B3EA-DE3C3494F977}">
  <sheetPr>
    <tabColor rgb="FF00B050"/>
  </sheetPr>
  <dimension ref="B1:C12"/>
  <sheetViews>
    <sheetView workbookViewId="0">
      <selection activeCell="C4" sqref="C4"/>
    </sheetView>
  </sheetViews>
  <sheetFormatPr defaultColWidth="8.88671875" defaultRowHeight="14.4" x14ac:dyDescent="0.3"/>
  <cols>
    <col min="2" max="2" width="16.88671875" bestFit="1" customWidth="1"/>
    <col min="3" max="3" width="17.88671875" bestFit="1" customWidth="1"/>
  </cols>
  <sheetData>
    <row r="1" spans="2:3" ht="15" thickBot="1" x14ac:dyDescent="0.35"/>
    <row r="2" spans="2:3" ht="15" thickBot="1" x14ac:dyDescent="0.35">
      <c r="B2" s="43" t="s">
        <v>56</v>
      </c>
      <c r="C2" s="44" t="s">
        <v>57</v>
      </c>
    </row>
    <row r="3" spans="2:3" x14ac:dyDescent="0.3">
      <c r="B3" s="37" t="str">
        <f>'Monthly Budget'!A1</f>
        <v>Housing</v>
      </c>
      <c r="C3" s="38" t="e">
        <f>'Monthly Budget'!B15/('Monthly Budget'!$O$10+'Monthly Budget'!$O$11)</f>
        <v>#DIV/0!</v>
      </c>
    </row>
    <row r="4" spans="2:3" x14ac:dyDescent="0.3">
      <c r="B4" s="39" t="str">
        <f>'Monthly Budget'!A18</f>
        <v>Transportation</v>
      </c>
      <c r="C4" s="40" t="e">
        <f>'Monthly Budget'!B25/('Monthly Budget'!$O$10+'Monthly Budget'!$O$11)</f>
        <v>#DIV/0!</v>
      </c>
    </row>
    <row r="5" spans="2:3" x14ac:dyDescent="0.3">
      <c r="B5" s="39" t="str">
        <f>'Monthly Budget'!A28</f>
        <v>Insurance</v>
      </c>
      <c r="C5" s="40" t="e">
        <f>'Monthly Budget'!B33/('Monthly Budget'!$O$10+'Monthly Budget'!$O$11)</f>
        <v>#DIV/0!</v>
      </c>
    </row>
    <row r="6" spans="2:3" x14ac:dyDescent="0.3">
      <c r="B6" s="39" t="str">
        <f>'Monthly Budget'!D1</f>
        <v>Debt</v>
      </c>
      <c r="C6" s="40" t="e">
        <f>'Monthly Budget'!E23/('Monthly Budget'!$O$10+'Monthly Budget'!$O$11)</f>
        <v>#DIV/0!</v>
      </c>
    </row>
    <row r="7" spans="2:3" x14ac:dyDescent="0.3">
      <c r="B7" s="39" t="str">
        <f>'Monthly Budget'!D26</f>
        <v>Children</v>
      </c>
      <c r="C7" s="40" t="e">
        <f>'Monthly Budget'!E37/('Monthly Budget'!$O$10+'Monthly Budget'!$O$11)</f>
        <v>#DIV/0!</v>
      </c>
    </row>
    <row r="8" spans="2:3" x14ac:dyDescent="0.3">
      <c r="B8" s="39" t="str">
        <f>'Monthly Budget'!H1</f>
        <v>Entertainment</v>
      </c>
      <c r="C8" s="40" t="e">
        <f>'Monthly Budget'!I13/('Monthly Budget'!$O$10+'Monthly Budget'!$O$11)</f>
        <v>#DIV/0!</v>
      </c>
    </row>
    <row r="9" spans="2:3" x14ac:dyDescent="0.3">
      <c r="B9" s="39" t="str">
        <f>'Monthly Budget'!H16</f>
        <v>Food</v>
      </c>
      <c r="C9" s="40" t="e">
        <f>'Monthly Budget'!I26/('Monthly Budget'!$O$10+'Monthly Budget'!$O$11)</f>
        <v>#DIV/0!</v>
      </c>
    </row>
    <row r="10" spans="2:3" x14ac:dyDescent="0.3">
      <c r="B10" s="39" t="str">
        <f>'Monthly Budget'!H29</f>
        <v>Pets</v>
      </c>
      <c r="C10" s="40" t="e">
        <f>'Monthly Budget'!I37/('Monthly Budget'!$O$10+'Monthly Budget'!$O$11)</f>
        <v>#DIV/0!</v>
      </c>
    </row>
    <row r="11" spans="2:3" ht="15" thickBot="1" x14ac:dyDescent="0.35">
      <c r="B11" s="41" t="str">
        <f>'Monthly Budget'!K1</f>
        <v>Personal</v>
      </c>
      <c r="C11" s="42" t="e">
        <f>'Monthly Budget'!L15/('Monthly Budget'!$O$10+'Monthly Budget'!$O$11)</f>
        <v>#DIV/0!</v>
      </c>
    </row>
    <row r="12" spans="2:3" x14ac:dyDescent="0.3">
      <c r="C12" s="45" t="e">
        <f>SUM(C3:C11)</f>
        <v>#DIV/0!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Budget</vt:lpstr>
      <vt:lpstr>Expense Break-Out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Brittany Marrero</dc:creator>
  <cp:keywords/>
  <dc:description/>
  <cp:lastModifiedBy>Brittany Marrero</cp:lastModifiedBy>
  <cp:revision/>
  <dcterms:created xsi:type="dcterms:W3CDTF">2023-10-17T21:49:55Z</dcterms:created>
  <dcterms:modified xsi:type="dcterms:W3CDTF">2026-04-14T15:27:28Z</dcterms:modified>
  <cp:category/>
  <cp:contentStatus/>
</cp:coreProperties>
</file>